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1. 계약\계약대장 및 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49" i="9" l="1"/>
  <c r="B49" i="9"/>
  <c r="E46" i="9"/>
  <c r="F46" i="9" s="1"/>
  <c r="D46" i="9"/>
  <c r="B46" i="9"/>
  <c r="B43" i="9"/>
  <c r="D39" i="9"/>
  <c r="B39" i="9"/>
  <c r="E36" i="9"/>
  <c r="F36" i="9" s="1"/>
  <c r="D36" i="9"/>
  <c r="B36" i="9"/>
  <c r="B33" i="9"/>
  <c r="C33" i="8"/>
  <c r="C26" i="8"/>
  <c r="D29" i="9" l="1"/>
  <c r="B29" i="9"/>
  <c r="E26" i="9"/>
  <c r="D26" i="9"/>
  <c r="B26" i="9"/>
  <c r="B23" i="9"/>
  <c r="D19" i="9"/>
  <c r="B19" i="9"/>
  <c r="E16" i="9"/>
  <c r="D16" i="9"/>
  <c r="B16" i="9"/>
  <c r="B13" i="9"/>
  <c r="B3" i="9"/>
  <c r="C19" i="8"/>
  <c r="C12" i="8"/>
  <c r="F26" i="9" l="1"/>
  <c r="F16" i="9"/>
  <c r="B6" i="9" l="1"/>
  <c r="D9" i="9" l="1"/>
  <c r="B9" i="9"/>
  <c r="E6" i="9"/>
  <c r="D6" i="9"/>
  <c r="C5" i="8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<sst xmlns="http://schemas.openxmlformats.org/spreadsheetml/2006/main" count="461" uniqueCount="184">
  <si>
    <t>계약방법</t>
    <phoneticPr fontId="6" type="noConversion"/>
  </si>
  <si>
    <t>비고</t>
    <phoneticPr fontId="6" type="noConversion"/>
  </si>
  <si>
    <t>계약명</t>
    <phoneticPr fontId="6" type="noConversion"/>
  </si>
  <si>
    <t>준공검사현황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</si>
  <si>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</si>
  <si>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</si>
  <si>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</si>
  <si>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</si>
  <si>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</t>
    <phoneticPr fontId="6" type="noConversion"/>
  </si>
  <si>
    <t>비고</t>
    <phoneticPr fontId="6" type="noConversion"/>
  </si>
  <si>
    <t>대금지급현황</t>
    <phoneticPr fontId="6" type="noConversion"/>
  </si>
  <si>
    <t>지출일자</t>
    <phoneticPr fontId="6" type="noConversion"/>
  </si>
  <si>
    <t>지출금액</t>
    <phoneticPr fontId="6" type="noConversion"/>
  </si>
  <si>
    <t>예산과목명</t>
  </si>
  <si>
    <t>거래처명</t>
  </si>
  <si>
    <t>계약현황공개</t>
    <phoneticPr fontId="6" type="noConversion"/>
  </si>
  <si>
    <t>수의계약현황</t>
    <phoneticPr fontId="6" type="noConversion"/>
  </si>
  <si>
    <t>검수완료일</t>
    <phoneticPr fontId="6" type="noConversion"/>
  </si>
  <si>
    <t>계약업체명</t>
    <phoneticPr fontId="6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</si>
  <si>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</si>
  <si>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</si>
  <si>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</si>
  <si>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</si>
  <si>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</si>
  <si>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</si>
  <si>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</si>
  <si>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</si>
  <si>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</si>
  <si>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</si>
  <si>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</si>
  <si>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</si>
  <si>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</si>
  <si>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</si>
  <si>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</si>
  <si>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</si>
  <si>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</si>
  <si>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</si>
  <si>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</si>
  <si>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</si>
  <si>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</si>
  <si>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공사 발주계획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</si>
  <si>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</si>
  <si>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</si>
  <si>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</si>
  <si>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</si>
  <si>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</si>
  <si>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</si>
  <si>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</si>
  <si>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</si>
  <si>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</si>
  <si>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</si>
  <si>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</si>
  <si>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</si>
  <si>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</si>
  <si>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</si>
  <si>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6" type="noConversion"/>
  </si>
  <si>
    <t>수정청소년수련관</t>
    <phoneticPr fontId="6" type="noConversion"/>
  </si>
  <si>
    <t>운영지원팀</t>
    <phoneticPr fontId="6" type="noConversion"/>
  </si>
  <si>
    <t>용역 발주계획</t>
    <phoneticPr fontId="6" type="noConversion"/>
  </si>
  <si>
    <t>용역명</t>
    <phoneticPr fontId="6" type="noConversion"/>
  </si>
  <si>
    <t>연락처</t>
    <phoneticPr fontId="6" type="noConversion"/>
  </si>
  <si>
    <t>계약율(%)</t>
  </si>
  <si>
    <t>구분</t>
    <phoneticPr fontId="6" type="noConversion"/>
  </si>
  <si>
    <t>예산액
(단위:천원)</t>
    <phoneticPr fontId="6" type="noConversion"/>
  </si>
  <si>
    <t>수의1인견적</t>
    <phoneticPr fontId="6" type="noConversion"/>
  </si>
  <si>
    <t>일반</t>
    <phoneticPr fontId="6" type="noConversion"/>
  </si>
  <si>
    <t>소액수의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</si>
  <si>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</si>
  <si>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</si>
  <si>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</si>
  <si>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</si>
  <si>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</si>
  <si>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</si>
  <si>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</si>
  <si>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</si>
  <si>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</si>
  <si>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</si>
  <si>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</si>
  <si>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</si>
  <si>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</si>
  <si>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지방자치를 당사자로 하는 계약에 관한 법률 시행령 제25조 1항 5호에 의한 수의계약</t>
    <phoneticPr fontId="6" type="noConversion"/>
  </si>
  <si>
    <t>(단위: 원)</t>
    <phoneticPr fontId="6" type="noConversion"/>
  </si>
  <si>
    <t>(기성부분)
준공금액</t>
    <phoneticPr fontId="6" type="noConversion"/>
  </si>
  <si>
    <t>2019. 방역 및 소독 용역</t>
    <phoneticPr fontId="6" type="noConversion"/>
  </si>
  <si>
    <t>㈜문일종합관리</t>
    <phoneticPr fontId="6" type="noConversion"/>
  </si>
  <si>
    <t>2018.12.27.</t>
    <phoneticPr fontId="6" type="noConversion"/>
  </si>
  <si>
    <t>2019.01.01.</t>
    <phoneticPr fontId="6" type="noConversion"/>
  </si>
  <si>
    <t>2019.12.31.</t>
    <phoneticPr fontId="6" type="noConversion"/>
  </si>
  <si>
    <t>사무실 복합기 위탁관리</t>
    <phoneticPr fontId="6" type="noConversion"/>
  </si>
  <si>
    <t>공기청정기 위탁관리</t>
    <phoneticPr fontId="6" type="noConversion"/>
  </si>
  <si>
    <t>무인경비시스템 위탁관리</t>
    <phoneticPr fontId="6" type="noConversion"/>
  </si>
  <si>
    <t>비데 위탁관리</t>
    <phoneticPr fontId="6" type="noConversion"/>
  </si>
  <si>
    <t>소방설비 위탁대행</t>
    <phoneticPr fontId="6" type="noConversion"/>
  </si>
  <si>
    <t>셔틀버스 임차용역관리</t>
    <phoneticPr fontId="6" type="noConversion"/>
  </si>
  <si>
    <t>시설관리용역 위수탁</t>
    <phoneticPr fontId="6" type="noConversion"/>
  </si>
  <si>
    <t>승강기 위탁관리</t>
    <phoneticPr fontId="6" type="noConversion"/>
  </si>
  <si>
    <t>정수기 위탁관리</t>
    <phoneticPr fontId="6" type="noConversion"/>
  </si>
  <si>
    <t>신도종합서비스</t>
    <phoneticPr fontId="6" type="noConversion"/>
  </si>
  <si>
    <t>코웨이㈜</t>
    <phoneticPr fontId="6" type="noConversion"/>
  </si>
  <si>
    <t>에이디티캡스</t>
    <phoneticPr fontId="6" type="noConversion"/>
  </si>
  <si>
    <t>㈜교원</t>
    <phoneticPr fontId="6" type="noConversion"/>
  </si>
  <si>
    <t>㈜경기엘리베이터</t>
    <phoneticPr fontId="6" type="noConversion"/>
  </si>
  <si>
    <t>㈜에스원</t>
    <phoneticPr fontId="6" type="noConversion"/>
  </si>
  <si>
    <t>2018.12.19.</t>
    <phoneticPr fontId="6" type="noConversion"/>
  </si>
  <si>
    <t>2018.12.27.</t>
    <phoneticPr fontId="6" type="noConversion"/>
  </si>
  <si>
    <t>2018.12.28.</t>
  </si>
  <si>
    <t>2018.12.28.</t>
    <phoneticPr fontId="6" type="noConversion"/>
  </si>
  <si>
    <t>지문인식 위탁관리</t>
    <phoneticPr fontId="6" type="noConversion"/>
  </si>
  <si>
    <t>사회복지법인미래재단</t>
    <phoneticPr fontId="6" type="noConversion"/>
  </si>
  <si>
    <t>일류투어㈜</t>
    <phoneticPr fontId="6" type="noConversion"/>
  </si>
  <si>
    <t>㈜한국소방</t>
    <phoneticPr fontId="6" type="noConversion"/>
  </si>
  <si>
    <t>정수기 위탁관리</t>
    <phoneticPr fontId="6" type="noConversion"/>
  </si>
  <si>
    <t>공기청정기 위탁관리</t>
    <phoneticPr fontId="6" type="noConversion"/>
  </si>
  <si>
    <t>지급임차료(복합기임차료)</t>
    <phoneticPr fontId="6" type="noConversion"/>
  </si>
  <si>
    <t>지급임차료(시설물위탁관리비)</t>
    <phoneticPr fontId="6" type="noConversion"/>
  </si>
  <si>
    <t>사업위탁용역비</t>
    <phoneticPr fontId="6" type="noConversion"/>
  </si>
  <si>
    <t>지급임차료(셔틀버스위탁관리비)</t>
    <phoneticPr fontId="6" type="noConversion"/>
  </si>
  <si>
    <t>무인경비시스템 위탁관리</t>
    <phoneticPr fontId="6" type="noConversion"/>
  </si>
  <si>
    <t>㈜에스원</t>
    <phoneticPr fontId="6" type="noConversion"/>
  </si>
  <si>
    <t>해당</t>
    <phoneticPr fontId="6" type="noConversion"/>
  </si>
  <si>
    <t>사항</t>
    <phoneticPr fontId="6" type="noConversion"/>
  </si>
  <si>
    <t>없음</t>
    <phoneticPr fontId="6" type="noConversion"/>
  </si>
  <si>
    <t>2019.05.03.</t>
    <phoneticPr fontId="6" type="noConversion"/>
  </si>
  <si>
    <t>2019.05.15.</t>
    <phoneticPr fontId="6" type="noConversion"/>
  </si>
  <si>
    <t>제27회 경기도 청소년종합예술제(예선) 홍보물 제작</t>
    <phoneticPr fontId="6" type="noConversion"/>
  </si>
  <si>
    <t>2019.05.03.</t>
    <phoneticPr fontId="6" type="noConversion"/>
  </si>
  <si>
    <t>2019.05.03~06.07.</t>
    <phoneticPr fontId="6" type="noConversion"/>
  </si>
  <si>
    <t>-</t>
    <phoneticPr fontId="6" type="noConversion"/>
  </si>
  <si>
    <t>네모디자인</t>
    <phoneticPr fontId="6" type="noConversion"/>
  </si>
  <si>
    <t>성남시 분당구 매화로56번길 12, 1층</t>
    <phoneticPr fontId="6" type="noConversion"/>
  </si>
  <si>
    <t>2019.05.08.</t>
    <phoneticPr fontId="6" type="noConversion"/>
  </si>
  <si>
    <t>청춘여행스케치 차량임차</t>
    <phoneticPr fontId="6" type="noConversion"/>
  </si>
  <si>
    <t>2019.06.08.~06.09.</t>
    <phoneticPr fontId="6" type="noConversion"/>
  </si>
  <si>
    <t>㈜선진항공여행사</t>
    <phoneticPr fontId="6" type="noConversion"/>
  </si>
  <si>
    <t>성남시 분당구 서현로 170</t>
    <phoneticPr fontId="6" type="noConversion"/>
  </si>
  <si>
    <t>2019.05.13.</t>
    <phoneticPr fontId="6" type="noConversion"/>
  </si>
  <si>
    <t>흡수식 냉온수기 세관공사</t>
    <phoneticPr fontId="6" type="noConversion"/>
  </si>
  <si>
    <t>2019.05.15.~2019.05.20.</t>
    <phoneticPr fontId="6" type="noConversion"/>
  </si>
  <si>
    <t>2019.05.20.</t>
    <phoneticPr fontId="6" type="noConversion"/>
  </si>
  <si>
    <t>주식회사 제이엔지니어링</t>
    <phoneticPr fontId="6" type="noConversion"/>
  </si>
  <si>
    <t>서울시 강북구 노해로21길 66</t>
    <phoneticPr fontId="6" type="noConversion"/>
  </si>
  <si>
    <t>2019.06.07.</t>
    <phoneticPr fontId="6" type="noConversion"/>
  </si>
  <si>
    <t>남현진</t>
    <phoneticPr fontId="6" type="noConversion"/>
  </si>
  <si>
    <t>2019.06.08.</t>
    <phoneticPr fontId="6" type="noConversion"/>
  </si>
  <si>
    <t>2019.06.09.</t>
    <phoneticPr fontId="6" type="noConversion"/>
  </si>
  <si>
    <t>윤두희</t>
    <phoneticPr fontId="6" type="noConversion"/>
  </si>
  <si>
    <t>노한올,이웅재</t>
    <phoneticPr fontId="6" type="noConversion"/>
  </si>
  <si>
    <t>해당</t>
    <phoneticPr fontId="6" type="noConversion"/>
  </si>
  <si>
    <t>사항</t>
    <phoneticPr fontId="6" type="noConversion"/>
  </si>
  <si>
    <t>없음</t>
    <phoneticPr fontId="6" type="noConversion"/>
  </si>
  <si>
    <t>없음</t>
    <phoneticPr fontId="6" type="noConversion"/>
  </si>
  <si>
    <t>(단위: 원)/5.31.기준</t>
    <phoneticPr fontId="6" type="noConversion"/>
  </si>
  <si>
    <t>2019.05.12.</t>
    <phoneticPr fontId="6" type="noConversion"/>
  </si>
  <si>
    <t>5회분 기성금</t>
    <phoneticPr fontId="6" type="noConversion"/>
  </si>
  <si>
    <t>4월 기성부분준공금액</t>
    <phoneticPr fontId="6" type="noConversion"/>
  </si>
  <si>
    <t>2019.05.01.</t>
    <phoneticPr fontId="6" type="noConversion"/>
  </si>
  <si>
    <t>2019.04.30.</t>
    <phoneticPr fontId="6" type="noConversion"/>
  </si>
  <si>
    <t>2019년 평화통일탐방 프로그램 차량 임차</t>
    <phoneticPr fontId="6" type="noConversion"/>
  </si>
  <si>
    <t>2019.04.26.</t>
    <phoneticPr fontId="6" type="noConversion"/>
  </si>
  <si>
    <t>2019.05.07.</t>
    <phoneticPr fontId="6" type="noConversion"/>
  </si>
  <si>
    <t>흡수식 냉온수기 세관공사</t>
    <phoneticPr fontId="6" type="noConversion"/>
  </si>
  <si>
    <t>주식회사 제이엔지니어링</t>
    <phoneticPr fontId="6" type="noConversion"/>
  </si>
  <si>
    <t>2019.05.13.</t>
    <phoneticPr fontId="6" type="noConversion"/>
  </si>
  <si>
    <t>2019.05.15.</t>
    <phoneticPr fontId="6" type="noConversion"/>
  </si>
  <si>
    <t>2019.05.20.</t>
    <phoneticPr fontId="6" type="noConversion"/>
  </si>
  <si>
    <t>2019.05.21.</t>
    <phoneticPr fontId="6" type="noConversion"/>
  </si>
  <si>
    <t>2019.05.27.</t>
    <phoneticPr fontId="6" type="noConversion"/>
  </si>
  <si>
    <t>2019.05.16.</t>
    <phoneticPr fontId="6" type="noConversion"/>
  </si>
  <si>
    <t>문화사업팀</t>
    <phoneticPr fontId="6" type="noConversion"/>
  </si>
  <si>
    <t>2019.05.16.</t>
    <phoneticPr fontId="6" type="noConversion"/>
  </si>
  <si>
    <t>2019.05.27.</t>
    <phoneticPr fontId="6" type="noConversion"/>
  </si>
  <si>
    <t>수선유지비(설비유지관리비)</t>
    <phoneticPr fontId="6" type="noConversion"/>
  </si>
  <si>
    <t>평화통일교육</t>
    <phoneticPr fontId="6" type="noConversion"/>
  </si>
  <si>
    <t>㈜선진항공여행사</t>
    <phoneticPr fontId="6" type="noConversion"/>
  </si>
  <si>
    <t>2019. 7월~9월 프로그램 안내지 제작</t>
    <phoneticPr fontId="6" type="noConversion"/>
  </si>
  <si>
    <t>2019.05.31.</t>
    <phoneticPr fontId="6" type="noConversion"/>
  </si>
  <si>
    <t>2019.05.31.~06.21.</t>
    <phoneticPr fontId="6" type="noConversion"/>
  </si>
  <si>
    <t>새한디플러스</t>
    <phoneticPr fontId="6" type="noConversion"/>
  </si>
  <si>
    <t>성남시 중원구 사기막골로45번길 14, 비동 13층 1304호</t>
    <phoneticPr fontId="6" type="noConversion"/>
  </si>
  <si>
    <t>2019년 평화통일탐방 프로그램(동광중) 차량임차</t>
    <phoneticPr fontId="6" type="noConversion"/>
  </si>
  <si>
    <t>2019.06.04.~06.05.</t>
    <phoneticPr fontId="6" type="noConversion"/>
  </si>
  <si>
    <t>임은지</t>
    <phoneticPr fontId="6" type="noConversion"/>
  </si>
  <si>
    <t>2019.06.21.</t>
    <phoneticPr fontId="6" type="noConversion"/>
  </si>
  <si>
    <t>윤두희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</si>
</sst>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);[Red]\(0\)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22" fillId="0" borderId="0" xfId="0" applyFont="1"/>
    <xf numFmtId="41" fontId="22" fillId="0" borderId="1" xfId="1" applyFont="1" applyBorder="1" applyAlignment="1">
      <alignment horizontal="right" vertical="center"/>
    </xf>
    <xf numFmtId="179" fontId="22" fillId="0" borderId="1" xfId="0" applyNumberFormat="1" applyFont="1" applyFill="1" applyBorder="1" applyAlignment="1">
      <alignment horizontal="center" vertical="center"/>
    </xf>
    <xf numFmtId="179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shrinkToFit="1"/>
    </xf>
    <xf numFmtId="178" fontId="19" fillId="3" borderId="12" xfId="0" applyNumberFormat="1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shrinkToFit="1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179" fontId="22" fillId="0" borderId="1" xfId="0" applyNumberFormat="1" applyFont="1" applyBorder="1" applyAlignment="1">
      <alignment horizontal="center" vertical="center"/>
    </xf>
    <xf numFmtId="41" fontId="7" fillId="0" borderId="0" xfId="1" applyFont="1" applyFill="1" applyBorder="1" applyAlignment="1" applyProtection="1">
      <alignment horizontal="center" vertical="center"/>
    </xf>
    <xf numFmtId="49" fontId="10" fillId="2" borderId="3" xfId="0" applyNumberFormat="1" applyFont="1" applyFill="1" applyBorder="1" applyAlignment="1" applyProtection="1">
      <alignment horizontal="center" vertical="center" shrinkToFit="1"/>
    </xf>
    <xf numFmtId="49" fontId="10" fillId="2" borderId="4" xfId="0" applyNumberFormat="1" applyFont="1" applyFill="1" applyBorder="1" applyAlignment="1" applyProtection="1">
      <alignment horizontal="center" vertical="center"/>
    </xf>
    <xf numFmtId="41" fontId="10" fillId="2" borderId="4" xfId="1" applyFont="1" applyFill="1" applyBorder="1" applyAlignment="1" applyProtection="1">
      <alignment horizontal="center" vertical="center"/>
    </xf>
    <xf numFmtId="41" fontId="10" fillId="2" borderId="4" xfId="1" applyFont="1" applyFill="1" applyBorder="1" applyAlignment="1" applyProtection="1">
      <alignment horizontal="center" vertical="center" wrapText="1"/>
    </xf>
    <xf numFmtId="49" fontId="10" fillId="2" borderId="5" xfId="0" applyNumberFormat="1" applyFont="1" applyFill="1" applyBorder="1" applyAlignment="1" applyProtection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 vertical="center"/>
    </xf>
    <xf numFmtId="0" fontId="24" fillId="4" borderId="1" xfId="11" applyFont="1" applyFill="1" applyBorder="1" applyAlignment="1">
      <alignment horizontal="center" vertical="center" shrinkToFit="1"/>
    </xf>
    <xf numFmtId="41" fontId="22" fillId="0" borderId="7" xfId="1" applyFont="1" applyBorder="1" applyAlignment="1">
      <alignment horizontal="right" vertical="center"/>
    </xf>
    <xf numFmtId="0" fontId="22" fillId="0" borderId="15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176" fontId="10" fillId="0" borderId="1" xfId="0" applyNumberFormat="1" applyFont="1" applyFill="1" applyBorder="1" applyAlignment="1">
      <alignment horizontal="left" vertical="center" shrinkToFit="1"/>
    </xf>
    <xf numFmtId="41" fontId="10" fillId="0" borderId="1" xfId="1" applyFont="1" applyFill="1" applyBorder="1" applyAlignment="1">
      <alignment horizontal="right" vertical="center"/>
    </xf>
    <xf numFmtId="179" fontId="22" fillId="0" borderId="7" xfId="0" quotePrefix="1" applyNumberFormat="1" applyFont="1" applyBorder="1" applyAlignment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/>
    </xf>
    <xf numFmtId="0" fontId="23" fillId="0" borderId="8" xfId="0" applyNumberFormat="1" applyFont="1" applyFill="1" applyBorder="1" applyAlignment="1" applyProtection="1">
      <alignment horizontal="center" vertical="center"/>
    </xf>
    <xf numFmtId="0" fontId="23" fillId="0" borderId="10" xfId="0" applyNumberFormat="1" applyFont="1" applyFill="1" applyBorder="1" applyAlignment="1" applyProtection="1">
      <alignment horizontal="center"/>
    </xf>
    <xf numFmtId="0" fontId="23" fillId="0" borderId="1" xfId="0" applyFont="1" applyFill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0" xfId="0"/>
    <xf numFmtId="176" fontId="10" fillId="0" borderId="9" xfId="0" applyNumberFormat="1" applyFont="1" applyFill="1" applyBorder="1" applyAlignment="1">
      <alignment horizontal="center" vertical="center" shrinkToFit="1"/>
    </xf>
    <xf numFmtId="177" fontId="10" fillId="0" borderId="9" xfId="0" applyNumberFormat="1" applyFont="1" applyFill="1" applyBorder="1" applyAlignment="1">
      <alignment horizontal="right" vertical="center"/>
    </xf>
    <xf numFmtId="41" fontId="10" fillId="0" borderId="9" xfId="1" applyFont="1" applyFill="1" applyBorder="1" applyAlignment="1">
      <alignment horizontal="right" vertical="center"/>
    </xf>
    <xf numFmtId="176" fontId="10" fillId="0" borderId="10" xfId="0" applyNumberFormat="1" applyFont="1" applyFill="1" applyBorder="1" applyAlignment="1">
      <alignment horizontal="left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38" fontId="5" fillId="0" borderId="14" xfId="4" applyNumberFormat="1" applyFont="1" applyFill="1" applyBorder="1">
      <alignment vertical="center"/>
    </xf>
    <xf numFmtId="0" fontId="5" fillId="0" borderId="19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 applyProtection="1">
      <alignment horizontal="left" vertical="center" shrinkToFi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7" xfId="0" applyNumberFormat="1" applyFont="1" applyFill="1" applyBorder="1" applyAlignment="1" applyProtection="1">
      <alignment horizontal="center" vertical="center"/>
    </xf>
    <xf numFmtId="176" fontId="10" fillId="0" borderId="6" xfId="0" applyNumberFormat="1" applyFont="1" applyFill="1" applyBorder="1" applyAlignment="1">
      <alignment horizontal="left" vertical="center" shrinkToFit="1"/>
    </xf>
    <xf numFmtId="176" fontId="10" fillId="0" borderId="7" xfId="0" applyNumberFormat="1" applyFont="1" applyFill="1" applyBorder="1" applyAlignment="1">
      <alignment horizontal="left" vertical="center" shrinkToFit="1"/>
    </xf>
    <xf numFmtId="0" fontId="23" fillId="0" borderId="21" xfId="0" applyFont="1" applyFill="1" applyBorder="1" applyAlignment="1">
      <alignment horizontal="center" vertical="center" shrinkToFit="1"/>
    </xf>
    <xf numFmtId="0" fontId="23" fillId="0" borderId="22" xfId="0" applyNumberFormat="1" applyFont="1" applyFill="1" applyBorder="1" applyAlignment="1" applyProtection="1">
      <alignment horizontal="center"/>
    </xf>
    <xf numFmtId="0" fontId="24" fillId="0" borderId="10" xfId="11" applyFont="1" applyFill="1" applyBorder="1" applyAlignment="1">
      <alignment horizontal="center" vertical="center" shrinkToFit="1"/>
    </xf>
    <xf numFmtId="0" fontId="23" fillId="4" borderId="1" xfId="11" applyFont="1" applyFill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left" vertical="center" shrinkToFit="1"/>
    </xf>
    <xf numFmtId="179" fontId="23" fillId="4" borderId="1" xfId="0" applyNumberFormat="1" applyFont="1" applyFill="1" applyBorder="1" applyAlignment="1">
      <alignment horizontal="center" vertical="center"/>
    </xf>
    <xf numFmtId="179" fontId="23" fillId="0" borderId="1" xfId="0" applyNumberFormat="1" applyFont="1" applyFill="1" applyBorder="1" applyAlignment="1">
      <alignment horizontal="center" vertical="center"/>
    </xf>
    <xf numFmtId="179" fontId="23" fillId="4" borderId="9" xfId="0" applyNumberFormat="1" applyFont="1" applyFill="1" applyBorder="1" applyAlignment="1">
      <alignment horizontal="center" vertical="center"/>
    </xf>
    <xf numFmtId="179" fontId="23" fillId="0" borderId="9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0" fillId="0" borderId="0" xfId="0"/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shrinkToFit="1"/>
    </xf>
    <xf numFmtId="181" fontId="5" fillId="0" borderId="14" xfId="22" applyNumberFormat="1" applyFont="1" applyBorder="1" applyAlignment="1">
      <alignment horizontal="right" vertical="center" shrinkToFit="1"/>
    </xf>
    <xf numFmtId="0" fontId="5" fillId="0" borderId="19" xfId="0" applyFont="1" applyFill="1" applyBorder="1" applyAlignment="1">
      <alignment horizontal="left" vertical="center"/>
    </xf>
    <xf numFmtId="41" fontId="5" fillId="0" borderId="19" xfId="1" applyFont="1" applyFill="1" applyBorder="1" applyAlignment="1">
      <alignment vertical="center"/>
    </xf>
    <xf numFmtId="41" fontId="5" fillId="0" borderId="19" xfId="1" applyFont="1" applyFill="1" applyBorder="1" applyAlignment="1">
      <alignment horizontal="center" vertical="center"/>
    </xf>
    <xf numFmtId="180" fontId="5" fillId="0" borderId="19" xfId="1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shrinkToFit="1"/>
    </xf>
    <xf numFmtId="0" fontId="0" fillId="0" borderId="0" xfId="0" applyFill="1"/>
    <xf numFmtId="0" fontId="23" fillId="4" borderId="6" xfId="0" applyFont="1" applyFill="1" applyBorder="1" applyAlignment="1">
      <alignment horizontal="left" vertical="center" shrinkToFit="1"/>
    </xf>
    <xf numFmtId="0" fontId="23" fillId="4" borderId="8" xfId="0" applyFont="1" applyFill="1" applyBorder="1" applyAlignment="1">
      <alignment horizontal="left" vertical="center"/>
    </xf>
    <xf numFmtId="0" fontId="23" fillId="4" borderId="9" xfId="25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41" fontId="15" fillId="0" borderId="1" xfId="1" applyFont="1" applyBorder="1" applyAlignment="1">
      <alignment horizontal="center" vertical="center" wrapText="1"/>
    </xf>
    <xf numFmtId="10" fontId="15" fillId="0" borderId="7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</cellXfs>
  <cellStyles count="27">
    <cellStyle name="쉼표 [0]" xfId="1" builtinId="6"/>
    <cellStyle name="쉼표 [0] 2" xfId="3"/>
    <cellStyle name="쉼표 [0] 2 2" xfId="8"/>
    <cellStyle name="쉼표 [0] 2 3" xfId="15"/>
    <cellStyle name="쉼표 [0] 2 4" xfId="22"/>
    <cellStyle name="쉼표 [0] 3" xfId="4"/>
    <cellStyle name="쉼표 [0] 3 2" xfId="9"/>
    <cellStyle name="쉼표 [0] 3 3" xfId="16"/>
    <cellStyle name="쉼표 [0] 3 4" xfId="23"/>
    <cellStyle name="쉼표 [0] 4" xfId="2"/>
    <cellStyle name="쉼표 [0] 4 2" xfId="7"/>
    <cellStyle name="쉼표 [0] 4 3" xfId="14"/>
    <cellStyle name="쉼표 [0] 4 4" xfId="21"/>
    <cellStyle name="쉼표 [0] 5" xfId="5"/>
    <cellStyle name="쉼표 [0] 5 2" xfId="10"/>
    <cellStyle name="쉼표 [0] 5 3" xfId="17"/>
    <cellStyle name="쉼표 [0] 5 4" xfId="24"/>
    <cellStyle name="쉼표 [0] 6" xfId="6"/>
    <cellStyle name="쉼표 [0] 7" xfId="13"/>
    <cellStyle name="쉼표 [0] 8" xfId="20"/>
    <cellStyle name="표준" xfId="0" builtinId="0"/>
    <cellStyle name="표준 2" xfId="11"/>
    <cellStyle name="표준 2 2" xfId="18"/>
    <cellStyle name="표준 2 3" xfId="25"/>
    <cellStyle name="표준 2 4" xfId="12"/>
    <cellStyle name="표준 2 4 2" xfId="19"/>
    <cellStyle name="표준 2 4 3" xfId="26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30" customHeight="1" x14ac:dyDescent="0.15">
      <c r="A2" s="30" t="s">
        <v>68</v>
      </c>
      <c r="B2" s="31" t="s">
        <v>69</v>
      </c>
      <c r="C2" s="31" t="s">
        <v>70</v>
      </c>
      <c r="D2" s="31" t="s">
        <v>71</v>
      </c>
      <c r="E2" s="31" t="s">
        <v>72</v>
      </c>
      <c r="F2" s="31" t="s">
        <v>73</v>
      </c>
      <c r="G2" s="31" t="s">
        <v>74</v>
      </c>
      <c r="H2" s="31" t="s">
        <v>75</v>
      </c>
      <c r="I2" s="39" t="s">
        <v>76</v>
      </c>
      <c r="J2" s="39" t="s">
        <v>77</v>
      </c>
      <c r="K2" s="39" t="s">
        <v>78</v>
      </c>
      <c r="L2" s="40" t="s">
        <v>79</v>
      </c>
    </row>
    <row r="3" spans="1:12" s="68" customFormat="1" ht="30" customHeight="1" thickBot="1" x14ac:dyDescent="0.2">
      <c r="A3" s="97" t="s">
        <v>147</v>
      </c>
      <c r="B3" s="81" t="s">
        <v>148</v>
      </c>
      <c r="C3" s="102" t="s">
        <v>149</v>
      </c>
      <c r="D3" s="81"/>
      <c r="E3" s="102"/>
      <c r="F3" s="103"/>
      <c r="G3" s="104"/>
      <c r="H3" s="105"/>
      <c r="I3" s="106"/>
      <c r="J3" s="81"/>
      <c r="K3" s="81"/>
      <c r="L3" s="67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  <row r="10" spans="1:12" x14ac:dyDescent="0.15">
      <c r="C10" s="6"/>
    </row>
  </sheetData>
  <mergeCells count="1">
    <mergeCell ref="A1:L1"/>
  </mergeCells>
  <phoneticPr fontId="6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16" t="s">
        <v>58</v>
      </c>
      <c r="B1" s="116"/>
      <c r="C1" s="116"/>
      <c r="D1" s="116"/>
      <c r="E1" s="116"/>
      <c r="F1" s="116"/>
      <c r="G1" s="116"/>
      <c r="H1" s="116"/>
      <c r="I1" s="116"/>
    </row>
    <row r="2" spans="1:9" ht="30" customHeight="1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s="68" customFormat="1" ht="30" customHeight="1" thickBot="1" x14ac:dyDescent="0.2">
      <c r="A3" s="97" t="s">
        <v>147</v>
      </c>
      <c r="B3" s="99" t="s">
        <v>148</v>
      </c>
      <c r="C3" s="100" t="s">
        <v>150</v>
      </c>
      <c r="D3" s="99"/>
      <c r="E3" s="101"/>
      <c r="F3" s="65"/>
      <c r="G3" s="99"/>
      <c r="H3" s="99"/>
      <c r="I3" s="66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16" t="s">
        <v>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30" customHeight="1" x14ac:dyDescent="0.15">
      <c r="A2" s="37" t="s">
        <v>36</v>
      </c>
      <c r="B2" s="38" t="s">
        <v>37</v>
      </c>
      <c r="C2" s="35" t="s">
        <v>41</v>
      </c>
      <c r="D2" s="35" t="s">
        <v>42</v>
      </c>
      <c r="E2" s="35" t="s">
        <v>0</v>
      </c>
      <c r="F2" s="38" t="s">
        <v>43</v>
      </c>
      <c r="G2" s="38" t="s">
        <v>44</v>
      </c>
      <c r="H2" s="38" t="s">
        <v>45</v>
      </c>
      <c r="I2" s="38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s="68" customFormat="1" ht="30" customHeight="1" thickBot="1" x14ac:dyDescent="0.2">
      <c r="A3" s="77" t="s">
        <v>119</v>
      </c>
      <c r="B3" s="78" t="s">
        <v>120</v>
      </c>
      <c r="C3" s="79" t="s">
        <v>121</v>
      </c>
      <c r="D3" s="78"/>
      <c r="E3" s="78"/>
      <c r="F3" s="80"/>
      <c r="G3" s="80"/>
      <c r="H3" s="80"/>
      <c r="I3" s="80"/>
      <c r="J3" s="81"/>
      <c r="K3" s="78"/>
      <c r="L3" s="78"/>
      <c r="M3" s="66"/>
    </row>
  </sheetData>
  <mergeCells count="1">
    <mergeCell ref="A1:M1"/>
  </mergeCells>
  <phoneticPr fontId="6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0" ht="25.5" x14ac:dyDescent="0.15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26.25" thickBot="1" x14ac:dyDescent="0.2">
      <c r="A2" s="10" t="s">
        <v>56</v>
      </c>
      <c r="B2" s="10"/>
      <c r="C2" s="44"/>
      <c r="D2" s="44"/>
      <c r="E2" s="26"/>
      <c r="F2" s="26"/>
      <c r="G2" s="11"/>
      <c r="H2" s="11"/>
      <c r="I2" s="118" t="s">
        <v>151</v>
      </c>
      <c r="J2" s="118"/>
    </row>
    <row r="3" spans="1:10" ht="28.5" customHeight="1" x14ac:dyDescent="0.15">
      <c r="A3" s="45" t="s">
        <v>2</v>
      </c>
      <c r="B3" s="46" t="s">
        <v>18</v>
      </c>
      <c r="C3" s="47" t="s">
        <v>4</v>
      </c>
      <c r="D3" s="48" t="s">
        <v>82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17</v>
      </c>
      <c r="J3" s="49" t="s">
        <v>9</v>
      </c>
    </row>
    <row r="4" spans="1:10" s="68" customFormat="1" ht="27.95" customHeight="1" x14ac:dyDescent="0.15">
      <c r="A4" s="83" t="s">
        <v>83</v>
      </c>
      <c r="B4" s="84" t="s">
        <v>84</v>
      </c>
      <c r="C4" s="82">
        <v>2400000</v>
      </c>
      <c r="D4" s="56">
        <v>150000</v>
      </c>
      <c r="E4" s="84" t="s">
        <v>85</v>
      </c>
      <c r="F4" s="84" t="s">
        <v>86</v>
      </c>
      <c r="G4" s="84" t="s">
        <v>87</v>
      </c>
      <c r="H4" s="84" t="s">
        <v>152</v>
      </c>
      <c r="I4" s="84" t="s">
        <v>135</v>
      </c>
      <c r="J4" s="85" t="s">
        <v>153</v>
      </c>
    </row>
    <row r="5" spans="1:10" s="68" customFormat="1" ht="27.95" customHeight="1" x14ac:dyDescent="0.15">
      <c r="A5" s="86" t="s">
        <v>88</v>
      </c>
      <c r="B5" s="20" t="s">
        <v>97</v>
      </c>
      <c r="C5" s="82">
        <v>3240000</v>
      </c>
      <c r="D5" s="56">
        <v>270000</v>
      </c>
      <c r="E5" s="84" t="s">
        <v>106</v>
      </c>
      <c r="F5" s="84" t="s">
        <v>86</v>
      </c>
      <c r="G5" s="84" t="s">
        <v>87</v>
      </c>
      <c r="H5" s="84" t="s">
        <v>156</v>
      </c>
      <c r="I5" s="84" t="s">
        <v>155</v>
      </c>
      <c r="J5" s="87" t="s">
        <v>154</v>
      </c>
    </row>
    <row r="6" spans="1:10" s="68" customFormat="1" ht="27.95" customHeight="1" x14ac:dyDescent="0.15">
      <c r="A6" s="86" t="s">
        <v>89</v>
      </c>
      <c r="B6" s="20" t="s">
        <v>98</v>
      </c>
      <c r="C6" s="82">
        <v>1974000</v>
      </c>
      <c r="D6" s="56">
        <v>164500</v>
      </c>
      <c r="E6" s="84" t="s">
        <v>106</v>
      </c>
      <c r="F6" s="84" t="s">
        <v>86</v>
      </c>
      <c r="G6" s="84" t="s">
        <v>87</v>
      </c>
      <c r="H6" s="84" t="s">
        <v>156</v>
      </c>
      <c r="I6" s="84" t="s">
        <v>155</v>
      </c>
      <c r="J6" s="87" t="s">
        <v>154</v>
      </c>
    </row>
    <row r="7" spans="1:10" s="68" customFormat="1" ht="27.95" customHeight="1" x14ac:dyDescent="0.15">
      <c r="A7" s="86" t="s">
        <v>90</v>
      </c>
      <c r="B7" s="20" t="s">
        <v>99</v>
      </c>
      <c r="C7" s="82">
        <v>2400000</v>
      </c>
      <c r="D7" s="56">
        <v>200000</v>
      </c>
      <c r="E7" s="84" t="s">
        <v>104</v>
      </c>
      <c r="F7" s="84" t="s">
        <v>86</v>
      </c>
      <c r="G7" s="84" t="s">
        <v>87</v>
      </c>
      <c r="H7" s="84" t="s">
        <v>156</v>
      </c>
      <c r="I7" s="84" t="s">
        <v>155</v>
      </c>
      <c r="J7" s="87" t="s">
        <v>154</v>
      </c>
    </row>
    <row r="8" spans="1:10" s="68" customFormat="1" ht="27.95" customHeight="1" x14ac:dyDescent="0.15">
      <c r="A8" s="86" t="s">
        <v>91</v>
      </c>
      <c r="B8" s="20" t="s">
        <v>100</v>
      </c>
      <c r="C8" s="82">
        <v>1911600</v>
      </c>
      <c r="D8" s="56">
        <v>159300</v>
      </c>
      <c r="E8" s="84" t="s">
        <v>106</v>
      </c>
      <c r="F8" s="84" t="s">
        <v>86</v>
      </c>
      <c r="G8" s="84" t="s">
        <v>87</v>
      </c>
      <c r="H8" s="84" t="s">
        <v>156</v>
      </c>
      <c r="I8" s="84" t="s">
        <v>155</v>
      </c>
      <c r="J8" s="87" t="s">
        <v>154</v>
      </c>
    </row>
    <row r="9" spans="1:10" s="68" customFormat="1" ht="27.95" customHeight="1" x14ac:dyDescent="0.15">
      <c r="A9" s="86" t="s">
        <v>92</v>
      </c>
      <c r="B9" s="20" t="s">
        <v>110</v>
      </c>
      <c r="C9" s="82">
        <v>3240000</v>
      </c>
      <c r="D9" s="56">
        <v>270000</v>
      </c>
      <c r="E9" s="84" t="s">
        <v>104</v>
      </c>
      <c r="F9" s="84" t="s">
        <v>86</v>
      </c>
      <c r="G9" s="84" t="s">
        <v>87</v>
      </c>
      <c r="H9" s="84" t="s">
        <v>156</v>
      </c>
      <c r="I9" s="84" t="s">
        <v>155</v>
      </c>
      <c r="J9" s="87" t="s">
        <v>154</v>
      </c>
    </row>
    <row r="10" spans="1:10" s="107" customFormat="1" ht="27.95" customHeight="1" x14ac:dyDescent="0.15">
      <c r="A10" s="86" t="s">
        <v>93</v>
      </c>
      <c r="B10" s="20" t="s">
        <v>109</v>
      </c>
      <c r="C10" s="82">
        <v>288000000</v>
      </c>
      <c r="D10" s="56">
        <v>23480370</v>
      </c>
      <c r="E10" s="84" t="s">
        <v>105</v>
      </c>
      <c r="F10" s="84" t="s">
        <v>86</v>
      </c>
      <c r="G10" s="84" t="s">
        <v>87</v>
      </c>
      <c r="H10" s="84" t="s">
        <v>156</v>
      </c>
      <c r="I10" s="84" t="s">
        <v>155</v>
      </c>
      <c r="J10" s="87" t="s">
        <v>154</v>
      </c>
    </row>
    <row r="11" spans="1:10" s="107" customFormat="1" ht="27.95" customHeight="1" x14ac:dyDescent="0.15">
      <c r="A11" s="86" t="s">
        <v>94</v>
      </c>
      <c r="B11" s="20" t="s">
        <v>108</v>
      </c>
      <c r="C11" s="82">
        <v>585932000</v>
      </c>
      <c r="D11" s="56">
        <v>44840140</v>
      </c>
      <c r="E11" s="84" t="s">
        <v>105</v>
      </c>
      <c r="F11" s="84" t="s">
        <v>86</v>
      </c>
      <c r="G11" s="84" t="s">
        <v>87</v>
      </c>
      <c r="H11" s="84" t="s">
        <v>156</v>
      </c>
      <c r="I11" s="84" t="s">
        <v>155</v>
      </c>
      <c r="J11" s="87" t="s">
        <v>154</v>
      </c>
    </row>
    <row r="12" spans="1:10" s="68" customFormat="1" ht="27.95" customHeight="1" x14ac:dyDescent="0.15">
      <c r="A12" s="86" t="s">
        <v>95</v>
      </c>
      <c r="B12" s="20" t="s">
        <v>101</v>
      </c>
      <c r="C12" s="82">
        <v>2160000</v>
      </c>
      <c r="D12" s="56">
        <v>180000</v>
      </c>
      <c r="E12" s="84" t="s">
        <v>103</v>
      </c>
      <c r="F12" s="84" t="s">
        <v>86</v>
      </c>
      <c r="G12" s="84" t="s">
        <v>87</v>
      </c>
      <c r="H12" s="84" t="s">
        <v>156</v>
      </c>
      <c r="I12" s="84" t="s">
        <v>155</v>
      </c>
      <c r="J12" s="87" t="s">
        <v>154</v>
      </c>
    </row>
    <row r="13" spans="1:10" s="68" customFormat="1" ht="27.95" customHeight="1" x14ac:dyDescent="0.15">
      <c r="A13" s="86" t="s">
        <v>96</v>
      </c>
      <c r="B13" s="20" t="s">
        <v>98</v>
      </c>
      <c r="C13" s="82">
        <v>7303200</v>
      </c>
      <c r="D13" s="56">
        <v>608600</v>
      </c>
      <c r="E13" s="84" t="s">
        <v>106</v>
      </c>
      <c r="F13" s="84" t="s">
        <v>86</v>
      </c>
      <c r="G13" s="84" t="s">
        <v>87</v>
      </c>
      <c r="H13" s="84" t="s">
        <v>156</v>
      </c>
      <c r="I13" s="84" t="s">
        <v>155</v>
      </c>
      <c r="J13" s="87" t="s">
        <v>154</v>
      </c>
    </row>
    <row r="14" spans="1:10" s="68" customFormat="1" ht="27.95" customHeight="1" x14ac:dyDescent="0.15">
      <c r="A14" s="86" t="s">
        <v>107</v>
      </c>
      <c r="B14" s="20" t="s">
        <v>118</v>
      </c>
      <c r="C14" s="82">
        <v>480000</v>
      </c>
      <c r="D14" s="56">
        <v>40000</v>
      </c>
      <c r="E14" s="84" t="s">
        <v>85</v>
      </c>
      <c r="F14" s="84" t="s">
        <v>86</v>
      </c>
      <c r="G14" s="84" t="s">
        <v>87</v>
      </c>
      <c r="H14" s="84" t="s">
        <v>156</v>
      </c>
      <c r="I14" s="84" t="s">
        <v>155</v>
      </c>
      <c r="J14" s="87" t="s">
        <v>154</v>
      </c>
    </row>
    <row r="15" spans="1:10" s="68" customFormat="1" ht="27.95" customHeight="1" x14ac:dyDescent="0.15">
      <c r="A15" s="108" t="s">
        <v>157</v>
      </c>
      <c r="B15" s="91" t="s">
        <v>133</v>
      </c>
      <c r="C15" s="82">
        <v>1300000</v>
      </c>
      <c r="D15" s="56">
        <v>1160000</v>
      </c>
      <c r="E15" s="93" t="s">
        <v>158</v>
      </c>
      <c r="F15" s="94" t="s">
        <v>125</v>
      </c>
      <c r="G15" s="94" t="s">
        <v>125</v>
      </c>
      <c r="H15" s="93" t="s">
        <v>125</v>
      </c>
      <c r="I15" s="93" t="s">
        <v>159</v>
      </c>
      <c r="J15" s="87"/>
    </row>
    <row r="16" spans="1:10" s="68" customFormat="1" ht="27.95" customHeight="1" thickBot="1" x14ac:dyDescent="0.2">
      <c r="A16" s="109" t="s">
        <v>160</v>
      </c>
      <c r="B16" s="110" t="s">
        <v>161</v>
      </c>
      <c r="C16" s="70">
        <v>5308000</v>
      </c>
      <c r="D16" s="71">
        <v>4889000</v>
      </c>
      <c r="E16" s="96" t="s">
        <v>162</v>
      </c>
      <c r="F16" s="96" t="s">
        <v>163</v>
      </c>
      <c r="G16" s="96" t="s">
        <v>164</v>
      </c>
      <c r="H16" s="96" t="s">
        <v>164</v>
      </c>
      <c r="I16" s="95" t="s">
        <v>165</v>
      </c>
      <c r="J16" s="72"/>
    </row>
    <row r="17" ht="20.25" customHeight="1" x14ac:dyDescent="0.15"/>
  </sheetData>
  <mergeCells count="2">
    <mergeCell ref="A1:J1"/>
    <mergeCell ref="I2:J2"/>
  </mergeCells>
  <phoneticPr fontId="6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pane ySplit="3" topLeftCell="A4" activePane="bottomLeft" state="frozen"/>
      <selection pane="bottomLeft" sqref="A1:G1"/>
    </sheetView>
  </sheetViews>
  <sheetFormatPr defaultRowHeight="13.5" x14ac:dyDescent="0.15"/>
  <cols>
    <col min="1" max="1" width="14.88671875" style="1" customWidth="1"/>
    <col min="2" max="2" width="26.6640625" style="41" customWidth="1"/>
    <col min="3" max="3" width="9.5546875" style="41" customWidth="1"/>
    <col min="4" max="4" width="11.5546875" style="1" bestFit="1" customWidth="1"/>
    <col min="5" max="5" width="24.5546875" style="42" customWidth="1"/>
    <col min="6" max="6" width="15.44140625" style="42" customWidth="1"/>
    <col min="7" max="7" width="8.44140625" style="1" customWidth="1"/>
  </cols>
  <sheetData>
    <row r="1" spans="1:7" ht="25.5" x14ac:dyDescent="0.15">
      <c r="A1" s="117" t="s">
        <v>10</v>
      </c>
      <c r="B1" s="117"/>
      <c r="C1" s="117"/>
      <c r="D1" s="117"/>
      <c r="E1" s="117"/>
      <c r="F1" s="117"/>
      <c r="G1" s="117"/>
    </row>
    <row r="2" spans="1:7" ht="26.25" thickBot="1" x14ac:dyDescent="0.2">
      <c r="A2" s="119" t="s">
        <v>56</v>
      </c>
      <c r="B2" s="119"/>
      <c r="C2" s="26"/>
      <c r="D2" s="26"/>
      <c r="E2" s="17"/>
      <c r="F2" s="120" t="s">
        <v>151</v>
      </c>
      <c r="G2" s="120"/>
    </row>
    <row r="3" spans="1:7" ht="30" customHeight="1" x14ac:dyDescent="0.15">
      <c r="A3" s="50" t="s">
        <v>62</v>
      </c>
      <c r="B3" s="46" t="s">
        <v>2</v>
      </c>
      <c r="C3" s="46" t="s">
        <v>11</v>
      </c>
      <c r="D3" s="46" t="s">
        <v>12</v>
      </c>
      <c r="E3" s="46" t="s">
        <v>13</v>
      </c>
      <c r="F3" s="46" t="s">
        <v>14</v>
      </c>
      <c r="G3" s="49" t="s">
        <v>1</v>
      </c>
    </row>
    <row r="4" spans="1:7" s="68" customFormat="1" ht="30" customHeight="1" x14ac:dyDescent="0.15">
      <c r="A4" s="58" t="s">
        <v>57</v>
      </c>
      <c r="B4" s="55" t="s">
        <v>88</v>
      </c>
      <c r="C4" s="88" t="s">
        <v>167</v>
      </c>
      <c r="D4" s="56">
        <v>270000</v>
      </c>
      <c r="E4" s="88" t="s">
        <v>113</v>
      </c>
      <c r="F4" s="20" t="s">
        <v>97</v>
      </c>
      <c r="G4" s="89"/>
    </row>
    <row r="5" spans="1:7" s="68" customFormat="1" ht="30" customHeight="1" x14ac:dyDescent="0.15">
      <c r="A5" s="58" t="s">
        <v>57</v>
      </c>
      <c r="B5" s="55" t="s">
        <v>112</v>
      </c>
      <c r="C5" s="88" t="s">
        <v>130</v>
      </c>
      <c r="D5" s="56">
        <v>164500</v>
      </c>
      <c r="E5" s="88" t="s">
        <v>114</v>
      </c>
      <c r="F5" s="20" t="s">
        <v>98</v>
      </c>
      <c r="G5" s="89"/>
    </row>
    <row r="6" spans="1:7" s="68" customFormat="1" ht="30" customHeight="1" x14ac:dyDescent="0.15">
      <c r="A6" s="58" t="s">
        <v>57</v>
      </c>
      <c r="B6" s="55" t="s">
        <v>117</v>
      </c>
      <c r="C6" s="88" t="s">
        <v>130</v>
      </c>
      <c r="D6" s="56">
        <v>200000</v>
      </c>
      <c r="E6" s="88" t="s">
        <v>114</v>
      </c>
      <c r="F6" s="20" t="s">
        <v>99</v>
      </c>
      <c r="G6" s="89"/>
    </row>
    <row r="7" spans="1:7" s="68" customFormat="1" ht="30" customHeight="1" x14ac:dyDescent="0.15">
      <c r="A7" s="58" t="s">
        <v>57</v>
      </c>
      <c r="B7" s="55" t="s">
        <v>91</v>
      </c>
      <c r="C7" s="88" t="s">
        <v>166</v>
      </c>
      <c r="D7" s="56">
        <v>159300</v>
      </c>
      <c r="E7" s="88" t="s">
        <v>114</v>
      </c>
      <c r="F7" s="20" t="s">
        <v>100</v>
      </c>
      <c r="G7" s="89"/>
    </row>
    <row r="8" spans="1:7" s="68" customFormat="1" ht="30" customHeight="1" x14ac:dyDescent="0.15">
      <c r="A8" s="58" t="s">
        <v>57</v>
      </c>
      <c r="B8" s="55" t="s">
        <v>92</v>
      </c>
      <c r="C8" s="88" t="s">
        <v>167</v>
      </c>
      <c r="D8" s="56">
        <v>270000</v>
      </c>
      <c r="E8" s="88" t="s">
        <v>114</v>
      </c>
      <c r="F8" s="20" t="s">
        <v>110</v>
      </c>
      <c r="G8" s="89"/>
    </row>
    <row r="9" spans="1:7" s="68" customFormat="1" ht="30" customHeight="1" x14ac:dyDescent="0.15">
      <c r="A9" s="58" t="s">
        <v>57</v>
      </c>
      <c r="B9" s="55" t="s">
        <v>93</v>
      </c>
      <c r="C9" s="88" t="s">
        <v>122</v>
      </c>
      <c r="D9" s="56">
        <v>23480370</v>
      </c>
      <c r="E9" s="88" t="s">
        <v>116</v>
      </c>
      <c r="F9" s="20" t="s">
        <v>109</v>
      </c>
      <c r="G9" s="89"/>
    </row>
    <row r="10" spans="1:7" s="68" customFormat="1" ht="30" customHeight="1" x14ac:dyDescent="0.15">
      <c r="A10" s="58" t="s">
        <v>57</v>
      </c>
      <c r="B10" s="55" t="s">
        <v>94</v>
      </c>
      <c r="C10" s="88" t="s">
        <v>122</v>
      </c>
      <c r="D10" s="56">
        <v>44840140</v>
      </c>
      <c r="E10" s="88" t="s">
        <v>115</v>
      </c>
      <c r="F10" s="20" t="s">
        <v>108</v>
      </c>
      <c r="G10" s="89"/>
    </row>
    <row r="11" spans="1:7" s="68" customFormat="1" ht="30" customHeight="1" x14ac:dyDescent="0.15">
      <c r="A11" s="58" t="s">
        <v>57</v>
      </c>
      <c r="B11" s="55" t="s">
        <v>95</v>
      </c>
      <c r="C11" s="88" t="s">
        <v>167</v>
      </c>
      <c r="D11" s="56">
        <v>180000</v>
      </c>
      <c r="E11" s="88" t="s">
        <v>114</v>
      </c>
      <c r="F11" s="20" t="s">
        <v>101</v>
      </c>
      <c r="G11" s="89"/>
    </row>
    <row r="12" spans="1:7" s="68" customFormat="1" ht="30" customHeight="1" x14ac:dyDescent="0.15">
      <c r="A12" s="58" t="s">
        <v>57</v>
      </c>
      <c r="B12" s="55" t="s">
        <v>111</v>
      </c>
      <c r="C12" s="88" t="s">
        <v>130</v>
      </c>
      <c r="D12" s="56">
        <v>608600</v>
      </c>
      <c r="E12" s="88" t="s">
        <v>114</v>
      </c>
      <c r="F12" s="20" t="s">
        <v>98</v>
      </c>
      <c r="G12" s="89"/>
    </row>
    <row r="13" spans="1:7" s="68" customFormat="1" ht="30" customHeight="1" x14ac:dyDescent="0.15">
      <c r="A13" s="58" t="s">
        <v>57</v>
      </c>
      <c r="B13" s="55" t="s">
        <v>107</v>
      </c>
      <c r="C13" s="88" t="s">
        <v>130</v>
      </c>
      <c r="D13" s="56">
        <v>40000</v>
      </c>
      <c r="E13" s="62" t="s">
        <v>114</v>
      </c>
      <c r="F13" s="20" t="s">
        <v>102</v>
      </c>
      <c r="G13" s="89"/>
    </row>
    <row r="14" spans="1:7" s="68" customFormat="1" ht="30" customHeight="1" x14ac:dyDescent="0.15">
      <c r="A14" s="58" t="s">
        <v>168</v>
      </c>
      <c r="B14" s="92" t="s">
        <v>157</v>
      </c>
      <c r="C14" s="62" t="s">
        <v>169</v>
      </c>
      <c r="D14" s="56">
        <v>1160000</v>
      </c>
      <c r="E14" s="62" t="s">
        <v>172</v>
      </c>
      <c r="F14" s="20" t="s">
        <v>173</v>
      </c>
      <c r="G14" s="59"/>
    </row>
    <row r="15" spans="1:7" s="98" customFormat="1" ht="30" customHeight="1" thickBot="1" x14ac:dyDescent="0.2">
      <c r="A15" s="60" t="s">
        <v>57</v>
      </c>
      <c r="B15" s="114" t="s">
        <v>160</v>
      </c>
      <c r="C15" s="73" t="s">
        <v>170</v>
      </c>
      <c r="D15" s="71">
        <v>4889000</v>
      </c>
      <c r="E15" s="73" t="s">
        <v>171</v>
      </c>
      <c r="F15" s="69" t="s">
        <v>161</v>
      </c>
      <c r="G15" s="61"/>
    </row>
  </sheetData>
  <mergeCells count="3">
    <mergeCell ref="A1:G1"/>
    <mergeCell ref="A2:B2"/>
    <mergeCell ref="F2:G2"/>
  </mergeCells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17" t="s">
        <v>15</v>
      </c>
      <c r="B1" s="117"/>
      <c r="C1" s="117"/>
      <c r="D1" s="117"/>
      <c r="E1" s="117"/>
    </row>
    <row r="2" spans="1:5" ht="26.25" thickBot="1" x14ac:dyDescent="0.2">
      <c r="A2" s="10" t="s">
        <v>56</v>
      </c>
      <c r="B2" s="10"/>
      <c r="C2" s="7"/>
      <c r="D2" s="7"/>
      <c r="E2" s="54" t="s">
        <v>81</v>
      </c>
    </row>
    <row r="3" spans="1:5" s="21" customFormat="1" ht="22.5" customHeight="1" x14ac:dyDescent="0.2">
      <c r="A3" s="121" t="s">
        <v>55</v>
      </c>
      <c r="B3" s="13" t="s">
        <v>47</v>
      </c>
      <c r="C3" s="124" t="s">
        <v>124</v>
      </c>
      <c r="D3" s="124"/>
      <c r="E3" s="125"/>
    </row>
    <row r="4" spans="1:5" s="21" customFormat="1" ht="22.5" customHeight="1" x14ac:dyDescent="0.2">
      <c r="A4" s="122"/>
      <c r="B4" s="12" t="s">
        <v>22</v>
      </c>
      <c r="C4" s="22">
        <v>5930000</v>
      </c>
      <c r="D4" s="12" t="s">
        <v>48</v>
      </c>
      <c r="E4" s="52">
        <v>5514900</v>
      </c>
    </row>
    <row r="5" spans="1:5" s="21" customFormat="1" ht="22.5" customHeight="1" x14ac:dyDescent="0.2">
      <c r="A5" s="122"/>
      <c r="B5" s="12" t="s">
        <v>49</v>
      </c>
      <c r="C5" s="15">
        <f>E5/C4</f>
        <v>0.93</v>
      </c>
      <c r="D5" s="12" t="s">
        <v>23</v>
      </c>
      <c r="E5" s="52">
        <v>5514900</v>
      </c>
    </row>
    <row r="6" spans="1:5" s="21" customFormat="1" ht="22.5" customHeight="1" x14ac:dyDescent="0.2">
      <c r="A6" s="122"/>
      <c r="B6" s="12" t="s">
        <v>20</v>
      </c>
      <c r="C6" s="23" t="s">
        <v>125</v>
      </c>
      <c r="D6" s="12" t="s">
        <v>21</v>
      </c>
      <c r="E6" s="24" t="s">
        <v>126</v>
      </c>
    </row>
    <row r="7" spans="1:5" s="21" customFormat="1" ht="22.5" customHeight="1" x14ac:dyDescent="0.2">
      <c r="A7" s="122"/>
      <c r="B7" s="12" t="s">
        <v>50</v>
      </c>
      <c r="C7" s="63" t="s">
        <v>64</v>
      </c>
      <c r="D7" s="12" t="s">
        <v>51</v>
      </c>
      <c r="E7" s="57" t="s">
        <v>127</v>
      </c>
    </row>
    <row r="8" spans="1:5" s="21" customFormat="1" ht="22.5" customHeight="1" x14ac:dyDescent="0.2">
      <c r="A8" s="122"/>
      <c r="B8" s="12" t="s">
        <v>52</v>
      </c>
      <c r="C8" s="63" t="s">
        <v>65</v>
      </c>
      <c r="D8" s="12" t="s">
        <v>25</v>
      </c>
      <c r="E8" s="25" t="s">
        <v>128</v>
      </c>
    </row>
    <row r="9" spans="1:5" s="21" customFormat="1" ht="22.5" customHeight="1" thickBot="1" x14ac:dyDescent="0.25">
      <c r="A9" s="123"/>
      <c r="B9" s="14" t="s">
        <v>53</v>
      </c>
      <c r="C9" s="64" t="s">
        <v>66</v>
      </c>
      <c r="D9" s="14" t="s">
        <v>54</v>
      </c>
      <c r="E9" s="90" t="s">
        <v>129</v>
      </c>
    </row>
    <row r="10" spans="1:5" ht="22.5" customHeight="1" x14ac:dyDescent="0.15">
      <c r="A10" s="121" t="s">
        <v>55</v>
      </c>
      <c r="B10" s="13" t="s">
        <v>47</v>
      </c>
      <c r="C10" s="124" t="s">
        <v>131</v>
      </c>
      <c r="D10" s="124"/>
      <c r="E10" s="125"/>
    </row>
    <row r="11" spans="1:5" ht="22.5" customHeight="1" x14ac:dyDescent="0.15">
      <c r="A11" s="122"/>
      <c r="B11" s="12" t="s">
        <v>22</v>
      </c>
      <c r="C11" s="22">
        <v>920000</v>
      </c>
      <c r="D11" s="12" t="s">
        <v>48</v>
      </c>
      <c r="E11" s="52">
        <v>850000</v>
      </c>
    </row>
    <row r="12" spans="1:5" ht="22.5" customHeight="1" x14ac:dyDescent="0.15">
      <c r="A12" s="122"/>
      <c r="B12" s="12" t="s">
        <v>49</v>
      </c>
      <c r="C12" s="15">
        <f>E12/C11</f>
        <v>0.92391304347826086</v>
      </c>
      <c r="D12" s="12" t="s">
        <v>23</v>
      </c>
      <c r="E12" s="52">
        <v>850000</v>
      </c>
    </row>
    <row r="13" spans="1:5" ht="22.5" customHeight="1" x14ac:dyDescent="0.15">
      <c r="A13" s="122"/>
      <c r="B13" s="12" t="s">
        <v>20</v>
      </c>
      <c r="C13" s="23" t="s">
        <v>130</v>
      </c>
      <c r="D13" s="12" t="s">
        <v>21</v>
      </c>
      <c r="E13" s="24" t="s">
        <v>132</v>
      </c>
    </row>
    <row r="14" spans="1:5" ht="22.5" customHeight="1" x14ac:dyDescent="0.15">
      <c r="A14" s="122"/>
      <c r="B14" s="12" t="s">
        <v>50</v>
      </c>
      <c r="C14" s="63" t="s">
        <v>64</v>
      </c>
      <c r="D14" s="12" t="s">
        <v>51</v>
      </c>
      <c r="E14" s="57" t="s">
        <v>127</v>
      </c>
    </row>
    <row r="15" spans="1:5" ht="22.5" customHeight="1" x14ac:dyDescent="0.15">
      <c r="A15" s="122"/>
      <c r="B15" s="12" t="s">
        <v>52</v>
      </c>
      <c r="C15" s="63" t="s">
        <v>65</v>
      </c>
      <c r="D15" s="12" t="s">
        <v>25</v>
      </c>
      <c r="E15" s="25" t="s">
        <v>133</v>
      </c>
    </row>
    <row r="16" spans="1:5" ht="22.5" customHeight="1" thickBot="1" x14ac:dyDescent="0.2">
      <c r="A16" s="123"/>
      <c r="B16" s="14" t="s">
        <v>53</v>
      </c>
      <c r="C16" s="64" t="s">
        <v>66</v>
      </c>
      <c r="D16" s="14" t="s">
        <v>54</v>
      </c>
      <c r="E16" s="90" t="s">
        <v>134</v>
      </c>
    </row>
    <row r="17" spans="1:5" ht="22.5" customHeight="1" x14ac:dyDescent="0.15">
      <c r="A17" s="121" t="s">
        <v>55</v>
      </c>
      <c r="B17" s="13" t="s">
        <v>47</v>
      </c>
      <c r="C17" s="124" t="s">
        <v>136</v>
      </c>
      <c r="D17" s="124"/>
      <c r="E17" s="125"/>
    </row>
    <row r="18" spans="1:5" ht="22.5" customHeight="1" x14ac:dyDescent="0.15">
      <c r="A18" s="122"/>
      <c r="B18" s="12" t="s">
        <v>22</v>
      </c>
      <c r="C18" s="22">
        <v>5308000</v>
      </c>
      <c r="D18" s="12" t="s">
        <v>48</v>
      </c>
      <c r="E18" s="52">
        <v>4889000</v>
      </c>
    </row>
    <row r="19" spans="1:5" ht="22.5" customHeight="1" x14ac:dyDescent="0.15">
      <c r="A19" s="122"/>
      <c r="B19" s="12" t="s">
        <v>49</v>
      </c>
      <c r="C19" s="15">
        <f>E19/C18</f>
        <v>0.92106254709871893</v>
      </c>
      <c r="D19" s="12" t="s">
        <v>23</v>
      </c>
      <c r="E19" s="52">
        <v>4889000</v>
      </c>
    </row>
    <row r="20" spans="1:5" ht="22.5" customHeight="1" x14ac:dyDescent="0.15">
      <c r="A20" s="122"/>
      <c r="B20" s="12" t="s">
        <v>20</v>
      </c>
      <c r="C20" s="23" t="s">
        <v>135</v>
      </c>
      <c r="D20" s="12" t="s">
        <v>21</v>
      </c>
      <c r="E20" s="24" t="s">
        <v>137</v>
      </c>
    </row>
    <row r="21" spans="1:5" ht="22.5" customHeight="1" x14ac:dyDescent="0.15">
      <c r="A21" s="122"/>
      <c r="B21" s="12" t="s">
        <v>50</v>
      </c>
      <c r="C21" s="63" t="s">
        <v>64</v>
      </c>
      <c r="D21" s="12" t="s">
        <v>51</v>
      </c>
      <c r="E21" s="57" t="s">
        <v>138</v>
      </c>
    </row>
    <row r="22" spans="1:5" ht="22.5" customHeight="1" x14ac:dyDescent="0.15">
      <c r="A22" s="122"/>
      <c r="B22" s="12" t="s">
        <v>52</v>
      </c>
      <c r="C22" s="63" t="s">
        <v>65</v>
      </c>
      <c r="D22" s="12" t="s">
        <v>25</v>
      </c>
      <c r="E22" s="25" t="s">
        <v>139</v>
      </c>
    </row>
    <row r="23" spans="1:5" ht="22.5" customHeight="1" thickBot="1" x14ac:dyDescent="0.2">
      <c r="A23" s="123"/>
      <c r="B23" s="14" t="s">
        <v>53</v>
      </c>
      <c r="C23" s="64" t="s">
        <v>66</v>
      </c>
      <c r="D23" s="14" t="s">
        <v>54</v>
      </c>
      <c r="E23" s="90" t="s">
        <v>140</v>
      </c>
    </row>
    <row r="24" spans="1:5" ht="22.5" customHeight="1" x14ac:dyDescent="0.15">
      <c r="A24" s="121" t="s">
        <v>55</v>
      </c>
      <c r="B24" s="13" t="s">
        <v>47</v>
      </c>
      <c r="C24" s="124" t="s">
        <v>174</v>
      </c>
      <c r="D24" s="124"/>
      <c r="E24" s="125"/>
    </row>
    <row r="25" spans="1:5" ht="22.5" customHeight="1" x14ac:dyDescent="0.15">
      <c r="A25" s="122"/>
      <c r="B25" s="12" t="s">
        <v>22</v>
      </c>
      <c r="C25" s="22">
        <v>1581000</v>
      </c>
      <c r="D25" s="12" t="s">
        <v>48</v>
      </c>
      <c r="E25" s="52">
        <v>1500000</v>
      </c>
    </row>
    <row r="26" spans="1:5" ht="22.5" customHeight="1" x14ac:dyDescent="0.15">
      <c r="A26" s="122"/>
      <c r="B26" s="12" t="s">
        <v>49</v>
      </c>
      <c r="C26" s="15">
        <f>E26/C25</f>
        <v>0.94876660341555974</v>
      </c>
      <c r="D26" s="12" t="s">
        <v>23</v>
      </c>
      <c r="E26" s="52">
        <v>1500000</v>
      </c>
    </row>
    <row r="27" spans="1:5" ht="22.5" customHeight="1" x14ac:dyDescent="0.15">
      <c r="A27" s="122"/>
      <c r="B27" s="12" t="s">
        <v>20</v>
      </c>
      <c r="C27" s="23" t="s">
        <v>175</v>
      </c>
      <c r="D27" s="12" t="s">
        <v>21</v>
      </c>
      <c r="E27" s="24" t="s">
        <v>176</v>
      </c>
    </row>
    <row r="28" spans="1:5" ht="22.5" customHeight="1" x14ac:dyDescent="0.15">
      <c r="A28" s="122"/>
      <c r="B28" s="12" t="s">
        <v>50</v>
      </c>
      <c r="C28" s="63" t="s">
        <v>64</v>
      </c>
      <c r="D28" s="12" t="s">
        <v>51</v>
      </c>
      <c r="E28" s="57" t="s">
        <v>127</v>
      </c>
    </row>
    <row r="29" spans="1:5" ht="22.5" customHeight="1" x14ac:dyDescent="0.15">
      <c r="A29" s="122"/>
      <c r="B29" s="12" t="s">
        <v>52</v>
      </c>
      <c r="C29" s="63" t="s">
        <v>65</v>
      </c>
      <c r="D29" s="12" t="s">
        <v>25</v>
      </c>
      <c r="E29" s="25" t="s">
        <v>177</v>
      </c>
    </row>
    <row r="30" spans="1:5" ht="22.5" customHeight="1" thickBot="1" x14ac:dyDescent="0.2">
      <c r="A30" s="123"/>
      <c r="B30" s="14" t="s">
        <v>53</v>
      </c>
      <c r="C30" s="64" t="s">
        <v>66</v>
      </c>
      <c r="D30" s="14" t="s">
        <v>54</v>
      </c>
      <c r="E30" s="90" t="s">
        <v>178</v>
      </c>
    </row>
    <row r="31" spans="1:5" ht="22.5" customHeight="1" x14ac:dyDescent="0.15">
      <c r="A31" s="121" t="s">
        <v>55</v>
      </c>
      <c r="B31" s="13" t="s">
        <v>47</v>
      </c>
      <c r="C31" s="140" t="s">
        <v>179</v>
      </c>
      <c r="D31" s="140"/>
      <c r="E31" s="141"/>
    </row>
    <row r="32" spans="1:5" ht="22.5" customHeight="1" x14ac:dyDescent="0.15">
      <c r="A32" s="122"/>
      <c r="B32" s="12" t="s">
        <v>22</v>
      </c>
      <c r="C32" s="22">
        <v>2480000</v>
      </c>
      <c r="D32" s="12" t="s">
        <v>48</v>
      </c>
      <c r="E32" s="52">
        <v>2320000</v>
      </c>
    </row>
    <row r="33" spans="1:5" ht="22.5" customHeight="1" x14ac:dyDescent="0.15">
      <c r="A33" s="122"/>
      <c r="B33" s="12" t="s">
        <v>49</v>
      </c>
      <c r="C33" s="15">
        <f>E33/C32</f>
        <v>0.93548387096774188</v>
      </c>
      <c r="D33" s="12" t="s">
        <v>23</v>
      </c>
      <c r="E33" s="52">
        <v>2320000</v>
      </c>
    </row>
    <row r="34" spans="1:5" ht="22.5" customHeight="1" x14ac:dyDescent="0.15">
      <c r="A34" s="122"/>
      <c r="B34" s="12" t="s">
        <v>20</v>
      </c>
      <c r="C34" s="23" t="s">
        <v>175</v>
      </c>
      <c r="D34" s="12" t="s">
        <v>21</v>
      </c>
      <c r="E34" s="24" t="s">
        <v>180</v>
      </c>
    </row>
    <row r="35" spans="1:5" ht="22.5" customHeight="1" x14ac:dyDescent="0.15">
      <c r="A35" s="122"/>
      <c r="B35" s="12" t="s">
        <v>50</v>
      </c>
      <c r="C35" s="63" t="s">
        <v>64</v>
      </c>
      <c r="D35" s="12" t="s">
        <v>51</v>
      </c>
      <c r="E35" s="57" t="s">
        <v>127</v>
      </c>
    </row>
    <row r="36" spans="1:5" ht="22.5" customHeight="1" x14ac:dyDescent="0.15">
      <c r="A36" s="122"/>
      <c r="B36" s="12" t="s">
        <v>52</v>
      </c>
      <c r="C36" s="63" t="s">
        <v>65</v>
      </c>
      <c r="D36" s="12" t="s">
        <v>25</v>
      </c>
      <c r="E36" s="25" t="s">
        <v>133</v>
      </c>
    </row>
    <row r="37" spans="1:5" ht="22.5" customHeight="1" thickBot="1" x14ac:dyDescent="0.2">
      <c r="A37" s="123"/>
      <c r="B37" s="14" t="s">
        <v>53</v>
      </c>
      <c r="C37" s="64" t="s">
        <v>66</v>
      </c>
      <c r="D37" s="14" t="s">
        <v>54</v>
      </c>
      <c r="E37" s="90" t="s">
        <v>134</v>
      </c>
    </row>
    <row r="38" spans="1:5" ht="22.5" customHeight="1" x14ac:dyDescent="0.15"/>
    <row r="39" spans="1:5" ht="22.5" customHeight="1" x14ac:dyDescent="0.15"/>
    <row r="40" spans="1:5" ht="22.5" customHeight="1" x14ac:dyDescent="0.15"/>
    <row r="41" spans="1:5" ht="22.5" customHeight="1" x14ac:dyDescent="0.15"/>
    <row r="42" spans="1:5" ht="22.5" customHeight="1" x14ac:dyDescent="0.15"/>
    <row r="43" spans="1:5" ht="22.5" customHeight="1" x14ac:dyDescent="0.15"/>
    <row r="44" spans="1:5" ht="22.5" customHeight="1" x14ac:dyDescent="0.15"/>
  </sheetData>
  <mergeCells count="11">
    <mergeCell ref="A24:A30"/>
    <mergeCell ref="C24:E24"/>
    <mergeCell ref="A31:A37"/>
    <mergeCell ref="C31:E31"/>
    <mergeCell ref="A17:A23"/>
    <mergeCell ref="C17:E17"/>
    <mergeCell ref="A1:E1"/>
    <mergeCell ref="A3:A9"/>
    <mergeCell ref="C3:E3"/>
    <mergeCell ref="A10:A16"/>
    <mergeCell ref="C10:E10"/>
  </mergeCells>
  <phoneticPr fontId="6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17" t="s">
        <v>16</v>
      </c>
      <c r="B1" s="117"/>
      <c r="C1" s="117"/>
      <c r="D1" s="117"/>
      <c r="E1" s="117"/>
      <c r="F1" s="117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35" t="str">
        <f>계약현황공개!C3</f>
        <v>제27회 경기도 청소년종합예술제(예선) 홍보물 제작</v>
      </c>
      <c r="C3" s="135"/>
      <c r="D3" s="135"/>
      <c r="E3" s="135"/>
      <c r="F3" s="136"/>
    </row>
    <row r="4" spans="1:6" ht="19.5" customHeight="1" x14ac:dyDescent="0.15">
      <c r="A4" s="130" t="s">
        <v>29</v>
      </c>
      <c r="B4" s="131" t="s">
        <v>20</v>
      </c>
      <c r="C4" s="131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30"/>
      <c r="B5" s="131"/>
      <c r="C5" s="131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30"/>
      <c r="B6" s="137" t="str">
        <f>계약현황공개!C6</f>
        <v>2019.05.03.</v>
      </c>
      <c r="C6" s="43" t="s">
        <v>125</v>
      </c>
      <c r="D6" s="138">
        <f>계약현황공개!C4</f>
        <v>5930000</v>
      </c>
      <c r="E6" s="138">
        <f>계약현황공개!E5</f>
        <v>5514900</v>
      </c>
      <c r="F6" s="139">
        <f>E6/D6</f>
        <v>0.93</v>
      </c>
    </row>
    <row r="7" spans="1:6" ht="19.5" customHeight="1" x14ac:dyDescent="0.15">
      <c r="A7" s="130"/>
      <c r="B7" s="137"/>
      <c r="C7" s="43" t="s">
        <v>141</v>
      </c>
      <c r="D7" s="138"/>
      <c r="E7" s="138"/>
      <c r="F7" s="139"/>
    </row>
    <row r="8" spans="1:6" ht="19.5" customHeight="1" x14ac:dyDescent="0.15">
      <c r="A8" s="130" t="s">
        <v>25</v>
      </c>
      <c r="B8" s="28" t="s">
        <v>26</v>
      </c>
      <c r="C8" s="28" t="s">
        <v>33</v>
      </c>
      <c r="D8" s="131" t="s">
        <v>27</v>
      </c>
      <c r="E8" s="131"/>
      <c r="F8" s="132"/>
    </row>
    <row r="9" spans="1:6" ht="19.5" customHeight="1" x14ac:dyDescent="0.15">
      <c r="A9" s="130"/>
      <c r="B9" s="53" t="str">
        <f>계약현황공개!E8</f>
        <v>네모디자인</v>
      </c>
      <c r="C9" s="51" t="s">
        <v>142</v>
      </c>
      <c r="D9" s="133" t="str">
        <f>계약현황공개!E9</f>
        <v>성남시 분당구 매화로56번길 12, 1층</v>
      </c>
      <c r="E9" s="133"/>
      <c r="F9" s="134"/>
    </row>
    <row r="10" spans="1:6" ht="19.5" customHeight="1" x14ac:dyDescent="0.15">
      <c r="A10" s="27" t="s">
        <v>35</v>
      </c>
      <c r="B10" s="126" t="s">
        <v>80</v>
      </c>
      <c r="C10" s="126"/>
      <c r="D10" s="126"/>
      <c r="E10" s="126"/>
      <c r="F10" s="127"/>
    </row>
    <row r="11" spans="1:6" ht="19.5" customHeight="1" x14ac:dyDescent="0.15">
      <c r="A11" s="27" t="s">
        <v>34</v>
      </c>
      <c r="B11" s="126" t="s">
        <v>56</v>
      </c>
      <c r="C11" s="126"/>
      <c r="D11" s="126"/>
      <c r="E11" s="126"/>
      <c r="F11" s="127"/>
    </row>
    <row r="12" spans="1:6" ht="19.5" customHeight="1" thickBot="1" x14ac:dyDescent="0.2">
      <c r="A12" s="19" t="s">
        <v>28</v>
      </c>
      <c r="B12" s="128"/>
      <c r="C12" s="128"/>
      <c r="D12" s="128"/>
      <c r="E12" s="128"/>
      <c r="F12" s="129"/>
    </row>
    <row r="13" spans="1:6" s="68" customFormat="1" ht="19.5" customHeight="1" x14ac:dyDescent="0.15">
      <c r="A13" s="18" t="s">
        <v>19</v>
      </c>
      <c r="B13" s="135" t="str">
        <f>계약현황공개!C10</f>
        <v>청춘여행스케치 차량임차</v>
      </c>
      <c r="C13" s="135"/>
      <c r="D13" s="135"/>
      <c r="E13" s="135"/>
      <c r="F13" s="136"/>
    </row>
    <row r="14" spans="1:6" s="68" customFormat="1" ht="19.5" customHeight="1" x14ac:dyDescent="0.15">
      <c r="A14" s="130" t="s">
        <v>29</v>
      </c>
      <c r="B14" s="131" t="s">
        <v>20</v>
      </c>
      <c r="C14" s="131" t="s">
        <v>21</v>
      </c>
      <c r="D14" s="75" t="s">
        <v>30</v>
      </c>
      <c r="E14" s="75" t="s">
        <v>23</v>
      </c>
      <c r="F14" s="76" t="s">
        <v>61</v>
      </c>
    </row>
    <row r="15" spans="1:6" s="68" customFormat="1" ht="19.5" customHeight="1" x14ac:dyDescent="0.15">
      <c r="A15" s="130"/>
      <c r="B15" s="131"/>
      <c r="C15" s="131"/>
      <c r="D15" s="75" t="s">
        <v>31</v>
      </c>
      <c r="E15" s="75" t="s">
        <v>24</v>
      </c>
      <c r="F15" s="76" t="s">
        <v>32</v>
      </c>
    </row>
    <row r="16" spans="1:6" s="68" customFormat="1" ht="19.5" customHeight="1" x14ac:dyDescent="0.15">
      <c r="A16" s="130"/>
      <c r="B16" s="137" t="str">
        <f>계약현황공개!C13</f>
        <v>2019.05.08.</v>
      </c>
      <c r="C16" s="43" t="s">
        <v>143</v>
      </c>
      <c r="D16" s="138">
        <f>계약현황공개!C11</f>
        <v>920000</v>
      </c>
      <c r="E16" s="138">
        <f>계약현황공개!E12</f>
        <v>850000</v>
      </c>
      <c r="F16" s="139">
        <f>E16/D16</f>
        <v>0.92391304347826086</v>
      </c>
    </row>
    <row r="17" spans="1:6" s="68" customFormat="1" ht="19.5" customHeight="1" x14ac:dyDescent="0.15">
      <c r="A17" s="130"/>
      <c r="B17" s="137"/>
      <c r="C17" s="43" t="s">
        <v>144</v>
      </c>
      <c r="D17" s="138"/>
      <c r="E17" s="138"/>
      <c r="F17" s="139"/>
    </row>
    <row r="18" spans="1:6" s="68" customFormat="1" ht="19.5" customHeight="1" x14ac:dyDescent="0.15">
      <c r="A18" s="130" t="s">
        <v>25</v>
      </c>
      <c r="B18" s="75" t="s">
        <v>26</v>
      </c>
      <c r="C18" s="75" t="s">
        <v>33</v>
      </c>
      <c r="D18" s="131" t="s">
        <v>27</v>
      </c>
      <c r="E18" s="131"/>
      <c r="F18" s="132"/>
    </row>
    <row r="19" spans="1:6" s="68" customFormat="1" ht="19.5" customHeight="1" x14ac:dyDescent="0.15">
      <c r="A19" s="130"/>
      <c r="B19" s="53" t="str">
        <f>계약현황공개!E15</f>
        <v>㈜선진항공여행사</v>
      </c>
      <c r="C19" s="51" t="s">
        <v>145</v>
      </c>
      <c r="D19" s="133" t="str">
        <f>계약현황공개!E16</f>
        <v>성남시 분당구 서현로 170</v>
      </c>
      <c r="E19" s="133"/>
      <c r="F19" s="134"/>
    </row>
    <row r="20" spans="1:6" s="68" customFormat="1" ht="19.5" customHeight="1" x14ac:dyDescent="0.15">
      <c r="A20" s="74" t="s">
        <v>35</v>
      </c>
      <c r="B20" s="126" t="s">
        <v>80</v>
      </c>
      <c r="C20" s="126"/>
      <c r="D20" s="126"/>
      <c r="E20" s="126"/>
      <c r="F20" s="127"/>
    </row>
    <row r="21" spans="1:6" s="68" customFormat="1" ht="19.5" customHeight="1" x14ac:dyDescent="0.15">
      <c r="A21" s="74" t="s">
        <v>34</v>
      </c>
      <c r="B21" s="126" t="s">
        <v>56</v>
      </c>
      <c r="C21" s="126"/>
      <c r="D21" s="126"/>
      <c r="E21" s="126"/>
      <c r="F21" s="127"/>
    </row>
    <row r="22" spans="1:6" s="68" customFormat="1" ht="19.5" customHeight="1" thickBot="1" x14ac:dyDescent="0.2">
      <c r="A22" s="19" t="s">
        <v>28</v>
      </c>
      <c r="B22" s="128"/>
      <c r="C22" s="128"/>
      <c r="D22" s="128"/>
      <c r="E22" s="128"/>
      <c r="F22" s="129"/>
    </row>
    <row r="23" spans="1:6" s="68" customFormat="1" ht="19.5" customHeight="1" x14ac:dyDescent="0.15">
      <c r="A23" s="18" t="s">
        <v>19</v>
      </c>
      <c r="B23" s="135" t="str">
        <f>계약현황공개!C17</f>
        <v>흡수식 냉온수기 세관공사</v>
      </c>
      <c r="C23" s="135"/>
      <c r="D23" s="135"/>
      <c r="E23" s="135"/>
      <c r="F23" s="136"/>
    </row>
    <row r="24" spans="1:6" s="68" customFormat="1" ht="19.5" customHeight="1" x14ac:dyDescent="0.15">
      <c r="A24" s="130" t="s">
        <v>29</v>
      </c>
      <c r="B24" s="131" t="s">
        <v>20</v>
      </c>
      <c r="C24" s="131" t="s">
        <v>21</v>
      </c>
      <c r="D24" s="75" t="s">
        <v>30</v>
      </c>
      <c r="E24" s="75" t="s">
        <v>23</v>
      </c>
      <c r="F24" s="76" t="s">
        <v>61</v>
      </c>
    </row>
    <row r="25" spans="1:6" s="68" customFormat="1" ht="19.5" customHeight="1" x14ac:dyDescent="0.15">
      <c r="A25" s="130"/>
      <c r="B25" s="131"/>
      <c r="C25" s="131"/>
      <c r="D25" s="75" t="s">
        <v>31</v>
      </c>
      <c r="E25" s="75" t="s">
        <v>24</v>
      </c>
      <c r="F25" s="76" t="s">
        <v>32</v>
      </c>
    </row>
    <row r="26" spans="1:6" s="68" customFormat="1" ht="19.5" customHeight="1" x14ac:dyDescent="0.15">
      <c r="A26" s="130"/>
      <c r="B26" s="137" t="str">
        <f>계약현황공개!C20</f>
        <v>2019.05.13.</v>
      </c>
      <c r="C26" s="43" t="s">
        <v>123</v>
      </c>
      <c r="D26" s="138">
        <f>계약현황공개!C18</f>
        <v>5308000</v>
      </c>
      <c r="E26" s="138">
        <f>계약현황공개!E19</f>
        <v>4889000</v>
      </c>
      <c r="F26" s="139">
        <f>E26/D26</f>
        <v>0.92106254709871893</v>
      </c>
    </row>
    <row r="27" spans="1:6" s="68" customFormat="1" ht="19.5" customHeight="1" x14ac:dyDescent="0.15">
      <c r="A27" s="130"/>
      <c r="B27" s="137"/>
      <c r="C27" s="43" t="s">
        <v>138</v>
      </c>
      <c r="D27" s="138"/>
      <c r="E27" s="138"/>
      <c r="F27" s="139"/>
    </row>
    <row r="28" spans="1:6" s="68" customFormat="1" ht="19.5" customHeight="1" x14ac:dyDescent="0.15">
      <c r="A28" s="130" t="s">
        <v>25</v>
      </c>
      <c r="B28" s="75" t="s">
        <v>26</v>
      </c>
      <c r="C28" s="75" t="s">
        <v>33</v>
      </c>
      <c r="D28" s="131" t="s">
        <v>27</v>
      </c>
      <c r="E28" s="131"/>
      <c r="F28" s="132"/>
    </row>
    <row r="29" spans="1:6" s="68" customFormat="1" ht="19.5" customHeight="1" x14ac:dyDescent="0.15">
      <c r="A29" s="130"/>
      <c r="B29" s="53" t="str">
        <f>계약현황공개!E22</f>
        <v>주식회사 제이엔지니어링</v>
      </c>
      <c r="C29" s="51" t="s">
        <v>146</v>
      </c>
      <c r="D29" s="133" t="str">
        <f>계약현황공개!E23</f>
        <v>서울시 강북구 노해로21길 66</v>
      </c>
      <c r="E29" s="133"/>
      <c r="F29" s="134"/>
    </row>
    <row r="30" spans="1:6" s="68" customFormat="1" ht="19.5" customHeight="1" x14ac:dyDescent="0.15">
      <c r="A30" s="74" t="s">
        <v>35</v>
      </c>
      <c r="B30" s="126" t="s">
        <v>80</v>
      </c>
      <c r="C30" s="126"/>
      <c r="D30" s="126"/>
      <c r="E30" s="126"/>
      <c r="F30" s="127"/>
    </row>
    <row r="31" spans="1:6" s="68" customFormat="1" ht="19.5" customHeight="1" x14ac:dyDescent="0.15">
      <c r="A31" s="74" t="s">
        <v>34</v>
      </c>
      <c r="B31" s="126" t="s">
        <v>56</v>
      </c>
      <c r="C31" s="126"/>
      <c r="D31" s="126"/>
      <c r="E31" s="126"/>
      <c r="F31" s="127"/>
    </row>
    <row r="32" spans="1:6" s="68" customFormat="1" ht="19.5" customHeight="1" thickBot="1" x14ac:dyDescent="0.2">
      <c r="A32" s="19" t="s">
        <v>28</v>
      </c>
      <c r="B32" s="128"/>
      <c r="C32" s="128"/>
      <c r="D32" s="128"/>
      <c r="E32" s="128"/>
      <c r="F32" s="129"/>
    </row>
    <row r="33" spans="1:6" ht="19.5" customHeight="1" x14ac:dyDescent="0.15">
      <c r="A33" s="18" t="s">
        <v>19</v>
      </c>
      <c r="B33" s="135" t="str">
        <f>계약현황공개!C24</f>
        <v>2019. 7월~9월 프로그램 안내지 제작</v>
      </c>
      <c r="C33" s="135"/>
      <c r="D33" s="135"/>
      <c r="E33" s="135"/>
      <c r="F33" s="136"/>
    </row>
    <row r="34" spans="1:6" ht="19.5" customHeight="1" x14ac:dyDescent="0.15">
      <c r="A34" s="130" t="s">
        <v>29</v>
      </c>
      <c r="B34" s="131" t="s">
        <v>20</v>
      </c>
      <c r="C34" s="131" t="s">
        <v>21</v>
      </c>
      <c r="D34" s="112" t="s">
        <v>30</v>
      </c>
      <c r="E34" s="112" t="s">
        <v>23</v>
      </c>
      <c r="F34" s="113" t="s">
        <v>61</v>
      </c>
    </row>
    <row r="35" spans="1:6" ht="19.5" customHeight="1" x14ac:dyDescent="0.15">
      <c r="A35" s="130"/>
      <c r="B35" s="131"/>
      <c r="C35" s="131"/>
      <c r="D35" s="112" t="s">
        <v>31</v>
      </c>
      <c r="E35" s="112" t="s">
        <v>24</v>
      </c>
      <c r="F35" s="113" t="s">
        <v>32</v>
      </c>
    </row>
    <row r="36" spans="1:6" ht="19.5" customHeight="1" x14ac:dyDescent="0.15">
      <c r="A36" s="130"/>
      <c r="B36" s="137" t="str">
        <f>계약현황공개!C27</f>
        <v>2019.05.31.</v>
      </c>
      <c r="C36" s="43" t="s">
        <v>175</v>
      </c>
      <c r="D36" s="138">
        <f>계약현황공개!C25</f>
        <v>1581000</v>
      </c>
      <c r="E36" s="138">
        <f>계약현황공개!E26</f>
        <v>1500000</v>
      </c>
      <c r="F36" s="139">
        <f>E36/D36</f>
        <v>0.94876660341555974</v>
      </c>
    </row>
    <row r="37" spans="1:6" ht="19.5" customHeight="1" x14ac:dyDescent="0.15">
      <c r="A37" s="130"/>
      <c r="B37" s="137"/>
      <c r="C37" s="43" t="s">
        <v>182</v>
      </c>
      <c r="D37" s="138"/>
      <c r="E37" s="138"/>
      <c r="F37" s="139"/>
    </row>
    <row r="38" spans="1:6" ht="19.5" customHeight="1" x14ac:dyDescent="0.15">
      <c r="A38" s="130" t="s">
        <v>25</v>
      </c>
      <c r="B38" s="112" t="s">
        <v>26</v>
      </c>
      <c r="C38" s="112" t="s">
        <v>33</v>
      </c>
      <c r="D38" s="131" t="s">
        <v>27</v>
      </c>
      <c r="E38" s="131"/>
      <c r="F38" s="132"/>
    </row>
    <row r="39" spans="1:6" ht="19.5" customHeight="1" x14ac:dyDescent="0.15">
      <c r="A39" s="130"/>
      <c r="B39" s="53" t="str">
        <f>계약현황공개!E29</f>
        <v>새한디플러스</v>
      </c>
      <c r="C39" s="51" t="s">
        <v>181</v>
      </c>
      <c r="D39" s="133" t="str">
        <f>계약현황공개!E30</f>
        <v>성남시 중원구 사기막골로45번길 14, 비동 13층 1304호</v>
      </c>
      <c r="E39" s="133"/>
      <c r="F39" s="134"/>
    </row>
    <row r="40" spans="1:6" ht="19.5" customHeight="1" x14ac:dyDescent="0.15">
      <c r="A40" s="111" t="s">
        <v>35</v>
      </c>
      <c r="B40" s="126" t="s">
        <v>80</v>
      </c>
      <c r="C40" s="126"/>
      <c r="D40" s="126"/>
      <c r="E40" s="126"/>
      <c r="F40" s="127"/>
    </row>
    <row r="41" spans="1:6" ht="19.5" customHeight="1" x14ac:dyDescent="0.15">
      <c r="A41" s="111" t="s">
        <v>34</v>
      </c>
      <c r="B41" s="126" t="s">
        <v>56</v>
      </c>
      <c r="C41" s="126"/>
      <c r="D41" s="126"/>
      <c r="E41" s="126"/>
      <c r="F41" s="127"/>
    </row>
    <row r="42" spans="1:6" ht="19.5" customHeight="1" thickBot="1" x14ac:dyDescent="0.2">
      <c r="A42" s="19" t="s">
        <v>28</v>
      </c>
      <c r="B42" s="128"/>
      <c r="C42" s="128"/>
      <c r="D42" s="128"/>
      <c r="E42" s="128"/>
      <c r="F42" s="129"/>
    </row>
    <row r="43" spans="1:6" ht="19.5" customHeight="1" x14ac:dyDescent="0.15">
      <c r="A43" s="18" t="s">
        <v>19</v>
      </c>
      <c r="B43" s="135" t="str">
        <f>계약현황공개!C31</f>
        <v>2019년 평화통일탐방 프로그램(동광중) 차량임차</v>
      </c>
      <c r="C43" s="135"/>
      <c r="D43" s="135"/>
      <c r="E43" s="135"/>
      <c r="F43" s="136"/>
    </row>
    <row r="44" spans="1:6" ht="19.5" customHeight="1" x14ac:dyDescent="0.15">
      <c r="A44" s="130" t="s">
        <v>29</v>
      </c>
      <c r="B44" s="131" t="s">
        <v>20</v>
      </c>
      <c r="C44" s="131" t="s">
        <v>21</v>
      </c>
      <c r="D44" s="112" t="s">
        <v>30</v>
      </c>
      <c r="E44" s="112" t="s">
        <v>23</v>
      </c>
      <c r="F44" s="113" t="s">
        <v>61</v>
      </c>
    </row>
    <row r="45" spans="1:6" ht="19.5" customHeight="1" x14ac:dyDescent="0.15">
      <c r="A45" s="130"/>
      <c r="B45" s="131"/>
      <c r="C45" s="131"/>
      <c r="D45" s="112" t="s">
        <v>31</v>
      </c>
      <c r="E45" s="112" t="s">
        <v>24</v>
      </c>
      <c r="F45" s="113" t="s">
        <v>32</v>
      </c>
    </row>
    <row r="46" spans="1:6" ht="19.5" customHeight="1" x14ac:dyDescent="0.15">
      <c r="A46" s="130"/>
      <c r="B46" s="137" t="str">
        <f>계약현황공개!C34</f>
        <v>2019.05.31.</v>
      </c>
      <c r="C46" s="43" t="s">
        <v>175</v>
      </c>
      <c r="D46" s="138">
        <f>계약현황공개!C32</f>
        <v>2480000</v>
      </c>
      <c r="E46" s="138">
        <f>계약현황공개!E33</f>
        <v>2320000</v>
      </c>
      <c r="F46" s="139">
        <f>E46/D46</f>
        <v>0.93548387096774188</v>
      </c>
    </row>
    <row r="47" spans="1:6" ht="19.5" customHeight="1" x14ac:dyDescent="0.15">
      <c r="A47" s="130"/>
      <c r="B47" s="137"/>
      <c r="C47" s="43" t="s">
        <v>182</v>
      </c>
      <c r="D47" s="138"/>
      <c r="E47" s="138"/>
      <c r="F47" s="139"/>
    </row>
    <row r="48" spans="1:6" ht="19.5" customHeight="1" x14ac:dyDescent="0.15">
      <c r="A48" s="130" t="s">
        <v>25</v>
      </c>
      <c r="B48" s="112" t="s">
        <v>26</v>
      </c>
      <c r="C48" s="112" t="s">
        <v>33</v>
      </c>
      <c r="D48" s="131" t="s">
        <v>27</v>
      </c>
      <c r="E48" s="131"/>
      <c r="F48" s="132"/>
    </row>
    <row r="49" spans="1:6" ht="19.5" customHeight="1" x14ac:dyDescent="0.15">
      <c r="A49" s="130"/>
      <c r="B49" s="53" t="str">
        <f>계약현황공개!E36</f>
        <v>㈜선진항공여행사</v>
      </c>
      <c r="C49" s="51" t="s">
        <v>183</v>
      </c>
      <c r="D49" s="133" t="str">
        <f>계약현황공개!E37</f>
        <v>성남시 분당구 서현로 170</v>
      </c>
      <c r="E49" s="133"/>
      <c r="F49" s="134"/>
    </row>
    <row r="50" spans="1:6" ht="19.5" customHeight="1" x14ac:dyDescent="0.15">
      <c r="A50" s="111" t="s">
        <v>35</v>
      </c>
      <c r="B50" s="126" t="s">
        <v>80</v>
      </c>
      <c r="C50" s="126"/>
      <c r="D50" s="126"/>
      <c r="E50" s="126"/>
      <c r="F50" s="127"/>
    </row>
    <row r="51" spans="1:6" ht="19.5" customHeight="1" x14ac:dyDescent="0.15">
      <c r="A51" s="111" t="s">
        <v>34</v>
      </c>
      <c r="B51" s="126" t="s">
        <v>56</v>
      </c>
      <c r="C51" s="126"/>
      <c r="D51" s="126"/>
      <c r="E51" s="126"/>
      <c r="F51" s="127"/>
    </row>
    <row r="52" spans="1:6" ht="19.5" customHeight="1" thickBot="1" x14ac:dyDescent="0.2">
      <c r="A52" s="19" t="s">
        <v>28</v>
      </c>
      <c r="B52" s="128"/>
      <c r="C52" s="128"/>
      <c r="D52" s="128"/>
      <c r="E52" s="128"/>
      <c r="F52" s="129"/>
    </row>
  </sheetData>
  <mergeCells count="71"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2019-06-03T07:16:41Z</dcterms:modified>
</cp:coreProperties>
</file>