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3" i="31" l="1"/>
  <c r="H12" i="31"/>
  <c r="H11" i="31"/>
  <c r="H10" i="31"/>
  <c r="H9" i="31"/>
  <c r="H6" i="31"/>
  <c r="H5" i="31"/>
  <c r="H4" i="31"/>
  <c r="F12" i="31" l="1"/>
  <c r="F13" i="31"/>
  <c r="F6" i="33" l="1"/>
  <c r="F5" i="31" l="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<sst xmlns="http://schemas.openxmlformats.org/spreadsheetml/2006/main" count="269" uniqueCount="174">
  <si>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</si>
  <si>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</si>
  <si>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</si>
  <si>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</si>
  <si>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</si>
  <si>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</si>
  <si>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</si>
  <si>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</si>
  <si>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</si>
  <si>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</si>
  <si>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</si>
  <si>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</si>
  <si>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</si>
  <si>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</si>
  <si>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</si>
  <si>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</si>
  <si>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</si>
  <si>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</si>
  <si>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</si>
  <si>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</si>
  <si>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</si>
  <si>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</si>
  <si>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</si>
  <si>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</si>
  <si>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</si>
  <si>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</si>
  <si>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</si>
  <si>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</si>
  <si>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</si>
  <si>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</si>
  <si>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</si>
  <si>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</si>
  <si>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</si>
  <si>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</si>
  <si>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</si>
  <si>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</si>
  <si>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</si>
  <si>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</si>
  <si>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</si>
  <si>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</si>
  <si>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</si>
  <si>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</si>
  <si>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</si>
  <si>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</si>
  <si>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</si>
  <si>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</si>
  <si>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</si>
  <si>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</si>
  <si>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</si>
  <si>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</si>
  <si>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</si>
  <si>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</si>
  <si>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</si>
  <si>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</si>
  <si>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</si>
  <si>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</si>
  <si>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</si>
  <si>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</si>
  <si>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</si>
  <si>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</si>
  <si>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</si>
  <si>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</si>
  <si>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</si>
  <si>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</si>
  <si>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</si>
  <si>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</si>
  <si>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</si>
  <si>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</si>
  <si>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</si>
  <si>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</si>
  <si>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</si>
  <si>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</si>
  <si>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</si>
  <si>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</si>
  <si>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</si>
  <si>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</si>
  <si>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</si>
  <si>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</si>
  <si>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</si>
  <si>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</si>
  <si>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</si>
  <si>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</si>
  <si>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</si>
  <si>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</si>
  <si>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</si>
  <si>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</si>
  <si>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</si>
  <si>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</si>
  <si>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</si>
  <si>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</si>
  <si>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</si>
  <si>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</si>
  <si>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</si>
  <si>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</si>
  <si>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</si>
  <si>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</si>
  <si>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</si>
  <si>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</si>
  <si>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</si>
  <si>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</si>
  <si>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</si>
  <si>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</si>
  <si>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</si>
  <si>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</si>
  <si>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</si>
  <si>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</si>
  <si>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</si>
  <si>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</si>
  <si>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</si>
  <si>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</si>
  <si>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</si>
  <si>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</si>
  <si>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</si>
  <si>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</si>
  <si>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</si>
  <si>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</si>
  <si>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</si>
  <si>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</si>
  <si>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</si>
  <si>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</si>
  <si>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</si>
  <si>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</si>
  <si>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</si>
  <si>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</si>
  <si>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</si>
  <si>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</si>
  <si>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</si>
  <si>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해당사항 없음</t>
    <phoneticPr fontId="6" type="noConversion"/>
  </si>
  <si>
    <t>해당사항 없음</t>
    <phoneticPr fontId="6" type="noConversion"/>
  </si>
  <si>
    <t>2024. 업무용 사무기기(복합기) 임차 계약 건의</t>
    <phoneticPr fontId="6" type="noConversion"/>
  </si>
  <si>
    <t>해당사항없음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</si>
  <si>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</si>
  <si>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</si>
  <si>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</si>
  <si>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</si>
  <si>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</si>
  <si>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</si>
  <si>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</si>
  <si>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</si>
  <si>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</si>
  <si>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</si>
  <si>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</si>
  <si>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</si>
  <si>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</si>
  <si>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</si>
  <si>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2024.12.31</t>
    <phoneticPr fontId="6" type="noConversion"/>
  </si>
  <si>
    <t>2024.12.31.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</si>
  <si>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</si>
  <si>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</si>
  <si>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</si>
  <si>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</si>
  <si>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</si>
  <si>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</si>
  <si>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</si>
  <si>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</si>
  <si>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</si>
  <si>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</si>
  <si>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</si>
  <si>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</si>
  <si>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1월분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</si>
  <si>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</si>
  <si>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</si>
  <si>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3월</t>
    <phoneticPr fontId="6" type="noConversion"/>
  </si>
  <si>
    <t>2024.2.29</t>
    <phoneticPr fontId="6" type="noConversion"/>
  </si>
  <si>
    <t>2024.2.29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</si>
  <si>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</si>
  <si>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</si>
  <si>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2월분</t>
    <phoneticPr fontId="6" type="noConversion"/>
  </si>
  <si>
    <t>2월분</t>
    <phoneticPr fontId="6" type="noConversion"/>
  </si>
  <si>
    <t>상반기 위험성 평가 실시</t>
    <phoneticPr fontId="6" type="noConversion"/>
  </si>
  <si>
    <t>수의</t>
    <phoneticPr fontId="6" type="noConversion"/>
  </si>
  <si>
    <t>양지동청소년문화의집</t>
    <phoneticPr fontId="6" type="noConversion"/>
  </si>
  <si>
    <t>한동희</t>
    <phoneticPr fontId="6" type="noConversion"/>
  </si>
  <si>
    <t>031-729-9951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</si>
</sst>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118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8" t="s">
        <v>58</v>
      </c>
      <c r="B3" s="186" t="s">
        <v>59</v>
      </c>
      <c r="C3" s="186" t="s">
        <v>116</v>
      </c>
      <c r="D3" s="186" t="s">
        <v>115</v>
      </c>
      <c r="E3" s="184" t="s">
        <v>114</v>
      </c>
      <c r="F3" s="185"/>
      <c r="G3" s="184" t="s">
        <v>113</v>
      </c>
      <c r="H3" s="185"/>
      <c r="I3" s="186" t="s">
        <v>112</v>
      </c>
    </row>
    <row r="4" spans="1:9" ht="28.5" customHeight="1" x14ac:dyDescent="0.15">
      <c r="A4" s="189"/>
      <c r="B4" s="187"/>
      <c r="C4" s="187"/>
      <c r="D4" s="187"/>
      <c r="E4" s="86" t="s">
        <v>97</v>
      </c>
      <c r="F4" s="86" t="s">
        <v>111</v>
      </c>
      <c r="G4" s="86" t="s">
        <v>110</v>
      </c>
      <c r="H4" s="86" t="s">
        <v>109</v>
      </c>
      <c r="I4" s="187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6" sqref="C6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162</v>
      </c>
      <c r="C3" s="89" t="s">
        <v>169</v>
      </c>
      <c r="D3" s="120" t="s">
        <v>170</v>
      </c>
      <c r="E3" s="134">
        <v>2200</v>
      </c>
      <c r="F3" s="121" t="s">
        <v>171</v>
      </c>
      <c r="G3" s="120" t="s">
        <v>172</v>
      </c>
      <c r="H3" s="120" t="s">
        <v>173</v>
      </c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162</v>
      </c>
      <c r="C3" s="125" t="s">
        <v>128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129</v>
      </c>
      <c r="B4" s="101" t="s">
        <v>147</v>
      </c>
      <c r="C4" s="137">
        <v>1560000</v>
      </c>
      <c r="D4" s="107" t="s">
        <v>165</v>
      </c>
      <c r="E4" s="107" t="s">
        <v>141</v>
      </c>
      <c r="F4" s="92" t="s">
        <v>143</v>
      </c>
      <c r="G4" s="108" t="s">
        <v>163</v>
      </c>
      <c r="H4" s="108" t="s">
        <v>145</v>
      </c>
      <c r="I4" s="103"/>
    </row>
    <row r="5" spans="1:10" ht="18" customHeight="1" x14ac:dyDescent="0.15">
      <c r="A5" s="105" t="s">
        <v>131</v>
      </c>
      <c r="B5" s="105" t="s">
        <v>120</v>
      </c>
      <c r="C5" s="138">
        <v>354000</v>
      </c>
      <c r="D5" s="105" t="s">
        <v>148</v>
      </c>
      <c r="E5" s="106" t="s">
        <v>142</v>
      </c>
      <c r="F5" s="92" t="s">
        <v>144</v>
      </c>
      <c r="G5" s="99" t="s">
        <v>164</v>
      </c>
      <c r="H5" s="99" t="s">
        <v>146</v>
      </c>
      <c r="I5" s="104"/>
    </row>
    <row r="6" spans="1:10" ht="18" customHeight="1" x14ac:dyDescent="0.15">
      <c r="A6" s="105" t="s">
        <v>132</v>
      </c>
      <c r="B6" s="105" t="s">
        <v>121</v>
      </c>
      <c r="C6" s="138">
        <v>3295660</v>
      </c>
      <c r="D6" s="105" t="s">
        <v>148</v>
      </c>
      <c r="E6" s="106" t="s">
        <v>142</v>
      </c>
      <c r="F6" s="92" t="s">
        <v>144</v>
      </c>
      <c r="G6" s="99" t="s">
        <v>164</v>
      </c>
      <c r="H6" s="99" t="s">
        <v>146</v>
      </c>
      <c r="I6" s="104"/>
    </row>
    <row r="7" spans="1:10" ht="18" customHeight="1" x14ac:dyDescent="0.15">
      <c r="A7" s="105" t="s">
        <v>133</v>
      </c>
      <c r="B7" s="105" t="s">
        <v>122</v>
      </c>
      <c r="C7" s="138">
        <v>5306400</v>
      </c>
      <c r="D7" s="105" t="s">
        <v>148</v>
      </c>
      <c r="E7" s="106" t="s">
        <v>142</v>
      </c>
      <c r="F7" s="92" t="s">
        <v>144</v>
      </c>
      <c r="G7" s="99" t="s">
        <v>164</v>
      </c>
      <c r="H7" s="99" t="s">
        <v>146</v>
      </c>
      <c r="I7" s="104"/>
    </row>
    <row r="8" spans="1:10" ht="18" customHeight="1" x14ac:dyDescent="0.15">
      <c r="A8" s="105" t="s">
        <v>134</v>
      </c>
      <c r="B8" s="105" t="s">
        <v>122</v>
      </c>
      <c r="C8" s="138">
        <v>2259000</v>
      </c>
      <c r="D8" s="105" t="s">
        <v>148</v>
      </c>
      <c r="E8" s="106" t="s">
        <v>142</v>
      </c>
      <c r="F8" s="92" t="s">
        <v>144</v>
      </c>
      <c r="G8" s="99" t="s">
        <v>164</v>
      </c>
      <c r="H8" s="99" t="s">
        <v>146</v>
      </c>
      <c r="I8" s="104"/>
    </row>
    <row r="9" spans="1:10" ht="18" customHeight="1" x14ac:dyDescent="0.15">
      <c r="A9" s="105" t="s">
        <v>135</v>
      </c>
      <c r="B9" s="105" t="s">
        <v>123</v>
      </c>
      <c r="C9" s="138">
        <v>2520000</v>
      </c>
      <c r="D9" s="105" t="s">
        <v>149</v>
      </c>
      <c r="E9" s="106" t="s">
        <v>142</v>
      </c>
      <c r="F9" s="92" t="s">
        <v>144</v>
      </c>
      <c r="G9" s="99" t="s">
        <v>164</v>
      </c>
      <c r="H9" s="99" t="s">
        <v>146</v>
      </c>
      <c r="I9" s="104"/>
    </row>
    <row r="10" spans="1:10" ht="18" customHeight="1" x14ac:dyDescent="0.15">
      <c r="A10" s="105" t="s">
        <v>136</v>
      </c>
      <c r="B10" s="105" t="s">
        <v>124</v>
      </c>
      <c r="C10" s="138">
        <v>14040000</v>
      </c>
      <c r="D10" s="105" t="s">
        <v>150</v>
      </c>
      <c r="E10" s="106" t="s">
        <v>142</v>
      </c>
      <c r="F10" s="92" t="s">
        <v>144</v>
      </c>
      <c r="G10" s="99" t="s">
        <v>164</v>
      </c>
      <c r="H10" s="99" t="s">
        <v>146</v>
      </c>
      <c r="I10" s="104"/>
    </row>
    <row r="11" spans="1:10" ht="18" customHeight="1" x14ac:dyDescent="0.15">
      <c r="A11" s="105" t="s">
        <v>137</v>
      </c>
      <c r="B11" s="105" t="s">
        <v>125</v>
      </c>
      <c r="C11" s="138">
        <v>20292000</v>
      </c>
      <c r="D11" s="105" t="s">
        <v>150</v>
      </c>
      <c r="E11" s="106" t="s">
        <v>142</v>
      </c>
      <c r="F11" s="92" t="s">
        <v>144</v>
      </c>
      <c r="G11" s="99" t="s">
        <v>164</v>
      </c>
      <c r="H11" s="99" t="s">
        <v>146</v>
      </c>
      <c r="I11" s="104"/>
    </row>
    <row r="12" spans="1:10" ht="16.5" customHeight="1" x14ac:dyDescent="0.15">
      <c r="A12" s="105" t="s">
        <v>138</v>
      </c>
      <c r="B12" s="105" t="s">
        <v>126</v>
      </c>
      <c r="C12" s="138">
        <v>11448000</v>
      </c>
      <c r="D12" s="105" t="s">
        <v>150</v>
      </c>
      <c r="E12" s="106" t="s">
        <v>142</v>
      </c>
      <c r="F12" s="92" t="s">
        <v>144</v>
      </c>
      <c r="G12" s="99" t="s">
        <v>164</v>
      </c>
      <c r="H12" s="99" t="s">
        <v>146</v>
      </c>
      <c r="I12" s="104"/>
    </row>
    <row r="13" spans="1:10" ht="17.25" customHeight="1" x14ac:dyDescent="0.15">
      <c r="A13" s="105" t="s">
        <v>139</v>
      </c>
      <c r="B13" s="136" t="s">
        <v>140</v>
      </c>
      <c r="C13" s="139">
        <v>3168000</v>
      </c>
      <c r="D13" s="136" t="s">
        <v>148</v>
      </c>
      <c r="E13" s="106" t="s">
        <v>142</v>
      </c>
      <c r="F13" s="92" t="s">
        <v>144</v>
      </c>
      <c r="G13" s="99" t="s">
        <v>164</v>
      </c>
      <c r="H13" s="99" t="s">
        <v>146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100</v>
      </c>
      <c r="B1" s="147"/>
      <c r="C1" s="147"/>
      <c r="D1" s="147"/>
      <c r="E1" s="147"/>
      <c r="F1" s="147"/>
      <c r="G1" s="147"/>
      <c r="H1" s="147"/>
      <c r="I1" s="147"/>
      <c r="J1" s="90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151</v>
      </c>
      <c r="C4" s="102" t="s">
        <v>158</v>
      </c>
      <c r="D4" s="110">
        <v>1560000</v>
      </c>
      <c r="E4" s="111"/>
      <c r="F4" s="112">
        <f>D4/12</f>
        <v>130000</v>
      </c>
      <c r="G4" s="113"/>
      <c r="H4" s="114">
        <f>130000*2</f>
        <v>260000</v>
      </c>
      <c r="I4" s="115" t="s">
        <v>167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152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29500*2</f>
        <v>59000</v>
      </c>
      <c r="I5" s="100" t="s">
        <v>168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153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276050*2</f>
        <v>552100</v>
      </c>
      <c r="I6" s="100" t="s">
        <v>168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133</v>
      </c>
      <c r="C7" s="117" t="s">
        <v>122</v>
      </c>
      <c r="D7" s="118">
        <v>5306400</v>
      </c>
      <c r="E7" s="118"/>
      <c r="F7" s="98">
        <f>D7/12</f>
        <v>442200</v>
      </c>
      <c r="G7" s="118"/>
      <c r="H7" s="97">
        <v>442200</v>
      </c>
      <c r="I7" s="100" t="s">
        <v>159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166</v>
      </c>
      <c r="C8" s="117" t="s">
        <v>122</v>
      </c>
      <c r="D8" s="118">
        <v>2259000</v>
      </c>
      <c r="E8" s="118"/>
      <c r="F8" s="98">
        <f>D8/12</f>
        <v>188250</v>
      </c>
      <c r="G8" s="118"/>
      <c r="H8" s="97">
        <v>188250</v>
      </c>
      <c r="I8" s="100" t="s">
        <v>159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154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210000*2</f>
        <v>420000</v>
      </c>
      <c r="I9" s="100" t="s">
        <v>168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155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1170000*2</f>
        <v>2340000</v>
      </c>
      <c r="I10" s="100" t="s">
        <v>168</v>
      </c>
    </row>
    <row r="11" spans="1:23" ht="15.75" customHeight="1" x14ac:dyDescent="0.15">
      <c r="A11" s="96" t="s">
        <v>38</v>
      </c>
      <c r="B11" s="116" t="s">
        <v>156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1691000*2</f>
        <v>3382000</v>
      </c>
      <c r="I11" s="100" t="s">
        <v>168</v>
      </c>
    </row>
    <row r="12" spans="1:23" ht="15.75" customHeight="1" x14ac:dyDescent="0.15">
      <c r="A12" s="96" t="s">
        <v>38</v>
      </c>
      <c r="B12" s="116" t="s">
        <v>157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954000*2</f>
        <v>1908000</v>
      </c>
      <c r="I12" s="100" t="s">
        <v>168</v>
      </c>
    </row>
    <row r="13" spans="1:23" x14ac:dyDescent="0.15">
      <c r="A13" s="96" t="s">
        <v>38</v>
      </c>
      <c r="B13" s="117" t="s">
        <v>160</v>
      </c>
      <c r="C13" s="117" t="s">
        <v>161</v>
      </c>
      <c r="D13" s="118">
        <v>3168000</v>
      </c>
      <c r="E13" s="118"/>
      <c r="F13" s="98">
        <f t="shared" si="0"/>
        <v>264000</v>
      </c>
      <c r="G13" s="118"/>
      <c r="H13" s="118">
        <f>264000*2</f>
        <v>528000</v>
      </c>
      <c r="I13" s="100" t="s">
        <v>168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37" sqref="E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101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102</v>
      </c>
      <c r="B3" s="58" t="s">
        <v>15</v>
      </c>
      <c r="C3" s="152" t="s">
        <v>127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107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130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/>
      <c r="C6" s="175"/>
      <c r="D6" s="171"/>
      <c r="E6" s="171"/>
      <c r="F6" s="173" t="e">
        <f>E6/D6</f>
        <v>#DIV/0!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105</v>
      </c>
      <c r="D8" s="177" t="s">
        <v>10</v>
      </c>
      <c r="E8" s="178"/>
      <c r="F8" s="179"/>
    </row>
    <row r="9" spans="1:6" ht="25.5" customHeight="1" x14ac:dyDescent="0.15">
      <c r="A9" s="166"/>
      <c r="B9" s="75"/>
      <c r="C9" s="74"/>
      <c r="D9" s="180"/>
      <c r="E9" s="181"/>
      <c r="F9" s="182"/>
    </row>
    <row r="10" spans="1:6" ht="25.5" customHeight="1" x14ac:dyDescent="0.15">
      <c r="A10" s="73" t="s">
        <v>14</v>
      </c>
      <c r="B10" s="155"/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/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 t="s">
        <v>91</v>
      </c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2024-03-14T07:22:40Z</dcterms:modified>
</cp:coreProperties>
</file>