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8_{6FA25883-27FE-46F5-94FB-67D9C2EA41DA}" xr6:coauthVersionLast="36" xr6:coauthVersionMax="36" xr10:uidLastSave="{00000000-0000-0000-0000-000000000000}"/>
  <bookViews>
    <workbookView xWindow="0" yWindow="0" windowWidth="28800" windowHeight="1086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대금지급현황!$A$3:$K$3</definedName>
    <definedName name="_xlnm._FilterDatabase" localSheetId="1" hidden="1">용역발주계획!$A$3:$L$4</definedName>
    <definedName name="_xlnm._FilterDatabase" localSheetId="5" hidden="1">준공검사현황!$A$3:$M$3</definedName>
  </definedNames>
  <calcPr calcId="191029" iterate="1"/>
</workbook>
</file>

<file path=xl/calcChain.xml><?xml version="1.0" encoding="utf-8"?>
<calcChain xmlns="http://schemas.openxmlformats.org/spreadsheetml/2006/main">
  <c r="G8" i="6" l="1"/>
  <c r="G13" i="6"/>
  <c r="G11" i="6"/>
  <c r="H11" i="6" s="1"/>
  <c r="G5" i="6"/>
  <c r="H5" i="6" s="1"/>
  <c r="G4" i="6"/>
  <c r="H6" i="6"/>
  <c r="H7" i="6"/>
  <c r="H8" i="6"/>
  <c r="H9" i="6"/>
  <c r="H10" i="6"/>
  <c r="H12" i="6"/>
  <c r="H13" i="6"/>
  <c r="H14" i="6"/>
  <c r="H15" i="6"/>
  <c r="H16" i="6"/>
  <c r="H17" i="6"/>
  <c r="H18" i="6"/>
  <c r="H19" i="6"/>
  <c r="H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<sst xmlns="http://schemas.openxmlformats.org/spreadsheetml/2006/main" count="657" uniqueCount="254">
  <si>
    <t>계약방법</t>
    <phoneticPr fontId="3" type="noConversion"/>
  </si>
  <si>
    <t>비고</t>
    <phoneticPr fontId="3" type="noConversion"/>
  </si>
  <si>
    <t>입찰현황</t>
    <phoneticPr fontId="3" type="noConversion"/>
  </si>
  <si>
    <t>계약부서</t>
    <phoneticPr fontId="3" type="noConversion"/>
  </si>
  <si>
    <t>계약명</t>
    <phoneticPr fontId="3" type="noConversion"/>
  </si>
  <si>
    <t>입찰개시일</t>
    <phoneticPr fontId="3" type="noConversion"/>
  </si>
  <si>
    <t>입찰마감일</t>
    <phoneticPr fontId="3" type="noConversion"/>
  </si>
  <si>
    <t>개찰일시</t>
    <phoneticPr fontId="3" type="noConversion"/>
  </si>
  <si>
    <t>추정금액</t>
    <phoneticPr fontId="3" type="noConversion"/>
  </si>
  <si>
    <t>추정가격</t>
    <phoneticPr fontId="3" type="noConversion"/>
  </si>
  <si>
    <t>업종사항제한</t>
    <phoneticPr fontId="3" type="noConversion"/>
  </si>
  <si>
    <t>지역제한</t>
    <phoneticPr fontId="3" type="noConversion"/>
  </si>
  <si>
    <t>계약금액</t>
    <phoneticPr fontId="3" type="noConversion"/>
  </si>
  <si>
    <t>계약일</t>
    <phoneticPr fontId="3" type="noConversion"/>
  </si>
  <si>
    <t>착공일</t>
    <phoneticPr fontId="3" type="noConversion"/>
  </si>
  <si>
    <t>준공기한</t>
    <phoneticPr fontId="3" type="noConversion"/>
  </si>
  <si>
    <t>비고</t>
    <phoneticPr fontId="3" type="noConversion"/>
  </si>
  <si>
    <t>대금지급현황</t>
    <phoneticPr fontId="3" type="noConversion"/>
  </si>
  <si>
    <t>예정가격</t>
    <phoneticPr fontId="3" type="noConversion"/>
  </si>
  <si>
    <t>개찰현황</t>
    <phoneticPr fontId="3" type="noConversion"/>
  </si>
  <si>
    <t>입찰참여업체</t>
    <phoneticPr fontId="3" type="noConversion"/>
  </si>
  <si>
    <t>낙찰하한율</t>
    <phoneticPr fontId="3" type="noConversion"/>
  </si>
  <si>
    <t>투찰율</t>
    <phoneticPr fontId="3" type="noConversion"/>
  </si>
  <si>
    <t>투찰금액</t>
    <phoneticPr fontId="3" type="noConversion"/>
  </si>
  <si>
    <t>검수완료일</t>
    <phoneticPr fontId="3" type="noConversion"/>
  </si>
  <si>
    <t>계약업체명</t>
    <phoneticPr fontId="3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</si>
  <si>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</si>
  <si>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</si>
  <si>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</si>
  <si>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</si>
  <si>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</si>
  <si>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</si>
  <si>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</si>
  <si>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</si>
  <si>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</si>
  <si>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</si>
  <si>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</si>
  <si>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</si>
  <si>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</si>
  <si>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3" type="noConversion"/>
  </si>
  <si>
    <t>발주월</t>
    <phoneticPr fontId="3" type="noConversion"/>
  </si>
  <si>
    <t>시설명</t>
    <phoneticPr fontId="3" type="noConversion"/>
  </si>
  <si>
    <t>담당자</t>
    <phoneticPr fontId="3" type="noConversion"/>
  </si>
  <si>
    <t>연락처</t>
    <phoneticPr fontId="3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</si>
  <si>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</si>
  <si>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</si>
  <si>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</si>
  <si>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</si>
  <si>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</si>
  <si>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</si>
  <si>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</si>
  <si>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</si>
  <si>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3" type="noConversion"/>
  </si>
  <si>
    <t>준공일
(기성준공일)</t>
    <phoneticPr fontId="3" type="noConversion"/>
  </si>
  <si>
    <t>물품 발주계획</t>
    <phoneticPr fontId="3" type="noConversion"/>
  </si>
  <si>
    <t>발주년도</t>
    <phoneticPr fontId="3" type="noConversion"/>
  </si>
  <si>
    <t>사업명</t>
    <phoneticPr fontId="3" type="noConversion"/>
  </si>
  <si>
    <t>주요규격</t>
    <phoneticPr fontId="3" type="noConversion"/>
  </si>
  <si>
    <t>수량</t>
    <phoneticPr fontId="3" type="noConversion"/>
  </si>
  <si>
    <t>단위</t>
    <phoneticPr fontId="3" type="noConversion"/>
  </si>
  <si>
    <t>담당자</t>
    <phoneticPr fontId="3" type="noConversion"/>
  </si>
  <si>
    <t>연락처</t>
    <phoneticPr fontId="3" type="noConversion"/>
  </si>
  <si>
    <t>계약상대자</t>
    <phoneticPr fontId="3" type="noConversion"/>
  </si>
  <si>
    <t>계약금액</t>
    <phoneticPr fontId="3" type="noConversion"/>
  </si>
  <si>
    <t>기성금</t>
    <phoneticPr fontId="3" type="noConversion"/>
  </si>
  <si>
    <t>준공금</t>
    <phoneticPr fontId="3" type="noConversion"/>
  </si>
  <si>
    <t>지급액총계</t>
    <phoneticPr fontId="3" type="noConversion"/>
  </si>
  <si>
    <t>선금</t>
    <phoneticPr fontId="3" type="noConversion"/>
  </si>
  <si>
    <t>용역 발주계획</t>
    <phoneticPr fontId="3" type="noConversion"/>
  </si>
  <si>
    <t>공종</t>
    <phoneticPr fontId="3" type="noConversion"/>
  </si>
  <si>
    <t>공사명</t>
    <phoneticPr fontId="3" type="noConversion"/>
  </si>
  <si>
    <t>공사 발주계획</t>
    <phoneticPr fontId="3" type="noConversion"/>
  </si>
  <si>
    <t>계약내용의 변경에 관한 사항</t>
    <phoneticPr fontId="3" type="noConversion"/>
  </si>
  <si>
    <t>비고(계약변경 사유)</t>
    <phoneticPr fontId="3" type="noConversion"/>
  </si>
  <si>
    <t>계약기간</t>
    <phoneticPr fontId="3" type="noConversion"/>
  </si>
  <si>
    <t>계약변경 전의 계약내용</t>
    <phoneticPr fontId="3" type="noConversion"/>
  </si>
  <si>
    <t>계약변경 후의 계약내용</t>
    <phoneticPr fontId="3" type="noConversion"/>
  </si>
  <si>
    <t>계약기간</t>
  </si>
  <si>
    <t>준공(기성)검사현황</t>
    <phoneticPr fontId="3" type="noConversion"/>
  </si>
  <si>
    <t>계약금액 등</t>
    <phoneticPr fontId="3" type="noConversion"/>
  </si>
  <si>
    <t>계약기간</t>
    <phoneticPr fontId="3" type="noConversion"/>
  </si>
  <si>
    <t>(단위 : 원)</t>
    <phoneticPr fontId="3" type="noConversion"/>
  </si>
  <si>
    <t>(단위 : 원)</t>
    <phoneticPr fontId="3" type="noConversion"/>
  </si>
  <si>
    <t>(단위 : 원)</t>
    <phoneticPr fontId="3" type="noConversion"/>
  </si>
  <si>
    <t>계</t>
    <phoneticPr fontId="3" type="noConversion"/>
  </si>
  <si>
    <t>기타</t>
    <phoneticPr fontId="3" type="noConversion"/>
  </si>
  <si>
    <t>관급자재대</t>
    <phoneticPr fontId="3" type="noConversion"/>
  </si>
  <si>
    <t>도급액</t>
    <phoneticPr fontId="3" type="noConversion"/>
  </si>
  <si>
    <t>계약율(%)</t>
  </si>
  <si>
    <t>낙찰자</t>
    <phoneticPr fontId="3" type="noConversion"/>
  </si>
  <si>
    <t>예산액</t>
    <phoneticPr fontId="3" type="noConversion"/>
  </si>
  <si>
    <t>구매예정금액</t>
    <phoneticPr fontId="3" type="noConversion"/>
  </si>
  <si>
    <t>계약방법</t>
    <phoneticPr fontId="3" type="noConversion"/>
  </si>
  <si>
    <t>-해당사항없음-</t>
    <phoneticPr fontId="3" type="noConversion"/>
  </si>
  <si>
    <t>계약현황공개</t>
    <phoneticPr fontId="3" type="noConversion"/>
  </si>
  <si>
    <t>(단위 : 원)</t>
    <phoneticPr fontId="3" type="noConversion"/>
  </si>
  <si>
    <t>수의계약현황</t>
    <phoneticPr fontId="3" type="noConversion"/>
  </si>
  <si>
    <t>(단위 : 원)</t>
    <phoneticPr fontId="3" type="noConversion"/>
  </si>
  <si>
    <t>계약기간</t>
    <phoneticPr fontId="3" type="noConversion"/>
  </si>
  <si>
    <t>대표자</t>
    <phoneticPr fontId="3" type="noConversion"/>
  </si>
  <si>
    <t>수의계약사유</t>
    <phoneticPr fontId="3" type="noConversion"/>
  </si>
  <si>
    <t>계약현황</t>
    <phoneticPr fontId="3" type="noConversion"/>
  </si>
  <si>
    <t>최초계약금액</t>
    <phoneticPr fontId="3" type="noConversion"/>
  </si>
  <si>
    <t>준공</t>
    <phoneticPr fontId="3" type="noConversion"/>
  </si>
  <si>
    <t>비고</t>
    <phoneticPr fontId="3" type="noConversion"/>
  </si>
  <si>
    <t>지방계약법 시행령 제25조제1항제5호</t>
  </si>
  <si>
    <t>성남시청소년재단 분당정자청소년수련관</t>
    <phoneticPr fontId="3" type="noConversion"/>
  </si>
  <si>
    <t>성남시청소년재단 분당정자청소년수련관</t>
    <phoneticPr fontId="3" type="noConversion"/>
  </si>
  <si>
    <t>신도종합서비스</t>
    <phoneticPr fontId="3" type="noConversion"/>
  </si>
  <si>
    <t>2022.12.16.</t>
    <phoneticPr fontId="3" type="noConversion"/>
  </si>
  <si>
    <t>2023.01.01.</t>
    <phoneticPr fontId="3" type="noConversion"/>
  </si>
  <si>
    <t>2023.12.31.</t>
    <phoneticPr fontId="3" type="noConversion"/>
  </si>
  <si>
    <t>㈜서울고속관광</t>
    <phoneticPr fontId="3" type="noConversion"/>
  </si>
  <si>
    <t>2022.12.19.</t>
    <phoneticPr fontId="3" type="noConversion"/>
  </si>
  <si>
    <t>2023.01.01.</t>
    <phoneticPr fontId="3" type="noConversion"/>
  </si>
  <si>
    <t>2023.12.31.</t>
    <phoneticPr fontId="3" type="noConversion"/>
  </si>
  <si>
    <t>㈜케이티</t>
    <phoneticPr fontId="3" type="noConversion"/>
  </si>
  <si>
    <t>2022.12.30.</t>
    <phoneticPr fontId="3" type="noConversion"/>
  </si>
  <si>
    <t>2023.01.01.</t>
    <phoneticPr fontId="3" type="noConversion"/>
  </si>
  <si>
    <t>2023.12.31.</t>
    <phoneticPr fontId="3" type="noConversion"/>
  </si>
  <si>
    <t>2022.12.30.</t>
    <phoneticPr fontId="3" type="noConversion"/>
  </si>
  <si>
    <t>2023.01.01.</t>
    <phoneticPr fontId="3" type="noConversion"/>
  </si>
  <si>
    <t>2023.12.31.</t>
    <phoneticPr fontId="3" type="noConversion"/>
  </si>
  <si>
    <t>신도종합서비스</t>
    <phoneticPr fontId="3" type="noConversion"/>
  </si>
  <si>
    <t>2022.12.15.</t>
    <phoneticPr fontId="3" type="noConversion"/>
  </si>
  <si>
    <t>2023.01.01.</t>
    <phoneticPr fontId="3" type="noConversion"/>
  </si>
  <si>
    <t>㈜에스원</t>
    <phoneticPr fontId="3" type="noConversion"/>
  </si>
  <si>
    <t>2022.12.29.</t>
    <phoneticPr fontId="3" type="noConversion"/>
  </si>
  <si>
    <t>㈜경기엘리베이터</t>
    <phoneticPr fontId="3" type="noConversion"/>
  </si>
  <si>
    <t>2022.12.28.</t>
    <phoneticPr fontId="3" type="noConversion"/>
  </si>
  <si>
    <t>2023.12.31.</t>
    <phoneticPr fontId="3" type="noConversion"/>
  </si>
  <si>
    <t>㈜동진파트너스</t>
    <phoneticPr fontId="3" type="noConversion"/>
  </si>
  <si>
    <t>2022.12.21.</t>
    <phoneticPr fontId="3" type="noConversion"/>
  </si>
  <si>
    <t>2023.01.01.</t>
    <phoneticPr fontId="3" type="noConversion"/>
  </si>
  <si>
    <t>2023.12.31.</t>
    <phoneticPr fontId="3" type="noConversion"/>
  </si>
  <si>
    <t>㈜청호나이스</t>
    <phoneticPr fontId="3" type="noConversion"/>
  </si>
  <si>
    <t>2022.12.27.</t>
    <phoneticPr fontId="3" type="noConversion"/>
  </si>
  <si>
    <t>2023.01.01.</t>
    <phoneticPr fontId="3" type="noConversion"/>
  </si>
  <si>
    <t>보명소방전기</t>
    <phoneticPr fontId="3" type="noConversion"/>
  </si>
  <si>
    <t>2022.12.27.</t>
    <phoneticPr fontId="3" type="noConversion"/>
  </si>
  <si>
    <t>2023.01.01.</t>
    <phoneticPr fontId="3" type="noConversion"/>
  </si>
  <si>
    <t>분당정자청소년수련관</t>
    <phoneticPr fontId="3" type="noConversion"/>
  </si>
  <si>
    <t>본부</t>
    <phoneticPr fontId="3" type="noConversion"/>
  </si>
  <si>
    <t>(연중)2023년 복합기 연간 임대계약</t>
    <phoneticPr fontId="3" type="noConversion"/>
  </si>
  <si>
    <t>(연중)청소년방과후아카데미 등하원 셔틀버스 연간계약</t>
    <phoneticPr fontId="3" type="noConversion"/>
  </si>
  <si>
    <t>(연중)인터넷망 연간계약(3차)</t>
    <phoneticPr fontId="3" type="noConversion"/>
  </si>
  <si>
    <t>(연중)인터넷전화 연간계약(3차)</t>
    <phoneticPr fontId="3" type="noConversion"/>
  </si>
  <si>
    <t>(연중)청소년방과후아카데미 업무용 복합기 임대 계약</t>
    <phoneticPr fontId="3" type="noConversion"/>
  </si>
  <si>
    <t xml:space="preserve">(연중)지문인식 및 무인경비시스템 </t>
    <phoneticPr fontId="3" type="noConversion"/>
  </si>
  <si>
    <t>(연중)2023년 승강기점검 위탁운영계획</t>
    <phoneticPr fontId="3" type="noConversion"/>
  </si>
  <si>
    <t>(연중)시설물 위탁관리 용역 연간계약</t>
    <phoneticPr fontId="3" type="noConversion"/>
  </si>
  <si>
    <t>(연중)위생설비(정수기, 공기청정기, 비데) 연간계약</t>
    <phoneticPr fontId="3" type="noConversion"/>
  </si>
  <si>
    <t>(연중)소방안전관리 위탁대행 연간계약</t>
    <phoneticPr fontId="3" type="noConversion"/>
  </si>
  <si>
    <t>주 소</t>
    <phoneticPr fontId="25" type="noConversion"/>
  </si>
  <si>
    <t>추정가격이 2천만원 이하인 물품의 제조·구매·용역 계약(제25조제1항제5호)</t>
  </si>
  <si>
    <t>「건설산업기본법」에 따른 건설공사(같은 법에 따른 전문공사는 제외한다)로서 추정가격이 4억원 이하인 공사, 같은 법에 따른 전문공사로서 추정가격이 2억원 이하인 공사 및 그 밖의 공사 관련 법령에 따른 공사로서 추정가격이 1억6천만원 이하인 공사에 대한 계약(지방자치단체를 당사자로 하는 계약에 관한 법률 시행령 제25조제1항제5호)</t>
    <phoneticPr fontId="25" type="noConversion"/>
  </si>
  <si>
    <t>지방계약법 시행령 제25조제1항제5호</t>
    <phoneticPr fontId="25" type="noConversion"/>
  </si>
  <si>
    <t>㈜집텍</t>
    <phoneticPr fontId="3" type="noConversion"/>
  </si>
  <si>
    <t>경기도 성남시 중원구 광명로342번길 2</t>
  </si>
  <si>
    <t>(2023. 12. 31. 기준 / 단위 : 원)</t>
    <phoneticPr fontId="3" type="noConversion"/>
  </si>
  <si>
    <t>수의총액</t>
    <phoneticPr fontId="3" type="noConversion"/>
  </si>
  <si>
    <t>2024년 『UP SPACE』 늘빛나리캠프 차량 임차 계약</t>
    <phoneticPr fontId="3" type="noConversion"/>
  </si>
  <si>
    <t>황지은</t>
    <phoneticPr fontId="3" type="noConversion"/>
  </si>
  <si>
    <t>활동사업팀</t>
    <phoneticPr fontId="3" type="noConversion"/>
  </si>
  <si>
    <t>조경수목 전정 작업 및 실내조경 조성</t>
    <phoneticPr fontId="3" type="noConversion"/>
  </si>
  <si>
    <t>[청소년동아리GAON] 청소년동아리 축제 행사운영물품 임차 계약</t>
    <phoneticPr fontId="3" type="noConversion"/>
  </si>
  <si>
    <t>2024년 1분기 프로그램 안내지 제작</t>
    <phoneticPr fontId="3" type="noConversion"/>
  </si>
  <si>
    <t>031-729-9540</t>
    <phoneticPr fontId="3" type="noConversion"/>
  </si>
  <si>
    <t>공용부 및 청소년 활동실 천장마감재 긴급 보수공사</t>
  </si>
  <si>
    <t>조경수목 전정 작업 및 실내조경 조성</t>
  </si>
  <si>
    <t>체육시설 안전보수공사</t>
  </si>
  <si>
    <t>[청소년동아리GAON] 청소년동아리 축제 행사운영물품 임차 계약</t>
  </si>
  <si>
    <t>2024년 1분기 프로그램 안내지 제작</t>
  </si>
  <si>
    <t>신창훈</t>
    <phoneticPr fontId="25" type="noConversion"/>
  </si>
  <si>
    <t>현석대</t>
    <phoneticPr fontId="25" type="noConversion"/>
  </si>
  <si>
    <t>정연선</t>
    <phoneticPr fontId="25" type="noConversion"/>
  </si>
  <si>
    <t>분당정자청소년수련관</t>
    <phoneticPr fontId="25" type="noConversion"/>
  </si>
  <si>
    <t>조아트</t>
    <phoneticPr fontId="25" type="noConversion"/>
  </si>
  <si>
    <t>정회일</t>
    <phoneticPr fontId="25" type="noConversion"/>
  </si>
  <si>
    <t>경기도 성남시 수정구 수정로251번길 7</t>
  </si>
  <si>
    <t>2023.12.12.</t>
    <phoneticPr fontId="25" type="noConversion"/>
  </si>
  <si>
    <t>2023.12.13.~12.26.</t>
    <phoneticPr fontId="25" type="noConversion"/>
  </si>
  <si>
    <t>캠핑박사</t>
    <phoneticPr fontId="3" type="noConversion"/>
  </si>
  <si>
    <t>유혜진</t>
    <phoneticPr fontId="3" type="noConversion"/>
  </si>
  <si>
    <t>경기도 안양시 동안구 경수대로833, 1층 103호</t>
  </si>
  <si>
    <t>2023.12.27.~12.28.</t>
    <phoneticPr fontId="25" type="noConversion"/>
  </si>
  <si>
    <t>2023.12.07.</t>
    <phoneticPr fontId="25" type="noConversion"/>
  </si>
  <si>
    <t>2023.12.08.~12.15.</t>
    <phoneticPr fontId="25" type="noConversion"/>
  </si>
  <si>
    <t>㈜다올디자인</t>
    <phoneticPr fontId="25" type="noConversion"/>
  </si>
  <si>
    <t>김혜진</t>
    <phoneticPr fontId="25" type="noConversion"/>
  </si>
  <si>
    <t>경기도 성남시 분당구 매화로46, 3층</t>
  </si>
  <si>
    <t>2023.12.06.</t>
    <phoneticPr fontId="25" type="noConversion"/>
  </si>
  <si>
    <t>2023.12.08.~12.11.</t>
    <phoneticPr fontId="25" type="noConversion"/>
  </si>
  <si>
    <t>2023.12.08.~2023.12.11.</t>
    <phoneticPr fontId="25" type="noConversion"/>
  </si>
  <si>
    <t>㈜집텍</t>
    <phoneticPr fontId="25" type="noConversion"/>
  </si>
  <si>
    <t>염경학</t>
    <phoneticPr fontId="25" type="noConversion"/>
  </si>
  <si>
    <t>경기도 성남시 중원구 광명로342번길 2</t>
    <phoneticPr fontId="3" type="noConversion"/>
  </si>
  <si>
    <t>경기도 성남시 중원구 갈현동 388-4</t>
    <phoneticPr fontId="3" type="noConversion"/>
  </si>
  <si>
    <t>경기도 성남시 분당구 매화로46, 3층</t>
    <phoneticPr fontId="3" type="noConversion"/>
  </si>
  <si>
    <t>경기도 안양시 동안구 경수대로833, 1층 103호</t>
    <phoneticPr fontId="3" type="noConversion"/>
  </si>
  <si>
    <t>경기도 성남시 수정구 수정로251번길 7</t>
    <phoneticPr fontId="3" type="noConversion"/>
  </si>
  <si>
    <t>조아트</t>
    <phoneticPr fontId="3" type="noConversion"/>
  </si>
  <si>
    <t>㈜다올디자인</t>
    <phoneticPr fontId="3" type="noConversion"/>
  </si>
  <si>
    <t>강서농원</t>
    <phoneticPr fontId="3" type="noConversion"/>
  </si>
  <si>
    <t>수의</t>
    <phoneticPr fontId="25" type="noConversion"/>
  </si>
  <si>
    <t>용역</t>
    <phoneticPr fontId="25" type="noConversion"/>
  </si>
  <si>
    <t>공사</t>
    <phoneticPr fontId="25" type="noConversion"/>
  </si>
  <si>
    <t>2023.12.11.</t>
    <phoneticPr fontId="25" type="noConversion"/>
  </si>
  <si>
    <t>신창훈(본부계약진행)</t>
    <phoneticPr fontId="25" type="noConversion"/>
  </si>
  <si>
    <t>2023.12.15.</t>
    <phoneticPr fontId="25" type="noConversion"/>
  </si>
  <si>
    <t>2023.12.28.</t>
    <phoneticPr fontId="25" type="noConversion"/>
  </si>
  <si>
    <t>2023.12.26.</t>
    <phoneticPr fontId="25" type="noConversion"/>
  </si>
  <si>
    <t>공용부 및 청소년 활동실 천장마감재 긴급 보수공사</t>
    <phoneticPr fontId="3" type="noConversion"/>
  </si>
  <si>
    <t>체육시설 안전보수공사</t>
    <phoneticPr fontId="3" type="noConversion"/>
  </si>
  <si>
    <t>2023년『혼·공프로젝트』프로그램 계약</t>
    <phoneticPr fontId="3" type="noConversion"/>
  </si>
  <si>
    <t>㈜씨케이포유</t>
    <phoneticPr fontId="3" type="noConversion"/>
  </si>
  <si>
    <t>2023.11.07.</t>
    <phoneticPr fontId="3" type="noConversion"/>
  </si>
  <si>
    <t>2023.12.06.</t>
    <phoneticPr fontId="3" type="noConversion"/>
  </si>
  <si>
    <t>2023.12.07.</t>
    <phoneticPr fontId="3" type="noConversion"/>
  </si>
  <si>
    <t>2023.12.12.</t>
    <phoneticPr fontId="3" type="noConversion"/>
  </si>
  <si>
    <t>2023.11.09.</t>
    <phoneticPr fontId="3" type="noConversion"/>
  </si>
  <si>
    <t>2023.11.30.</t>
    <phoneticPr fontId="3" type="noConversion"/>
  </si>
  <si>
    <t>2023.12.08.</t>
    <phoneticPr fontId="3" type="noConversion"/>
  </si>
  <si>
    <t>2023.12.11.</t>
    <phoneticPr fontId="3" type="noConversion"/>
  </si>
  <si>
    <t>2023.12.15.</t>
    <phoneticPr fontId="3" type="noConversion"/>
  </si>
  <si>
    <t>2023.12.27.</t>
    <phoneticPr fontId="3" type="noConversion"/>
  </si>
  <si>
    <t>2023.12.28.</t>
    <phoneticPr fontId="3" type="noConversion"/>
  </si>
  <si>
    <t>2023.12.13.</t>
    <phoneticPr fontId="3" type="noConversion"/>
  </si>
  <si>
    <t>2023.12.26.</t>
    <phoneticPr fontId="3" type="noConversion"/>
  </si>
  <si>
    <t>이하여백</t>
    <phoneticPr fontId="3" type="noConversion"/>
  </si>
  <si>
    <t>2023.12.28.</t>
    <phoneticPr fontId="3" type="noConversion"/>
  </si>
  <si>
    <t>2023.12.13.</t>
    <phoneticPr fontId="3" type="noConversion"/>
  </si>
  <si>
    <t>2023.12.18.</t>
    <phoneticPr fontId="3" type="noConversion"/>
  </si>
  <si>
    <t>2023.12.20.</t>
    <phoneticPr fontId="3" type="noConversion"/>
  </si>
  <si>
    <t>12월분</t>
    <phoneticPr fontId="3" type="noConversion"/>
  </si>
  <si>
    <t>11-12월분</t>
    <phoneticPr fontId="3" type="noConversion"/>
  </si>
  <si>
    <t>(연중)청소년방과후아카데미 등하원 셔틀버스 연간 계약</t>
    <phoneticPr fontId="3" type="noConversion"/>
  </si>
  <si>
    <t>(연중)인터넷망 연간 계약(3차)</t>
    <phoneticPr fontId="3" type="noConversion"/>
  </si>
  <si>
    <t>(연중)인터넷전화 연간 계약(3차)</t>
    <phoneticPr fontId="3" type="noConversion"/>
  </si>
  <si>
    <t>(연중)2023년 승강기점검 위탁운영 계약</t>
    <phoneticPr fontId="3" type="noConversion"/>
  </si>
  <si>
    <t>(연중)시설물 위탁관리 용역 연간 계약</t>
    <phoneticPr fontId="3" type="noConversion"/>
  </si>
  <si>
    <t>(연중)위생설비(정수기, 공기청정기, 비데) 연간 계약</t>
    <phoneticPr fontId="3" type="noConversion"/>
  </si>
  <si>
    <t>(연중)소방안전관리 위탁대행 연간 계약</t>
    <phoneticPr fontId="3" type="noConversion"/>
  </si>
  <si>
    <t>회계마감에 따른 선집행</t>
    <phoneticPr fontId="3" type="noConversion"/>
  </si>
  <si>
    <t>2023.12.11.</t>
    <phoneticPr fontId="3" type="noConversion"/>
  </si>
  <si>
    <t>2023.12.11</t>
    <phoneticPr fontId="3" type="noConversion"/>
  </si>
  <si>
    <t>2023.12.15.</t>
    <phoneticPr fontId="3" type="noConversion"/>
  </si>
  <si>
    <t>2023.12.26.</t>
    <phoneticPr fontId="3" type="noConversion"/>
  </si>
  <si>
    <t>2023.11.30.</t>
    <phoneticPr fontId="3" type="noConversion"/>
  </si>
  <si>
    <t>2023.12.12.</t>
    <phoneticPr fontId="3" type="noConversion"/>
  </si>
  <si>
    <t>2023.12.18.</t>
    <phoneticPr fontId="3" type="noConversion"/>
  </si>
  <si>
    <t>2023.12.27.</t>
    <phoneticPr fontId="3" type="noConversion"/>
  </si>
  <si>
    <t>2024.01.02.</t>
    <phoneticPr fontId="3" type="noConversion"/>
  </si>
  <si>
    <t>이하여백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</si>
</sst>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5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돋움"/>
      <family val="3"/>
      <charset val="129"/>
    </font>
    <font>
      <sz val="8"/>
      <color theme="0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0338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71">
    <xf numFmtId="0" fontId="0" fillId="0" borderId="0" xfId="0"/>
    <xf numFmtId="0" fontId="6" fillId="2" borderId="2" xfId="0" applyNumberFormat="1" applyFont="1" applyFill="1" applyBorder="1" applyAlignment="1" applyProtection="1">
      <alignment horizontal="center" vertical="center"/>
    </xf>
    <xf numFmtId="49" fontId="6" fillId="2" borderId="2" xfId="0" applyNumberFormat="1" applyFont="1" applyFill="1" applyBorder="1" applyAlignment="1" applyProtection="1">
      <alignment horizontal="center" vertical="center" shrinkToFit="1"/>
    </xf>
    <xf numFmtId="41" fontId="6" fillId="2" borderId="2" xfId="1" applyFont="1" applyFill="1" applyBorder="1" applyAlignment="1" applyProtection="1">
      <alignment horizontal="center" vertical="center"/>
    </xf>
    <xf numFmtId="49" fontId="6" fillId="2" borderId="2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 shrinkToFit="1"/>
    </xf>
    <xf numFmtId="177" fontId="6" fillId="0" borderId="2" xfId="0" applyNumberFormat="1" applyFont="1" applyFill="1" applyBorder="1" applyAlignment="1">
      <alignment horizontal="left" vertical="center" shrinkToFit="1"/>
    </xf>
    <xf numFmtId="49" fontId="6" fillId="2" borderId="2" xfId="0" applyNumberFormat="1" applyFont="1" applyFill="1" applyBorder="1" applyAlignment="1" applyProtection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shrinkToFit="1"/>
    </xf>
    <xf numFmtId="38" fontId="6" fillId="4" borderId="2" xfId="2" applyNumberFormat="1" applyFont="1" applyFill="1" applyBorder="1" applyAlignment="1">
      <alignment horizontal="center" vertical="center" shrinkToFit="1"/>
    </xf>
    <xf numFmtId="0" fontId="5" fillId="0" borderId="0" xfId="0" applyNumberFormat="1" applyFont="1" applyFill="1" applyBorder="1" applyAlignment="1" applyProtection="1">
      <alignment horizontal="centerContinuous" vertical="center"/>
    </xf>
    <xf numFmtId="41" fontId="5" fillId="0" borderId="0" xfId="1" applyFont="1" applyFill="1" applyBorder="1" applyAlignment="1" applyProtection="1">
      <alignment horizontal="centerContinuous" vertical="center"/>
    </xf>
    <xf numFmtId="0" fontId="6" fillId="2" borderId="2" xfId="0" applyNumberFormat="1" applyFont="1" applyFill="1" applyBorder="1" applyAlignment="1" applyProtection="1">
      <alignment horizontal="center" vertical="center" shrinkToFit="1"/>
    </xf>
    <xf numFmtId="41" fontId="6" fillId="2" borderId="2" xfId="1" applyFont="1" applyFill="1" applyBorder="1" applyAlignment="1" applyProtection="1">
      <alignment horizontal="center" vertical="center" shrinkToFit="1"/>
    </xf>
    <xf numFmtId="41" fontId="7" fillId="0" borderId="2" xfId="1" applyFont="1" applyFill="1" applyBorder="1" applyAlignment="1" applyProtection="1">
      <alignment horizontal="center" vertical="center" shrinkToFit="1"/>
    </xf>
    <xf numFmtId="49" fontId="6" fillId="5" borderId="2" xfId="0" applyNumberFormat="1" applyFont="1" applyFill="1" applyBorder="1" applyAlignment="1" applyProtection="1">
      <alignment horizontal="center" vertical="center"/>
    </xf>
    <xf numFmtId="0" fontId="7" fillId="0" borderId="2" xfId="1" applyNumberFormat="1" applyFont="1" applyFill="1" applyBorder="1" applyAlignment="1" applyProtection="1">
      <alignment horizontal="left" vertical="center" shrinkToFit="1"/>
    </xf>
    <xf numFmtId="0" fontId="7" fillId="0" borderId="0" xfId="0" applyFont="1" applyAlignment="1">
      <alignment vertical="center"/>
    </xf>
    <xf numFmtId="0" fontId="6" fillId="4" borderId="2" xfId="0" applyFont="1" applyFill="1" applyBorder="1" applyAlignment="1">
      <alignment horizontal="center" vertical="center" shrinkToFit="1"/>
    </xf>
    <xf numFmtId="0" fontId="6" fillId="4" borderId="2" xfId="0" quotePrefix="1" applyFont="1" applyFill="1" applyBorder="1" applyAlignment="1">
      <alignment horizontal="center" vertical="center" shrinkToFit="1"/>
    </xf>
    <xf numFmtId="41" fontId="6" fillId="4" borderId="2" xfId="178" applyFont="1" applyFill="1" applyBorder="1" applyAlignment="1">
      <alignment horizontal="center" vertical="center" shrinkToFit="1"/>
    </xf>
    <xf numFmtId="0" fontId="6" fillId="0" borderId="0" xfId="0" applyFont="1" applyFill="1" applyBorder="1"/>
    <xf numFmtId="0" fontId="7" fillId="0" borderId="0" xfId="0" applyFont="1"/>
    <xf numFmtId="0" fontId="8" fillId="0" borderId="1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/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right" vertical="center"/>
    </xf>
    <xf numFmtId="41" fontId="8" fillId="0" borderId="1" xfId="1" applyFont="1" applyFill="1" applyBorder="1" applyAlignment="1" applyProtection="1">
      <alignment horizontal="right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41" fontId="7" fillId="0" borderId="0" xfId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41" fontId="7" fillId="0" borderId="0" xfId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vertical="center" wrapText="1"/>
    </xf>
    <xf numFmtId="0" fontId="8" fillId="0" borderId="1" xfId="0" applyNumberFormat="1" applyFont="1" applyFill="1" applyBorder="1" applyAlignment="1" applyProtection="1">
      <alignment horizontal="left" vertical="center"/>
    </xf>
    <xf numFmtId="10" fontId="7" fillId="0" borderId="0" xfId="5763" applyNumberFormat="1" applyFont="1" applyAlignment="1">
      <alignment vertical="center"/>
    </xf>
    <xf numFmtId="41" fontId="7" fillId="0" borderId="0" xfId="0" applyNumberFormat="1" applyFont="1" applyAlignment="1">
      <alignment vertical="center"/>
    </xf>
    <xf numFmtId="0" fontId="7" fillId="0" borderId="0" xfId="0" applyNumberFormat="1" applyFont="1" applyFill="1" applyBorder="1" applyAlignment="1" applyProtection="1">
      <alignment vertical="center" shrinkToFit="1"/>
    </xf>
    <xf numFmtId="0" fontId="9" fillId="0" borderId="0" xfId="0" applyFont="1"/>
    <xf numFmtId="0" fontId="9" fillId="0" borderId="0" xfId="0" applyFont="1" applyAlignment="1">
      <alignment vertical="center"/>
    </xf>
    <xf numFmtId="0" fontId="6" fillId="4" borderId="2" xfId="0" applyNumberFormat="1" applyFont="1" applyFill="1" applyBorder="1" applyAlignment="1" applyProtection="1">
      <alignment horizontal="center" vertical="center" shrinkToFit="1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right" vertical="center" shrinkToFit="1"/>
    </xf>
    <xf numFmtId="41" fontId="6" fillId="0" borderId="2" xfId="1" applyFont="1" applyFill="1" applyBorder="1" applyAlignment="1">
      <alignment vertical="center" shrinkToFit="1"/>
    </xf>
    <xf numFmtId="41" fontId="6" fillId="0" borderId="2" xfId="1" applyFont="1" applyBorder="1" applyAlignment="1">
      <alignment vertical="center" shrinkToFit="1"/>
    </xf>
    <xf numFmtId="41" fontId="6" fillId="0" borderId="2" xfId="1" quotePrefix="1" applyFont="1" applyBorder="1" applyAlignment="1">
      <alignment vertical="center" shrinkToFit="1"/>
    </xf>
    <xf numFmtId="0" fontId="7" fillId="0" borderId="2" xfId="1" applyNumberFormat="1" applyFont="1" applyFill="1" applyBorder="1" applyAlignment="1" applyProtection="1">
      <alignment horizontal="center" vertical="center" shrinkToFit="1"/>
    </xf>
    <xf numFmtId="0" fontId="8" fillId="0" borderId="1" xfId="0" applyNumberFormat="1" applyFont="1" applyFill="1" applyBorder="1" applyAlignment="1" applyProtection="1">
      <alignment vertical="center" wrapText="1"/>
    </xf>
    <xf numFmtId="0" fontId="10" fillId="0" borderId="0" xfId="0" applyFont="1" applyBorder="1" applyAlignment="1">
      <alignment vertical="center"/>
    </xf>
    <xf numFmtId="0" fontId="12" fillId="2" borderId="4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176" fontId="7" fillId="0" borderId="3" xfId="1" applyNumberFormat="1" applyFont="1" applyBorder="1" applyAlignment="1">
      <alignment horizontal="center" vertical="center"/>
    </xf>
    <xf numFmtId="178" fontId="7" fillId="2" borderId="2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Alignment="1">
      <alignment vertical="center"/>
    </xf>
    <xf numFmtId="0" fontId="6" fillId="0" borderId="2" xfId="0" applyFont="1" applyFill="1" applyBorder="1" applyAlignment="1">
      <alignment horizontal="center" vertical="center" shrinkToFit="1"/>
    </xf>
    <xf numFmtId="0" fontId="12" fillId="2" borderId="6" xfId="0" applyFont="1" applyFill="1" applyBorder="1" applyAlignment="1">
      <alignment horizontal="center" vertical="center" wrapText="1"/>
    </xf>
    <xf numFmtId="0" fontId="6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8" fillId="2" borderId="7" xfId="0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 applyProtection="1">
      <alignment vertical="center"/>
    </xf>
    <xf numFmtId="0" fontId="11" fillId="0" borderId="1" xfId="0" applyNumberFormat="1" applyFont="1" applyFill="1" applyBorder="1" applyAlignment="1" applyProtection="1">
      <alignment vertical="center"/>
    </xf>
    <xf numFmtId="0" fontId="6" fillId="4" borderId="2" xfId="0" quotePrefix="1" applyNumberFormat="1" applyFont="1" applyFill="1" applyBorder="1" applyAlignment="1">
      <alignment horizontal="left" vertical="center" shrinkToFit="1"/>
    </xf>
    <xf numFmtId="0" fontId="6" fillId="0" borderId="2" xfId="0" quotePrefix="1" applyFont="1" applyFill="1" applyBorder="1" applyAlignment="1">
      <alignment horizontal="center" vertical="center" shrinkToFit="1"/>
    </xf>
    <xf numFmtId="176" fontId="6" fillId="0" borderId="2" xfId="1" applyNumberFormat="1" applyFont="1" applyFill="1" applyBorder="1" applyAlignment="1">
      <alignment horizontal="right" vertical="center" shrinkToFit="1"/>
    </xf>
    <xf numFmtId="41" fontId="6" fillId="4" borderId="2" xfId="1" quotePrefix="1" applyFont="1" applyFill="1" applyBorder="1" applyAlignment="1">
      <alignment horizontal="center" vertical="center" shrinkToFit="1"/>
    </xf>
    <xf numFmtId="41" fontId="6" fillId="4" borderId="2" xfId="1" applyFont="1" applyFill="1" applyBorder="1" applyAlignment="1">
      <alignment horizontal="center" vertical="center" shrinkToFit="1"/>
    </xf>
    <xf numFmtId="49" fontId="6" fillId="2" borderId="2" xfId="0" applyNumberFormat="1" applyFont="1" applyFill="1" applyBorder="1" applyAlignment="1" applyProtection="1">
      <alignment horizontal="center" vertical="center" wrapText="1" shrinkToFit="1"/>
    </xf>
    <xf numFmtId="0" fontId="6" fillId="4" borderId="2" xfId="0" applyNumberFormat="1" applyFont="1" applyFill="1" applyBorder="1" applyAlignment="1">
      <alignment horizontal="center" vertical="center" shrinkToFit="1"/>
    </xf>
    <xf numFmtId="178" fontId="7" fillId="0" borderId="2" xfId="0" applyNumberFormat="1" applyFont="1" applyFill="1" applyBorder="1" applyAlignment="1" applyProtection="1">
      <alignment horizontal="center" vertical="center" shrinkToFit="1"/>
    </xf>
    <xf numFmtId="49" fontId="6" fillId="0" borderId="2" xfId="0" applyNumberFormat="1" applyFont="1" applyFill="1" applyBorder="1" applyAlignment="1">
      <alignment horizontal="center" vertical="center" shrinkToFit="1"/>
    </xf>
    <xf numFmtId="176" fontId="7" fillId="0" borderId="2" xfId="0" applyNumberFormat="1" applyFont="1" applyFill="1" applyBorder="1" applyAlignment="1" applyProtection="1">
      <alignment horizontal="right" vertical="center" shrinkToFit="1"/>
    </xf>
    <xf numFmtId="176" fontId="6" fillId="0" borderId="2" xfId="0" applyNumberFormat="1" applyFont="1" applyFill="1" applyBorder="1" applyAlignment="1">
      <alignment horizontal="right" vertical="center" shrinkToFit="1"/>
    </xf>
    <xf numFmtId="41" fontId="6" fillId="0" borderId="20" xfId="1" quotePrefix="1" applyFont="1" applyFill="1" applyBorder="1" applyAlignment="1" applyProtection="1">
      <alignment horizontal="right" vertical="center" shrinkToFit="1"/>
    </xf>
    <xf numFmtId="0" fontId="5" fillId="0" borderId="0" xfId="0" applyNumberFormat="1" applyFont="1" applyFill="1" applyBorder="1" applyAlignment="1" applyProtection="1">
      <alignment horizontal="centerContinuous" vertical="center" shrinkToFit="1"/>
    </xf>
    <xf numFmtId="0" fontId="8" fillId="0" borderId="1" xfId="0" applyNumberFormat="1" applyFont="1" applyFill="1" applyBorder="1" applyAlignment="1" applyProtection="1">
      <alignment horizontal="center" vertical="center" shrinkToFit="1"/>
    </xf>
    <xf numFmtId="0" fontId="8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82" fontId="6" fillId="0" borderId="2" xfId="0" applyNumberFormat="1" applyFont="1" applyFill="1" applyBorder="1" applyAlignment="1">
      <alignment horizontal="center" vertical="center" shrinkToFit="1"/>
    </xf>
    <xf numFmtId="182" fontId="6" fillId="4" borderId="2" xfId="0" applyNumberFormat="1" applyFont="1" applyFill="1" applyBorder="1" applyAlignment="1">
      <alignment horizontal="center" vertical="center" shrinkToFit="1"/>
    </xf>
    <xf numFmtId="0" fontId="6" fillId="0" borderId="2" xfId="0" quotePrefix="1" applyNumberFormat="1" applyFont="1" applyBorder="1" applyAlignment="1">
      <alignment horizontal="center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left" vertical="center" shrinkToFit="1"/>
    </xf>
    <xf numFmtId="0" fontId="6" fillId="0" borderId="0" xfId="0" applyNumberFormat="1" applyFont="1" applyFill="1" applyBorder="1" applyAlignment="1" applyProtection="1">
      <alignment vertical="center" shrinkToFit="1"/>
    </xf>
    <xf numFmtId="41" fontId="6" fillId="0" borderId="0" xfId="1" applyFont="1" applyFill="1" applyBorder="1" applyAlignment="1" applyProtection="1">
      <alignment horizontal="center" vertical="center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26" fillId="0" borderId="0" xfId="0" applyFont="1" applyFill="1"/>
    <xf numFmtId="183" fontId="6" fillId="0" borderId="2" xfId="0" applyNumberFormat="1" applyFont="1" applyFill="1" applyBorder="1" applyAlignment="1">
      <alignment horizontal="center" vertical="center" shrinkToFit="1"/>
    </xf>
    <xf numFmtId="183" fontId="6" fillId="0" borderId="2" xfId="0" applyNumberFormat="1" applyFont="1" applyBorder="1" applyAlignment="1">
      <alignment horizontal="center" vertical="center" shrinkToFit="1"/>
    </xf>
    <xf numFmtId="181" fontId="6" fillId="0" borderId="2" xfId="0" applyNumberFormat="1" applyFont="1" applyFill="1" applyBorder="1" applyAlignment="1">
      <alignment horizontal="center" vertical="center" shrinkToFit="1"/>
    </xf>
    <xf numFmtId="181" fontId="6" fillId="0" borderId="2" xfId="2" applyNumberFormat="1" applyFont="1" applyBorder="1" applyAlignment="1">
      <alignment horizontal="center" vertical="center" shrinkToFit="1"/>
    </xf>
    <xf numFmtId="181" fontId="6" fillId="0" borderId="2" xfId="0" quotePrefix="1" applyNumberFormat="1" applyFont="1" applyBorder="1" applyAlignment="1">
      <alignment horizontal="center" vertical="center" shrinkToFit="1"/>
    </xf>
    <xf numFmtId="41" fontId="6" fillId="0" borderId="2" xfId="1" quotePrefix="1" applyFont="1" applyFill="1" applyBorder="1" applyAlignment="1">
      <alignment vertical="center" shrinkToFit="1"/>
    </xf>
    <xf numFmtId="41" fontId="22" fillId="0" borderId="2" xfId="1" quotePrefix="1" applyFont="1" applyBorder="1" applyAlignment="1">
      <alignment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6" fillId="0" borderId="2" xfId="0" quotePrefix="1" applyNumberFormat="1" applyFont="1" applyBorder="1" applyAlignment="1">
      <alignment horizontal="left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shrinkToFit="1"/>
    </xf>
    <xf numFmtId="0" fontId="6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2" xfId="0" applyNumberFormat="1" applyFont="1" applyFill="1" applyBorder="1" applyAlignment="1">
      <alignment horizontal="center" vertical="center"/>
    </xf>
    <xf numFmtId="179" fontId="6" fillId="3" borderId="2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shrinkToFit="1"/>
    </xf>
    <xf numFmtId="0" fontId="6" fillId="0" borderId="0" xfId="0" applyFont="1" applyAlignment="1">
      <alignment vertical="center"/>
    </xf>
    <xf numFmtId="0" fontId="6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6" fillId="0" borderId="0" xfId="0" applyFont="1" applyAlignment="1">
      <alignment horizontal="center" vertical="center"/>
    </xf>
    <xf numFmtId="41" fontId="6" fillId="0" borderId="2" xfId="1" applyFont="1" applyFill="1" applyBorder="1" applyAlignment="1" applyProtection="1">
      <alignment horizontal="center" vertical="center" shrinkToFit="1"/>
    </xf>
    <xf numFmtId="180" fontId="6" fillId="0" borderId="0" xfId="5763" applyNumberFormat="1" applyFont="1" applyAlignment="1">
      <alignment vertical="center"/>
    </xf>
    <xf numFmtId="181" fontId="6" fillId="0" borderId="2" xfId="2" applyNumberFormat="1" applyFont="1" applyFill="1" applyBorder="1" applyAlignment="1">
      <alignment horizontal="center" vertical="center" shrinkToFit="1"/>
    </xf>
    <xf numFmtId="181" fontId="6" fillId="0" borderId="2" xfId="0" quotePrefix="1" applyNumberFormat="1" applyFont="1" applyFill="1" applyBorder="1" applyAlignment="1">
      <alignment horizontal="center" vertical="center" shrinkToFit="1"/>
    </xf>
    <xf numFmtId="181" fontId="7" fillId="0" borderId="2" xfId="1" quotePrefix="1" applyNumberFormat="1" applyFont="1" applyFill="1" applyBorder="1" applyAlignment="1" applyProtection="1">
      <alignment horizontal="center" vertical="center" shrinkToFit="1"/>
    </xf>
    <xf numFmtId="0" fontId="6" fillId="0" borderId="2" xfId="0" applyNumberFormat="1" applyFont="1" applyFill="1" applyBorder="1" applyAlignment="1" applyProtection="1">
      <alignment vertical="center" shrinkToFit="1"/>
    </xf>
    <xf numFmtId="0" fontId="6" fillId="0" borderId="2" xfId="0" quotePrefix="1" applyNumberFormat="1" applyFont="1" applyBorder="1" applyAlignment="1">
      <alignment horizontal="center" vertical="center" shrinkToFit="1"/>
    </xf>
    <xf numFmtId="41" fontId="6" fillId="4" borderId="2" xfId="1" applyFont="1" applyFill="1" applyBorder="1" applyAlignment="1" applyProtection="1">
      <alignment horizontal="right" vertical="center" shrinkToFit="1"/>
    </xf>
    <xf numFmtId="41" fontId="6" fillId="4" borderId="0" xfId="0" applyNumberFormat="1" applyFont="1" applyFill="1" applyBorder="1" applyAlignment="1">
      <alignment vertical="center"/>
    </xf>
    <xf numFmtId="0" fontId="6" fillId="4" borderId="0" xfId="0" applyFont="1" applyFill="1" applyBorder="1" applyAlignment="1">
      <alignment vertical="center"/>
    </xf>
    <xf numFmtId="0" fontId="6" fillId="4" borderId="2" xfId="0" applyFont="1" applyFill="1" applyBorder="1" applyAlignment="1">
      <alignment horizontal="center" vertical="center" shrinkToFit="1"/>
    </xf>
    <xf numFmtId="0" fontId="6" fillId="4" borderId="2" xfId="0" quotePrefix="1" applyFont="1" applyFill="1" applyBorder="1" applyAlignment="1">
      <alignment horizontal="center" vertical="center" shrinkToFit="1"/>
    </xf>
    <xf numFmtId="0" fontId="6" fillId="0" borderId="0" xfId="0" applyFont="1" applyFill="1" applyBorder="1"/>
    <xf numFmtId="0" fontId="6" fillId="0" borderId="0" xfId="0" applyFont="1" applyFill="1" applyAlignment="1">
      <alignment vertical="center"/>
    </xf>
    <xf numFmtId="0" fontId="6" fillId="4" borderId="2" xfId="0" quotePrefix="1" applyNumberFormat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vertical="center"/>
    </xf>
    <xf numFmtId="0" fontId="6" fillId="4" borderId="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2" xfId="0" applyNumberFormat="1" applyFont="1" applyFill="1" applyBorder="1" applyAlignment="1">
      <alignment horizontal="left" vertical="center" shrinkToFit="1"/>
    </xf>
    <xf numFmtId="0" fontId="6" fillId="0" borderId="2" xfId="0" quotePrefix="1" applyFont="1" applyFill="1" applyBorder="1" applyAlignment="1">
      <alignment horizontal="center" vertical="center" shrinkToFit="1"/>
    </xf>
    <xf numFmtId="38" fontId="6" fillId="0" borderId="2" xfId="34634" applyNumberFormat="1" applyFont="1" applyFill="1" applyBorder="1" applyAlignment="1">
      <alignment horizontal="right" vertical="center" shrinkToFit="1"/>
    </xf>
    <xf numFmtId="0" fontId="6" fillId="0" borderId="2" xfId="0" applyNumberFormat="1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/>
    </xf>
    <xf numFmtId="0" fontId="6" fillId="4" borderId="20" xfId="0" applyFont="1" applyFill="1" applyBorder="1" applyAlignment="1">
      <alignment horizontal="center" vertical="center" shrinkToFit="1"/>
    </xf>
    <xf numFmtId="0" fontId="7" fillId="4" borderId="20" xfId="0" applyFont="1" applyFill="1" applyBorder="1" applyAlignment="1">
      <alignment horizontal="center" vertical="center" shrinkToFit="1"/>
    </xf>
    <xf numFmtId="38" fontId="7" fillId="4" borderId="20" xfId="322" applyNumberFormat="1" applyFont="1" applyFill="1" applyBorder="1" applyAlignment="1">
      <alignment horizontal="center" vertical="center" shrinkToFit="1"/>
    </xf>
    <xf numFmtId="41" fontId="7" fillId="4" borderId="20" xfId="321" quotePrefix="1" applyFont="1" applyFill="1" applyBorder="1" applyAlignment="1">
      <alignment horizontal="center" vertical="center" shrinkToFit="1"/>
    </xf>
    <xf numFmtId="0" fontId="6" fillId="0" borderId="29" xfId="40337" applyFont="1" applyFill="1" applyBorder="1" applyAlignment="1">
      <alignment horizontal="center" vertical="center" shrinkToFit="1"/>
    </xf>
    <xf numFmtId="41" fontId="6" fillId="0" borderId="29" xfId="0" applyNumberFormat="1" applyFont="1" applyFill="1" applyBorder="1" applyAlignment="1">
      <alignment horizontal="center" vertical="center"/>
    </xf>
    <xf numFmtId="184" fontId="6" fillId="0" borderId="29" xfId="0" applyNumberFormat="1" applyFont="1" applyFill="1" applyBorder="1" applyAlignment="1">
      <alignment horizontal="center" vertical="center"/>
    </xf>
    <xf numFmtId="0" fontId="6" fillId="0" borderId="2" xfId="40337" applyFont="1" applyFill="1" applyBorder="1" applyAlignment="1">
      <alignment horizontal="center" vertical="center" shrinkToFit="1"/>
    </xf>
    <xf numFmtId="41" fontId="6" fillId="0" borderId="2" xfId="0" applyNumberFormat="1" applyFont="1" applyFill="1" applyBorder="1" applyAlignment="1">
      <alignment horizontal="center" vertical="center"/>
    </xf>
    <xf numFmtId="184" fontId="6" fillId="0" borderId="2" xfId="0" applyNumberFormat="1" applyFont="1" applyFill="1" applyBorder="1" applyAlignment="1">
      <alignment horizontal="center" vertical="center"/>
    </xf>
    <xf numFmtId="14" fontId="6" fillId="0" borderId="2" xfId="0" applyNumberFormat="1" applyFont="1" applyFill="1" applyBorder="1" applyAlignment="1" applyProtection="1">
      <alignment horizontal="center" vertical="center" shrinkToFit="1"/>
    </xf>
    <xf numFmtId="41" fontId="6" fillId="0" borderId="2" xfId="0" applyNumberFormat="1" applyFont="1" applyFill="1" applyBorder="1" applyAlignment="1">
      <alignment horizontal="right" vertical="center"/>
    </xf>
    <xf numFmtId="184" fontId="7" fillId="0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right" vertical="center"/>
    </xf>
    <xf numFmtId="0" fontId="6" fillId="4" borderId="20" xfId="0" applyNumberFormat="1" applyFont="1" applyFill="1" applyBorder="1" applyAlignment="1" applyProtection="1">
      <alignment horizontal="center" vertical="center" shrinkToFit="1"/>
    </xf>
    <xf numFmtId="14" fontId="6" fillId="4" borderId="2" xfId="0" applyNumberFormat="1" applyFont="1" applyFill="1" applyBorder="1" applyAlignment="1" applyProtection="1">
      <alignment horizontal="center" vertical="center" shrinkToFit="1"/>
    </xf>
    <xf numFmtId="0" fontId="18" fillId="2" borderId="16" xfId="0" applyFont="1" applyFill="1" applyBorder="1" applyAlignment="1">
      <alignment horizontal="center" vertical="center" shrinkToFit="1"/>
    </xf>
    <xf numFmtId="3" fontId="20" fillId="0" borderId="30" xfId="0" applyNumberFormat="1" applyFont="1" applyBorder="1" applyAlignment="1">
      <alignment horizontal="center" vertical="center" shrinkToFit="1"/>
    </xf>
    <xf numFmtId="10" fontId="20" fillId="0" borderId="30" xfId="0" applyNumberFormat="1" applyFont="1" applyBorder="1" applyAlignment="1">
      <alignment horizontal="center" vertical="center" shrinkToFit="1"/>
    </xf>
    <xf numFmtId="181" fontId="20" fillId="0" borderId="30" xfId="0" applyNumberFormat="1" applyFont="1" applyBorder="1" applyAlignment="1">
      <alignment horizontal="center" vertical="center" shrinkToFit="1"/>
    </xf>
    <xf numFmtId="177" fontId="21" fillId="0" borderId="30" xfId="0" applyNumberFormat="1" applyFont="1" applyBorder="1" applyAlignment="1">
      <alignment horizontal="center" vertical="center" shrinkToFit="1"/>
    </xf>
    <xf numFmtId="0" fontId="17" fillId="0" borderId="0" xfId="0" applyNumberFormat="1" applyFont="1" applyFill="1" applyBorder="1" applyAlignment="1" applyProtection="1">
      <alignment vertical="center"/>
    </xf>
    <xf numFmtId="0" fontId="17" fillId="0" borderId="0" xfId="0" applyNumberFormat="1" applyFont="1" applyFill="1" applyBorder="1" applyAlignment="1" applyProtection="1">
      <alignment horizontal="center" vertical="center"/>
    </xf>
    <xf numFmtId="0" fontId="18" fillId="0" borderId="0" xfId="0" applyNumberFormat="1" applyFont="1" applyFill="1" applyBorder="1" applyAlignment="1" applyProtection="1">
      <alignment horizontal="right" vertical="center"/>
    </xf>
    <xf numFmtId="0" fontId="18" fillId="2" borderId="32" xfId="0" applyFont="1" applyFill="1" applyBorder="1" applyAlignment="1">
      <alignment horizontal="center" vertical="center" wrapText="1"/>
    </xf>
    <xf numFmtId="3" fontId="20" fillId="0" borderId="37" xfId="0" applyNumberFormat="1" applyFont="1" applyBorder="1" applyAlignment="1">
      <alignment horizontal="center" vertical="center" shrinkToFit="1"/>
    </xf>
    <xf numFmtId="181" fontId="20" fillId="0" borderId="37" xfId="0" applyNumberFormat="1" applyFont="1" applyBorder="1" applyAlignment="1">
      <alignment horizontal="center" vertical="center" shrinkToFit="1"/>
    </xf>
    <xf numFmtId="177" fontId="20" fillId="0" borderId="37" xfId="0" applyNumberFormat="1" applyFont="1" applyBorder="1" applyAlignment="1">
      <alignment horizontal="center" vertical="center" shrinkToFit="1"/>
    </xf>
    <xf numFmtId="0" fontId="18" fillId="2" borderId="39" xfId="0" applyFont="1" applyFill="1" applyBorder="1" applyAlignment="1">
      <alignment horizontal="center" vertical="center" wrapText="1"/>
    </xf>
    <xf numFmtId="0" fontId="21" fillId="0" borderId="40" xfId="0" applyFont="1" applyBorder="1" applyAlignment="1">
      <alignment horizontal="center" vertical="center" shrinkToFit="1"/>
    </xf>
    <xf numFmtId="0" fontId="18" fillId="2" borderId="41" xfId="0" applyFont="1" applyFill="1" applyBorder="1" applyAlignment="1">
      <alignment horizontal="center" vertical="center" shrinkToFit="1"/>
    </xf>
    <xf numFmtId="0" fontId="6" fillId="0" borderId="29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shrinkToFit="1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shrinkToFit="1"/>
    </xf>
    <xf numFmtId="0" fontId="30" fillId="0" borderId="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 wrapText="1"/>
    </xf>
    <xf numFmtId="181" fontId="6" fillId="4" borderId="20" xfId="0" applyNumberFormat="1" applyFont="1" applyFill="1" applyBorder="1" applyAlignment="1" applyProtection="1">
      <alignment horizontal="center" vertical="center" wrapText="1" shrinkToFit="1"/>
    </xf>
    <xf numFmtId="41" fontId="7" fillId="0" borderId="2" xfId="1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8" xfId="0" applyFont="1" applyFill="1" applyBorder="1" applyAlignment="1">
      <alignment horizontal="center" vertical="center" shrinkToFit="1"/>
    </xf>
    <xf numFmtId="0" fontId="13" fillId="2" borderId="14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/>
    </xf>
    <xf numFmtId="41" fontId="7" fillId="0" borderId="20" xfId="1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wrapText="1"/>
    </xf>
    <xf numFmtId="41" fontId="7" fillId="0" borderId="2" xfId="1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 shrinkToFit="1"/>
    </xf>
    <xf numFmtId="0" fontId="27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7" fillId="6" borderId="2" xfId="0" applyFont="1" applyFill="1" applyBorder="1" applyAlignment="1">
      <alignment horizontal="left" vertical="center" shrinkToFit="1"/>
    </xf>
    <xf numFmtId="0" fontId="6" fillId="4" borderId="2" xfId="0" applyFont="1" applyFill="1" applyBorder="1" applyAlignment="1">
      <alignment horizontal="left" vertical="center" shrinkToFit="1"/>
    </xf>
    <xf numFmtId="0" fontId="6" fillId="4" borderId="29" xfId="0" applyFont="1" applyFill="1" applyBorder="1" applyAlignment="1">
      <alignment horizontal="left" vertical="center" shrinkToFit="1"/>
    </xf>
    <xf numFmtId="0" fontId="7" fillId="4" borderId="2" xfId="0" applyFont="1" applyFill="1" applyBorder="1" applyAlignment="1">
      <alignment horizontal="left" vertical="center" shrinkToFit="1"/>
    </xf>
    <xf numFmtId="14" fontId="32" fillId="0" borderId="2" xfId="0" applyNumberFormat="1" applyFont="1" applyFill="1" applyBorder="1" applyAlignment="1">
      <alignment horizontal="center" vertical="center"/>
    </xf>
    <xf numFmtId="0" fontId="32" fillId="0" borderId="42" xfId="0" applyFont="1" applyFill="1" applyBorder="1" applyAlignment="1">
      <alignment horizontal="center" vertical="center" shrinkToFit="1"/>
    </xf>
    <xf numFmtId="0" fontId="32" fillId="0" borderId="43" xfId="0" applyFont="1" applyFill="1" applyBorder="1" applyAlignment="1">
      <alignment horizontal="center" vertical="center"/>
    </xf>
    <xf numFmtId="14" fontId="33" fillId="0" borderId="2" xfId="0" applyNumberFormat="1" applyFont="1" applyFill="1" applyBorder="1" applyAlignment="1">
      <alignment horizontal="center" vertical="center"/>
    </xf>
    <xf numFmtId="0" fontId="6" fillId="6" borderId="2" xfId="0" applyNumberFormat="1" applyFont="1" applyFill="1" applyBorder="1" applyAlignment="1" applyProtection="1">
      <alignment horizontal="center" vertical="center" shrinkToFit="1"/>
    </xf>
    <xf numFmtId="0" fontId="7" fillId="6" borderId="2" xfId="0" applyFont="1" applyFill="1" applyBorder="1" applyAlignment="1">
      <alignment horizontal="center" vertical="center"/>
    </xf>
    <xf numFmtId="41" fontId="7" fillId="6" borderId="2" xfId="1" applyFont="1" applyFill="1" applyBorder="1" applyAlignment="1">
      <alignment horizontal="center" vertical="center"/>
    </xf>
    <xf numFmtId="14" fontId="7" fillId="6" borderId="2" xfId="0" applyNumberFormat="1" applyFont="1" applyFill="1" applyBorder="1" applyAlignment="1">
      <alignment horizontal="center" vertical="center"/>
    </xf>
    <xf numFmtId="184" fontId="7" fillId="6" borderId="2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28" fillId="0" borderId="0" xfId="0" applyFont="1" applyFill="1" applyBorder="1" applyAlignment="1">
      <alignment horizontal="left" vertical="center"/>
    </xf>
    <xf numFmtId="177" fontId="6" fillId="0" borderId="21" xfId="0" applyNumberFormat="1" applyFont="1" applyFill="1" applyBorder="1" applyAlignment="1">
      <alignment horizontal="left" vertical="center" shrinkToFit="1"/>
    </xf>
    <xf numFmtId="0" fontId="6" fillId="0" borderId="0" xfId="0" applyFont="1" applyFill="1" applyBorder="1" applyAlignment="1">
      <alignment horizontal="left"/>
    </xf>
    <xf numFmtId="38" fontId="6" fillId="4" borderId="20" xfId="2" applyNumberFormat="1" applyFont="1" applyFill="1" applyBorder="1" applyAlignment="1">
      <alignment horizontal="center" vertical="center" shrinkToFit="1"/>
    </xf>
    <xf numFmtId="41" fontId="6" fillId="4" borderId="20" xfId="178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left" vertical="center" shrinkToFit="1"/>
    </xf>
    <xf numFmtId="0" fontId="7" fillId="4" borderId="2" xfId="0" applyFont="1" applyFill="1" applyBorder="1" applyAlignment="1">
      <alignment horizontal="center" vertical="center" shrinkToFit="1"/>
    </xf>
    <xf numFmtId="41" fontId="6" fillId="0" borderId="2" xfId="1" quotePrefix="1" applyNumberFormat="1" applyFont="1" applyBorder="1" applyAlignment="1">
      <alignment vertical="center" shrinkToFit="1"/>
    </xf>
    <xf numFmtId="41" fontId="7" fillId="0" borderId="2" xfId="0" applyNumberFormat="1" applyFont="1" applyFill="1" applyBorder="1" applyAlignment="1">
      <alignment horizontal="center" vertical="center"/>
    </xf>
    <xf numFmtId="0" fontId="34" fillId="4" borderId="2" xfId="0" applyFont="1" applyFill="1" applyBorder="1" applyAlignment="1">
      <alignment horizontal="center" vertical="center"/>
    </xf>
    <xf numFmtId="0" fontId="18" fillId="2" borderId="31" xfId="0" applyFont="1" applyFill="1" applyBorder="1" applyAlignment="1">
      <alignment horizontal="center" vertical="center" wrapText="1"/>
    </xf>
    <xf numFmtId="0" fontId="18" fillId="2" borderId="36" xfId="0" applyFont="1" applyFill="1" applyBorder="1" applyAlignment="1">
      <alignment horizontal="center" vertical="center" wrapText="1"/>
    </xf>
    <xf numFmtId="0" fontId="18" fillId="2" borderId="38" xfId="0" applyFont="1" applyFill="1" applyBorder="1" applyAlignment="1">
      <alignment horizontal="center" vertical="center" wrapText="1"/>
    </xf>
    <xf numFmtId="177" fontId="20" fillId="0" borderId="33" xfId="0" applyNumberFormat="1" applyFont="1" applyFill="1" applyBorder="1" applyAlignment="1">
      <alignment horizontal="center" vertical="center" shrinkToFit="1"/>
    </xf>
    <xf numFmtId="177" fontId="20" fillId="0" borderId="34" xfId="0" applyNumberFormat="1" applyFont="1" applyFill="1" applyBorder="1" applyAlignment="1">
      <alignment horizontal="center" vertical="center" shrinkToFit="1"/>
    </xf>
    <xf numFmtId="177" fontId="20" fillId="0" borderId="35" xfId="0" applyNumberFormat="1" applyFont="1" applyFill="1" applyBorder="1" applyAlignment="1">
      <alignment horizontal="center" vertical="center" shrinkToFit="1"/>
    </xf>
    <xf numFmtId="0" fontId="12" fillId="2" borderId="24" xfId="0" applyFont="1" applyFill="1" applyBorder="1" applyAlignment="1">
      <alignment horizontal="center" vertical="center" wrapText="1"/>
    </xf>
    <xf numFmtId="0" fontId="12" fillId="2" borderId="25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8" xfId="0" applyFont="1" applyFill="1" applyBorder="1" applyAlignment="1">
      <alignment horizontal="center" vertical="center" shrinkToFit="1"/>
    </xf>
    <xf numFmtId="177" fontId="13" fillId="0" borderId="16" xfId="0" applyNumberFormat="1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shrinkToFit="1"/>
    </xf>
    <xf numFmtId="0" fontId="13" fillId="0" borderId="8" xfId="0" applyFont="1" applyBorder="1" applyAlignment="1">
      <alignment horizontal="center" vertical="center" shrinkToFit="1"/>
    </xf>
    <xf numFmtId="177" fontId="13" fillId="0" borderId="26" xfId="0" applyNumberFormat="1" applyFont="1" applyBorder="1" applyAlignment="1">
      <alignment horizontal="justify" vertical="center" wrapText="1"/>
    </xf>
    <xf numFmtId="177" fontId="13" fillId="0" borderId="27" xfId="0" applyNumberFormat="1" applyFont="1" applyBorder="1" applyAlignment="1">
      <alignment horizontal="justify" vertical="center" wrapText="1"/>
    </xf>
    <xf numFmtId="177" fontId="13" fillId="0" borderId="28" xfId="0" applyNumberFormat="1" applyFont="1" applyBorder="1" applyAlignment="1">
      <alignment horizontal="justify" vertical="center" wrapText="1"/>
    </xf>
    <xf numFmtId="3" fontId="13" fillId="0" borderId="7" xfId="0" applyNumberFormat="1" applyFont="1" applyBorder="1" applyAlignment="1">
      <alignment horizontal="justify" vertical="center" wrapText="1"/>
    </xf>
    <xf numFmtId="0" fontId="13" fillId="0" borderId="7" xfId="0" applyFont="1" applyBorder="1" applyAlignment="1">
      <alignment horizontal="justify" vertical="center" wrapText="1"/>
    </xf>
    <xf numFmtId="0" fontId="13" fillId="0" borderId="8" xfId="0" applyFont="1" applyBorder="1" applyAlignment="1">
      <alignment horizontal="justify" vertical="center" wrapText="1"/>
    </xf>
    <xf numFmtId="177" fontId="7" fillId="0" borderId="11" xfId="0" applyNumberFormat="1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13" fillId="0" borderId="12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  <xf numFmtId="181" fontId="13" fillId="0" borderId="7" xfId="0" applyNumberFormat="1" applyFont="1" applyFill="1" applyBorder="1" applyAlignment="1">
      <alignment horizontal="center" vertical="center" wrapText="1"/>
    </xf>
    <xf numFmtId="3" fontId="13" fillId="0" borderId="14" xfId="0" applyNumberFormat="1" applyFont="1" applyBorder="1" applyAlignment="1">
      <alignment horizontal="center" vertical="center" shrinkToFit="1"/>
    </xf>
    <xf numFmtId="3" fontId="13" fillId="0" borderId="15" xfId="0" applyNumberFormat="1" applyFont="1" applyBorder="1" applyAlignment="1">
      <alignment horizontal="center" vertical="center" shrinkToFit="1"/>
    </xf>
    <xf numFmtId="10" fontId="13" fillId="0" borderId="8" xfId="0" applyNumberFormat="1" applyFont="1" applyBorder="1" applyAlignment="1">
      <alignment horizontal="center" vertical="center" shrinkToFit="1"/>
    </xf>
    <xf numFmtId="177" fontId="13" fillId="0" borderId="15" xfId="0" applyNumberFormat="1" applyFont="1" applyBorder="1" applyAlignment="1">
      <alignment horizontal="justify" vertical="center" wrapText="1"/>
    </xf>
    <xf numFmtId="0" fontId="13" fillId="0" borderId="15" xfId="0" applyFont="1" applyBorder="1" applyAlignment="1">
      <alignment horizontal="justify" vertical="center" wrapText="1"/>
    </xf>
    <xf numFmtId="0" fontId="5" fillId="0" borderId="0" xfId="0" applyNumberFormat="1" applyFont="1" applyFill="1" applyBorder="1" applyAlignment="1" applyProtection="1">
      <alignment horizontal="center" vertical="center"/>
    </xf>
    <xf numFmtId="49" fontId="6" fillId="2" borderId="17" xfId="0" applyNumberFormat="1" applyFont="1" applyFill="1" applyBorder="1" applyAlignment="1" applyProtection="1">
      <alignment horizontal="center" vertical="center"/>
    </xf>
    <xf numFmtId="49" fontId="6" fillId="2" borderId="18" xfId="0" applyNumberFormat="1" applyFont="1" applyFill="1" applyBorder="1" applyAlignment="1" applyProtection="1">
      <alignment horizontal="center" vertical="center"/>
    </xf>
    <xf numFmtId="49" fontId="6" fillId="2" borderId="19" xfId="0" applyNumberFormat="1" applyFont="1" applyFill="1" applyBorder="1" applyAlignment="1" applyProtection="1">
      <alignment horizontal="center" vertical="center"/>
    </xf>
    <xf numFmtId="49" fontId="6" fillId="2" borderId="20" xfId="0" applyNumberFormat="1" applyFont="1" applyFill="1" applyBorder="1" applyAlignment="1" applyProtection="1">
      <alignment horizontal="center" vertical="center"/>
    </xf>
    <xf numFmtId="0" fontId="6" fillId="2" borderId="19" xfId="0" applyNumberFormat="1" applyFont="1" applyFill="1" applyBorder="1" applyAlignment="1" applyProtection="1">
      <alignment horizontal="center" vertical="center"/>
    </xf>
    <xf numFmtId="0" fontId="6" fillId="2" borderId="20" xfId="0" applyNumberFormat="1" applyFont="1" applyFill="1" applyBorder="1" applyAlignment="1" applyProtection="1">
      <alignment horizontal="center" vertical="center"/>
    </xf>
  </cellXfs>
  <cellStyles count="40338">
    <cellStyle name="백분율" xfId="5763" builtinId="5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 2 2 2 2 2 2" xfId="40337" xr:uid="{00000000-0005-0000-0000-0000919D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"/>
  <sheetViews>
    <sheetView showGridLines="0" tabSelected="1" zoomScaleNormal="100" workbookViewId="0">
      <selection activeCell="C26" sqref="C26"/>
    </sheetView>
  </sheetViews>
  <sheetFormatPr defaultRowHeight="13.5" x14ac:dyDescent="0.15"/>
  <cols>
    <col min="1" max="2" width="8.88671875" style="109"/>
    <col min="3" max="3" width="35.21875" style="109" bestFit="1" customWidth="1"/>
    <col min="4" max="4" width="8.88671875" style="109"/>
    <col min="5" max="5" width="30.5546875" style="109" customWidth="1"/>
    <col min="6" max="7" width="8.88671875" style="109"/>
    <col min="8" max="8" width="10.109375" style="109" bestFit="1" customWidth="1"/>
    <col min="9" max="9" width="18.88671875" style="109" bestFit="1" customWidth="1"/>
    <col min="10" max="16384" width="8.88671875" style="109"/>
  </cols>
  <sheetData>
    <row r="1" spans="1:12" ht="36" customHeight="1" x14ac:dyDescent="0.15">
      <c r="A1" s="107" t="s">
        <v>54</v>
      </c>
      <c r="B1" s="107"/>
      <c r="C1" s="108"/>
      <c r="D1" s="107"/>
      <c r="E1" s="107"/>
      <c r="F1" s="107"/>
      <c r="G1" s="107"/>
      <c r="H1" s="107"/>
      <c r="I1" s="107"/>
      <c r="J1" s="107"/>
      <c r="K1" s="107"/>
      <c r="L1" s="107"/>
    </row>
    <row r="2" spans="1:12" ht="25.5" customHeight="1" x14ac:dyDescent="0.15">
      <c r="A2" s="58" t="s">
        <v>106</v>
      </c>
      <c r="B2" s="110"/>
      <c r="C2" s="111"/>
      <c r="D2" s="112"/>
      <c r="E2" s="112"/>
      <c r="F2" s="112"/>
      <c r="G2" s="112"/>
      <c r="H2" s="112"/>
      <c r="I2" s="112"/>
      <c r="J2" s="112"/>
      <c r="K2" s="112"/>
      <c r="L2" s="86" t="s">
        <v>83</v>
      </c>
    </row>
    <row r="3" spans="1:12" ht="35.25" customHeight="1" x14ac:dyDescent="0.15">
      <c r="A3" s="182" t="s">
        <v>55</v>
      </c>
      <c r="B3" s="182" t="s">
        <v>40</v>
      </c>
      <c r="C3" s="183" t="s">
        <v>56</v>
      </c>
      <c r="D3" s="114" t="s">
        <v>92</v>
      </c>
      <c r="E3" s="182" t="s">
        <v>57</v>
      </c>
      <c r="F3" s="182" t="s">
        <v>58</v>
      </c>
      <c r="G3" s="182" t="s">
        <v>59</v>
      </c>
      <c r="H3" s="182" t="s">
        <v>91</v>
      </c>
      <c r="I3" s="182" t="s">
        <v>41</v>
      </c>
      <c r="J3" s="182" t="s">
        <v>60</v>
      </c>
      <c r="K3" s="113" t="s">
        <v>61</v>
      </c>
      <c r="L3" s="115" t="s">
        <v>1</v>
      </c>
    </row>
    <row r="4" spans="1:12" s="137" customFormat="1" ht="24" customHeight="1" x14ac:dyDescent="0.25">
      <c r="A4" s="141"/>
      <c r="B4" s="148"/>
      <c r="C4" s="131" t="s">
        <v>93</v>
      </c>
      <c r="D4" s="141"/>
      <c r="E4" s="221"/>
      <c r="F4" s="221"/>
      <c r="G4" s="148"/>
      <c r="H4" s="222"/>
      <c r="I4" s="148"/>
      <c r="J4" s="148"/>
      <c r="K4" s="141"/>
      <c r="L4" s="141"/>
    </row>
    <row r="5" spans="1:12" s="137" customFormat="1" ht="24" customHeight="1" x14ac:dyDescent="0.25">
      <c r="A5" s="141"/>
      <c r="B5" s="148"/>
      <c r="C5" s="186"/>
      <c r="D5" s="141"/>
      <c r="E5" s="9"/>
      <c r="F5" s="136"/>
      <c r="G5" s="141"/>
      <c r="H5" s="20"/>
      <c r="I5" s="148"/>
      <c r="J5" s="141"/>
      <c r="K5" s="141"/>
      <c r="L5" s="141"/>
    </row>
    <row r="6" spans="1:12" s="137" customFormat="1" ht="24" customHeight="1" x14ac:dyDescent="0.25">
      <c r="A6" s="141"/>
      <c r="B6" s="148"/>
      <c r="C6" s="139"/>
      <c r="D6" s="141"/>
      <c r="E6" s="9"/>
      <c r="F6" s="136"/>
      <c r="G6" s="141"/>
      <c r="H6" s="20"/>
      <c r="I6" s="148"/>
      <c r="J6" s="141"/>
      <c r="K6" s="141"/>
      <c r="L6" s="141"/>
    </row>
    <row r="7" spans="1:12" s="137" customFormat="1" ht="24" customHeight="1" x14ac:dyDescent="0.25">
      <c r="A7" s="141"/>
      <c r="B7" s="148"/>
      <c r="C7" s="139"/>
      <c r="D7" s="135"/>
      <c r="E7" s="9"/>
      <c r="F7" s="136"/>
      <c r="G7" s="135"/>
      <c r="H7" s="20"/>
      <c r="I7" s="148"/>
      <c r="J7" s="141"/>
      <c r="K7" s="141"/>
      <c r="L7" s="141"/>
    </row>
    <row r="8" spans="1:12" s="137" customFormat="1" ht="24" customHeight="1" x14ac:dyDescent="0.25">
      <c r="A8" s="141"/>
      <c r="B8" s="148"/>
      <c r="C8" s="139"/>
      <c r="D8" s="135"/>
      <c r="E8" s="9"/>
      <c r="F8" s="136"/>
      <c r="G8" s="135"/>
      <c r="H8" s="20"/>
      <c r="I8" s="148"/>
      <c r="J8" s="135"/>
      <c r="K8" s="135"/>
      <c r="L8" s="135"/>
    </row>
    <row r="9" spans="1:12" s="137" customFormat="1" ht="24" customHeight="1" x14ac:dyDescent="0.25">
      <c r="A9" s="97"/>
      <c r="B9" s="81"/>
      <c r="C9" s="139"/>
      <c r="D9" s="135"/>
      <c r="E9" s="9"/>
      <c r="F9" s="136"/>
      <c r="G9" s="135"/>
      <c r="H9" s="20"/>
      <c r="I9" s="148"/>
      <c r="J9" s="135"/>
      <c r="K9" s="135"/>
      <c r="L9" s="135"/>
    </row>
    <row r="10" spans="1:12" s="21" customFormat="1" ht="24" customHeight="1" x14ac:dyDescent="0.25">
      <c r="A10" s="97"/>
      <c r="B10" s="81"/>
      <c r="C10" s="63"/>
      <c r="D10" s="18"/>
      <c r="E10" s="9"/>
      <c r="F10" s="19"/>
      <c r="G10" s="18"/>
      <c r="H10" s="20"/>
      <c r="I10" s="148"/>
      <c r="J10" s="18"/>
      <c r="K10" s="18"/>
      <c r="L10" s="18"/>
    </row>
    <row r="11" spans="1:12" s="21" customFormat="1" ht="24" customHeight="1" x14ac:dyDescent="0.25">
      <c r="A11" s="97"/>
      <c r="B11" s="81"/>
      <c r="C11" s="82"/>
      <c r="D11" s="18"/>
      <c r="E11" s="9"/>
      <c r="F11" s="19"/>
      <c r="G11" s="18"/>
      <c r="H11" s="20"/>
      <c r="I11" s="148"/>
      <c r="J11" s="18"/>
      <c r="K11" s="18"/>
      <c r="L11" s="18"/>
    </row>
    <row r="12" spans="1:12" s="21" customFormat="1" ht="24" customHeight="1" x14ac:dyDescent="0.25">
      <c r="A12" s="97"/>
      <c r="B12" s="81"/>
      <c r="C12" s="63"/>
      <c r="D12" s="18"/>
      <c r="E12" s="9"/>
      <c r="F12" s="19"/>
      <c r="G12" s="18"/>
      <c r="H12" s="20"/>
      <c r="I12" s="18"/>
      <c r="J12" s="18"/>
      <c r="K12" s="18"/>
      <c r="L12" s="18"/>
    </row>
    <row r="13" spans="1:12" s="21" customFormat="1" ht="24" customHeight="1" x14ac:dyDescent="0.25">
      <c r="A13" s="97"/>
      <c r="B13" s="81"/>
      <c r="C13" s="63"/>
      <c r="D13" s="18"/>
      <c r="E13" s="9"/>
      <c r="F13" s="19"/>
      <c r="G13" s="18"/>
      <c r="H13" s="20"/>
      <c r="I13" s="18"/>
      <c r="J13" s="18"/>
      <c r="K13" s="18"/>
      <c r="L13" s="18"/>
    </row>
  </sheetData>
  <phoneticPr fontId="3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C19" sqref="C19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264" t="s">
        <v>72</v>
      </c>
      <c r="B1" s="264"/>
      <c r="C1" s="264"/>
      <c r="D1" s="264"/>
      <c r="E1" s="264"/>
      <c r="F1" s="264"/>
      <c r="G1" s="264"/>
      <c r="H1" s="264"/>
      <c r="I1" s="264"/>
    </row>
    <row r="2" spans="1:9" ht="24" customHeight="1" x14ac:dyDescent="0.25">
      <c r="A2" s="62" t="s">
        <v>106</v>
      </c>
      <c r="B2" s="62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269" t="s">
        <v>3</v>
      </c>
      <c r="B3" s="267" t="s">
        <v>4</v>
      </c>
      <c r="C3" s="267" t="s">
        <v>62</v>
      </c>
      <c r="D3" s="267" t="s">
        <v>74</v>
      </c>
      <c r="E3" s="265" t="s">
        <v>75</v>
      </c>
      <c r="F3" s="266"/>
      <c r="G3" s="265" t="s">
        <v>76</v>
      </c>
      <c r="H3" s="266"/>
      <c r="I3" s="267" t="s">
        <v>73</v>
      </c>
    </row>
    <row r="4" spans="1:9" ht="24" customHeight="1" x14ac:dyDescent="0.25">
      <c r="A4" s="270"/>
      <c r="B4" s="268"/>
      <c r="C4" s="268"/>
      <c r="D4" s="268"/>
      <c r="E4" s="52" t="s">
        <v>79</v>
      </c>
      <c r="F4" s="52" t="s">
        <v>80</v>
      </c>
      <c r="G4" s="52" t="s">
        <v>79</v>
      </c>
      <c r="H4" s="52" t="s">
        <v>80</v>
      </c>
      <c r="I4" s="268"/>
    </row>
    <row r="5" spans="1:9" ht="24" customHeight="1" x14ac:dyDescent="0.25">
      <c r="A5" s="5"/>
      <c r="B5" s="131" t="s">
        <v>93</v>
      </c>
      <c r="C5" s="70"/>
      <c r="D5" s="70"/>
      <c r="E5" s="72"/>
      <c r="F5" s="70"/>
      <c r="G5" s="72"/>
      <c r="H5" s="70"/>
      <c r="I5" s="8"/>
    </row>
    <row r="6" spans="1:9" ht="24" customHeight="1" x14ac:dyDescent="0.25">
      <c r="A6" s="5"/>
      <c r="B6" s="82"/>
      <c r="C6" s="70"/>
      <c r="D6" s="70"/>
      <c r="E6" s="72"/>
      <c r="F6" s="70"/>
      <c r="G6" s="72"/>
      <c r="H6" s="70"/>
      <c r="I6" s="8"/>
    </row>
    <row r="7" spans="1:9" ht="24" customHeight="1" x14ac:dyDescent="0.25">
      <c r="A7" s="5"/>
      <c r="B7" s="6"/>
      <c r="C7" s="70"/>
      <c r="D7" s="70"/>
      <c r="E7" s="72"/>
      <c r="F7" s="70"/>
      <c r="G7" s="72"/>
      <c r="H7" s="70"/>
      <c r="I7" s="8"/>
    </row>
    <row r="8" spans="1:9" ht="24" customHeight="1" x14ac:dyDescent="0.25">
      <c r="A8" s="5"/>
      <c r="B8" s="6"/>
      <c r="C8" s="70"/>
      <c r="D8" s="70"/>
      <c r="E8" s="72"/>
      <c r="F8" s="70"/>
      <c r="G8" s="72"/>
      <c r="H8" s="70"/>
      <c r="I8" s="8"/>
    </row>
    <row r="9" spans="1:9" ht="24" customHeight="1" x14ac:dyDescent="0.25">
      <c r="A9" s="5"/>
      <c r="B9" s="6"/>
      <c r="C9" s="70"/>
      <c r="D9" s="70"/>
      <c r="E9" s="72"/>
      <c r="F9" s="70"/>
      <c r="G9" s="72"/>
      <c r="H9" s="70"/>
      <c r="I9" s="8"/>
    </row>
    <row r="10" spans="1:9" ht="24" customHeight="1" x14ac:dyDescent="0.25">
      <c r="A10" s="5"/>
      <c r="B10" s="6"/>
      <c r="C10" s="70"/>
      <c r="D10" s="70"/>
      <c r="E10" s="72"/>
      <c r="F10" s="70"/>
      <c r="G10" s="72"/>
      <c r="H10" s="70"/>
      <c r="I10" s="8"/>
    </row>
    <row r="11" spans="1:9" ht="24" customHeight="1" x14ac:dyDescent="0.25">
      <c r="A11" s="5"/>
      <c r="B11" s="6"/>
      <c r="C11" s="70"/>
      <c r="D11" s="70"/>
      <c r="E11" s="72"/>
      <c r="F11" s="70"/>
      <c r="G11" s="72"/>
      <c r="H11" s="70"/>
      <c r="I11" s="8"/>
    </row>
    <row r="12" spans="1:9" ht="24" customHeight="1" x14ac:dyDescent="0.25">
      <c r="A12" s="5"/>
      <c r="B12" s="6"/>
      <c r="C12" s="70"/>
      <c r="D12" s="70"/>
      <c r="E12" s="72"/>
      <c r="F12" s="70"/>
      <c r="G12" s="72"/>
      <c r="H12" s="70"/>
      <c r="I12" s="8"/>
    </row>
    <row r="13" spans="1:9" ht="24" customHeight="1" x14ac:dyDescent="0.25">
      <c r="A13" s="5"/>
      <c r="B13" s="6"/>
      <c r="C13" s="70"/>
      <c r="D13" s="70"/>
      <c r="E13" s="72"/>
      <c r="F13" s="70"/>
      <c r="G13" s="72"/>
      <c r="H13" s="70"/>
      <c r="I13" s="8"/>
    </row>
    <row r="14" spans="1:9" ht="24" customHeight="1" x14ac:dyDescent="0.25">
      <c r="A14" s="5"/>
      <c r="B14" s="6"/>
      <c r="C14" s="70"/>
      <c r="D14" s="70"/>
      <c r="E14" s="72"/>
      <c r="F14" s="70"/>
      <c r="G14" s="72"/>
      <c r="H14" s="70"/>
      <c r="I14" s="8"/>
    </row>
    <row r="15" spans="1:9" ht="24" customHeight="1" x14ac:dyDescent="0.25">
      <c r="A15" s="5"/>
      <c r="B15" s="6"/>
      <c r="C15" s="70"/>
      <c r="D15" s="70"/>
      <c r="E15" s="72"/>
      <c r="F15" s="70"/>
      <c r="G15" s="72"/>
      <c r="H15" s="70"/>
      <c r="I15" s="8"/>
    </row>
    <row r="16" spans="1:9" ht="24" customHeight="1" x14ac:dyDescent="0.25">
      <c r="A16" s="5"/>
      <c r="B16" s="6"/>
      <c r="C16" s="71"/>
      <c r="D16" s="71"/>
      <c r="E16" s="73"/>
      <c r="F16" s="71"/>
      <c r="G16" s="73"/>
      <c r="H16" s="71"/>
      <c r="I16" s="8"/>
    </row>
    <row r="17" spans="3:9" ht="24" customHeight="1" x14ac:dyDescent="0.25">
      <c r="C17" s="51"/>
      <c r="D17" s="51"/>
      <c r="E17" s="51"/>
      <c r="F17" s="51"/>
      <c r="G17" s="51"/>
      <c r="H17" s="51"/>
      <c r="I17" s="51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5"/>
  <sheetViews>
    <sheetView showGridLines="0" zoomScaleNormal="100" workbookViewId="0">
      <pane ySplit="3" topLeftCell="A4" activePane="bottomLeft" state="frozen"/>
      <selection activeCell="A3" sqref="A3:A4"/>
      <selection pane="bottomLeft" activeCell="H17" sqref="H17"/>
    </sheetView>
  </sheetViews>
  <sheetFormatPr defaultRowHeight="24" customHeight="1" x14ac:dyDescent="0.15"/>
  <cols>
    <col min="1" max="1" width="8.6640625" style="121" customWidth="1"/>
    <col min="2" max="2" width="8.77734375" style="121" customWidth="1"/>
    <col min="3" max="3" width="44.21875" style="122" customWidth="1"/>
    <col min="4" max="4" width="10.88671875" style="121" customWidth="1"/>
    <col min="5" max="5" width="12.44140625" style="121" customWidth="1"/>
    <col min="6" max="6" width="18.88671875" style="121" customWidth="1"/>
    <col min="7" max="7" width="11.21875" style="121" customWidth="1"/>
    <col min="8" max="9" width="12.44140625" style="121" customWidth="1"/>
    <col min="10" max="16384" width="8.88671875" style="53"/>
  </cols>
  <sheetData>
    <row r="1" spans="1:12" ht="36" customHeight="1" x14ac:dyDescent="0.15">
      <c r="A1" s="107" t="s">
        <v>68</v>
      </c>
      <c r="B1" s="107"/>
      <c r="C1" s="108"/>
      <c r="D1" s="107"/>
      <c r="E1" s="107"/>
      <c r="F1" s="107"/>
      <c r="G1" s="107"/>
      <c r="H1" s="107"/>
      <c r="I1" s="107"/>
      <c r="J1" s="105"/>
      <c r="K1" s="105"/>
      <c r="L1" s="105"/>
    </row>
    <row r="2" spans="1:12" s="21" customFormat="1" ht="25.5" customHeight="1" x14ac:dyDescent="0.25">
      <c r="A2" s="58" t="s">
        <v>106</v>
      </c>
      <c r="B2" s="110"/>
      <c r="C2" s="111"/>
      <c r="D2" s="112"/>
      <c r="E2" s="112"/>
      <c r="F2" s="112"/>
      <c r="G2" s="112"/>
      <c r="H2" s="112"/>
      <c r="I2" s="86" t="s">
        <v>83</v>
      </c>
      <c r="J2" s="112"/>
      <c r="K2" s="112"/>
      <c r="L2" s="112"/>
    </row>
    <row r="3" spans="1:12" ht="35.25" customHeight="1" x14ac:dyDescent="0.15">
      <c r="A3" s="116" t="s">
        <v>39</v>
      </c>
      <c r="B3" s="117" t="s">
        <v>40</v>
      </c>
      <c r="C3" s="118" t="s">
        <v>52</v>
      </c>
      <c r="D3" s="118" t="s">
        <v>0</v>
      </c>
      <c r="E3" s="119" t="s">
        <v>90</v>
      </c>
      <c r="F3" s="116" t="s">
        <v>41</v>
      </c>
      <c r="G3" s="116" t="s">
        <v>42</v>
      </c>
      <c r="H3" s="116" t="s">
        <v>43</v>
      </c>
      <c r="I3" s="120" t="s">
        <v>1</v>
      </c>
    </row>
    <row r="4" spans="1:12" s="140" customFormat="1" ht="24" customHeight="1" x14ac:dyDescent="0.15">
      <c r="A4" s="141">
        <v>2024</v>
      </c>
      <c r="B4" s="148">
        <v>1</v>
      </c>
      <c r="C4" s="194" t="s">
        <v>161</v>
      </c>
      <c r="D4" s="195" t="s">
        <v>160</v>
      </c>
      <c r="E4" s="196">
        <v>1750000</v>
      </c>
      <c r="F4" s="148" t="s">
        <v>141</v>
      </c>
      <c r="G4" s="195" t="s">
        <v>162</v>
      </c>
      <c r="H4" s="195" t="s">
        <v>167</v>
      </c>
      <c r="I4" s="197" t="s">
        <v>163</v>
      </c>
      <c r="J4" s="216"/>
    </row>
    <row r="5" spans="1:12" s="140" customFormat="1" ht="24" customHeight="1" x14ac:dyDescent="0.15">
      <c r="A5" s="141"/>
      <c r="B5" s="148"/>
      <c r="C5" s="194" t="s">
        <v>253</v>
      </c>
      <c r="D5" s="195"/>
      <c r="E5" s="196"/>
      <c r="F5" s="148"/>
      <c r="G5" s="195"/>
      <c r="H5" s="195"/>
      <c r="I5" s="142"/>
      <c r="J5" s="216"/>
    </row>
    <row r="6" spans="1:12" s="140" customFormat="1" ht="24" customHeight="1" x14ac:dyDescent="0.15">
      <c r="A6" s="141"/>
      <c r="B6" s="148"/>
      <c r="C6" s="194"/>
      <c r="D6" s="195"/>
      <c r="E6" s="196"/>
      <c r="F6" s="148"/>
      <c r="G6" s="195"/>
      <c r="H6" s="195"/>
      <c r="I6" s="142"/>
      <c r="J6" s="216"/>
    </row>
    <row r="7" spans="1:12" s="140" customFormat="1" ht="24" customHeight="1" x14ac:dyDescent="0.15">
      <c r="A7" s="141"/>
      <c r="B7" s="148"/>
      <c r="C7" s="194"/>
      <c r="D7" s="195"/>
      <c r="E7" s="196"/>
      <c r="F7" s="148"/>
      <c r="G7" s="195"/>
      <c r="H7" s="195"/>
      <c r="I7" s="142"/>
      <c r="J7" s="216"/>
    </row>
    <row r="8" spans="1:12" s="140" customFormat="1" ht="24" customHeight="1" x14ac:dyDescent="0.15">
      <c r="A8" s="141"/>
      <c r="B8" s="148"/>
      <c r="C8" s="194"/>
      <c r="D8" s="195"/>
      <c r="E8" s="196"/>
      <c r="F8" s="148"/>
      <c r="G8" s="195"/>
      <c r="H8" s="195"/>
      <c r="I8" s="142"/>
      <c r="J8" s="216"/>
    </row>
    <row r="9" spans="1:12" s="138" customFormat="1" ht="24" customHeight="1" x14ac:dyDescent="0.15">
      <c r="A9" s="141"/>
      <c r="B9" s="148"/>
      <c r="C9" s="194"/>
      <c r="D9" s="195"/>
      <c r="E9" s="196"/>
      <c r="F9" s="148"/>
      <c r="G9" s="195"/>
      <c r="H9" s="195"/>
      <c r="I9" s="142"/>
      <c r="J9" s="216"/>
    </row>
    <row r="10" spans="1:12" s="96" customFormat="1" ht="24" customHeight="1" x14ac:dyDescent="0.15">
      <c r="A10" s="141"/>
      <c r="B10" s="148"/>
      <c r="C10" s="194"/>
      <c r="D10" s="195"/>
      <c r="E10" s="196"/>
      <c r="F10" s="148"/>
      <c r="G10" s="195"/>
      <c r="H10" s="195"/>
      <c r="I10" s="142"/>
      <c r="J10" s="216"/>
      <c r="K10" s="53"/>
      <c r="L10" s="53"/>
    </row>
    <row r="11" spans="1:12" s="96" customFormat="1" ht="24" customHeight="1" x14ac:dyDescent="0.15">
      <c r="A11" s="141"/>
      <c r="B11" s="148"/>
      <c r="C11" s="198"/>
      <c r="D11" s="147"/>
      <c r="E11" s="199"/>
      <c r="F11" s="148"/>
      <c r="G11" s="147"/>
      <c r="H11" s="147"/>
      <c r="I11" s="142"/>
      <c r="J11" s="216"/>
      <c r="K11" s="53"/>
      <c r="L11" s="53"/>
    </row>
    <row r="12" spans="1:12" ht="24" customHeight="1" x14ac:dyDescent="0.15">
      <c r="A12" s="141"/>
      <c r="B12" s="141"/>
      <c r="C12" s="187"/>
      <c r="D12" s="144"/>
      <c r="E12" s="145"/>
      <c r="F12" s="141"/>
      <c r="G12" s="142"/>
      <c r="H12" s="142"/>
      <c r="I12" s="200"/>
    </row>
    <row r="13" spans="1:12" s="109" customFormat="1" ht="24" customHeight="1" x14ac:dyDescent="0.15">
      <c r="A13" s="141"/>
      <c r="B13" s="141"/>
      <c r="C13" s="143"/>
      <c r="D13" s="144"/>
      <c r="E13" s="145"/>
      <c r="F13" s="142"/>
      <c r="G13" s="142"/>
      <c r="H13" s="142"/>
      <c r="I13" s="142"/>
      <c r="J13" s="53"/>
      <c r="K13" s="53"/>
      <c r="L13" s="53"/>
    </row>
    <row r="14" spans="1:12" s="109" customFormat="1" ht="24" customHeight="1" x14ac:dyDescent="0.15">
      <c r="A14" s="141"/>
      <c r="B14" s="141"/>
      <c r="C14" s="143"/>
      <c r="D14" s="144"/>
      <c r="E14" s="145"/>
      <c r="F14" s="142"/>
      <c r="G14" s="142"/>
      <c r="H14" s="142"/>
      <c r="I14" s="142"/>
      <c r="J14" s="53"/>
      <c r="K14" s="53"/>
      <c r="L14" s="53"/>
    </row>
    <row r="15" spans="1:12" s="109" customFormat="1" ht="24" customHeight="1" x14ac:dyDescent="0.15">
      <c r="A15" s="98"/>
      <c r="B15" s="80"/>
      <c r="C15" s="106"/>
      <c r="D15" s="64"/>
      <c r="E15" s="65"/>
      <c r="F15" s="18"/>
      <c r="G15" s="54"/>
      <c r="H15" s="18"/>
      <c r="I15" s="54"/>
      <c r="J15" s="53"/>
      <c r="K15" s="53"/>
      <c r="L15" s="53"/>
    </row>
  </sheetData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"/>
  <sheetViews>
    <sheetView showGridLines="0" zoomScaleNormal="100" workbookViewId="0">
      <selection activeCell="C4" sqref="C4"/>
    </sheetView>
  </sheetViews>
  <sheetFormatPr defaultRowHeight="24" customHeight="1" x14ac:dyDescent="0.15"/>
  <cols>
    <col min="1" max="1" width="8.6640625" style="121" customWidth="1"/>
    <col min="2" max="2" width="8.77734375" style="121" customWidth="1"/>
    <col min="3" max="3" width="31.88671875" style="122" customWidth="1"/>
    <col min="4" max="4" width="10.88671875" style="121" customWidth="1"/>
    <col min="5" max="8" width="12.44140625" style="121" customWidth="1"/>
    <col min="9" max="9" width="11.33203125" style="121" customWidth="1"/>
    <col min="10" max="10" width="14.88671875" style="121" customWidth="1"/>
    <col min="11" max="11" width="11.6640625" style="124" customWidth="1"/>
    <col min="12" max="12" width="11.33203125" style="121" bestFit="1" customWidth="1"/>
    <col min="13" max="13" width="8.88671875" style="121"/>
    <col min="14" max="14" width="8.88671875" style="216"/>
    <col min="15" max="16384" width="8.88671875" style="53"/>
  </cols>
  <sheetData>
    <row r="1" spans="1:14" ht="36" customHeight="1" x14ac:dyDescent="0.15">
      <c r="A1" s="107" t="s">
        <v>71</v>
      </c>
      <c r="B1" s="107"/>
      <c r="C1" s="108"/>
      <c r="D1" s="107"/>
      <c r="E1" s="107"/>
      <c r="F1" s="107"/>
      <c r="G1" s="107"/>
      <c r="H1" s="107"/>
      <c r="I1" s="107"/>
      <c r="J1" s="107"/>
      <c r="K1" s="107"/>
      <c r="L1" s="107"/>
      <c r="M1" s="123"/>
    </row>
    <row r="2" spans="1:14" s="21" customFormat="1" ht="25.5" customHeight="1" x14ac:dyDescent="0.25">
      <c r="A2" s="58" t="s">
        <v>106</v>
      </c>
      <c r="B2" s="110"/>
      <c r="C2" s="111"/>
      <c r="D2" s="112"/>
      <c r="E2" s="112"/>
      <c r="F2" s="112"/>
      <c r="G2" s="112"/>
      <c r="H2" s="112"/>
      <c r="I2" s="112"/>
      <c r="J2" s="112"/>
      <c r="K2" s="112"/>
      <c r="L2" s="112"/>
      <c r="M2" s="86" t="s">
        <v>83</v>
      </c>
      <c r="N2" s="220"/>
    </row>
    <row r="3" spans="1:14" ht="35.25" customHeight="1" x14ac:dyDescent="0.15">
      <c r="A3" s="116" t="s">
        <v>39</v>
      </c>
      <c r="B3" s="117" t="s">
        <v>40</v>
      </c>
      <c r="C3" s="118" t="s">
        <v>70</v>
      </c>
      <c r="D3" s="116" t="s">
        <v>69</v>
      </c>
      <c r="E3" s="117" t="s">
        <v>0</v>
      </c>
      <c r="F3" s="117" t="s">
        <v>87</v>
      </c>
      <c r="G3" s="117" t="s">
        <v>86</v>
      </c>
      <c r="H3" s="117" t="s">
        <v>85</v>
      </c>
      <c r="I3" s="117" t="s">
        <v>84</v>
      </c>
      <c r="J3" s="116" t="s">
        <v>41</v>
      </c>
      <c r="K3" s="116" t="s">
        <v>42</v>
      </c>
      <c r="L3" s="116" t="s">
        <v>43</v>
      </c>
      <c r="M3" s="120" t="s">
        <v>1</v>
      </c>
    </row>
    <row r="4" spans="1:14" s="21" customFormat="1" ht="24" customHeight="1" x14ac:dyDescent="0.25">
      <c r="A4" s="141"/>
      <c r="B4" s="148"/>
      <c r="C4" s="131" t="s">
        <v>93</v>
      </c>
      <c r="D4" s="149"/>
      <c r="E4" s="150"/>
      <c r="F4" s="151"/>
      <c r="G4" s="67"/>
      <c r="H4" s="67"/>
      <c r="I4" s="151"/>
      <c r="J4" s="148"/>
      <c r="K4" s="195"/>
      <c r="L4" s="195"/>
      <c r="M4" s="20"/>
      <c r="N4" s="220"/>
    </row>
    <row r="5" spans="1:14" s="21" customFormat="1" ht="24" customHeight="1" x14ac:dyDescent="0.25">
      <c r="A5" s="141"/>
      <c r="B5" s="148"/>
      <c r="C5" s="187"/>
      <c r="D5" s="141"/>
      <c r="E5" s="9"/>
      <c r="F5" s="66"/>
      <c r="G5" s="67"/>
      <c r="H5" s="67"/>
      <c r="I5" s="67"/>
      <c r="J5" s="148"/>
      <c r="K5" s="141"/>
      <c r="L5" s="141"/>
      <c r="M5" s="20"/>
      <c r="N5" s="220"/>
    </row>
    <row r="6" spans="1:14" s="21" customFormat="1" ht="24" customHeight="1" x14ac:dyDescent="0.25">
      <c r="A6" s="141"/>
      <c r="B6" s="148"/>
      <c r="C6" s="146"/>
      <c r="D6" s="18"/>
      <c r="E6" s="9"/>
      <c r="F6" s="66"/>
      <c r="G6" s="67"/>
      <c r="H6" s="67"/>
      <c r="I6" s="67"/>
      <c r="J6" s="148"/>
      <c r="K6" s="18"/>
      <c r="L6" s="18"/>
      <c r="M6" s="20"/>
      <c r="N6" s="220"/>
    </row>
    <row r="7" spans="1:14" s="21" customFormat="1" ht="24" customHeight="1" x14ac:dyDescent="0.25">
      <c r="A7" s="141"/>
      <c r="B7" s="148"/>
      <c r="C7" s="56"/>
      <c r="D7" s="18"/>
      <c r="E7" s="9"/>
      <c r="F7" s="66"/>
      <c r="G7" s="67"/>
      <c r="H7" s="67"/>
      <c r="I7" s="67"/>
      <c r="J7" s="148"/>
      <c r="K7" s="18"/>
      <c r="L7" s="18"/>
      <c r="M7" s="20"/>
      <c r="N7" s="220"/>
    </row>
    <row r="8" spans="1:14" s="21" customFormat="1" ht="24" customHeight="1" x14ac:dyDescent="0.25">
      <c r="A8" s="141"/>
      <c r="B8" s="148"/>
      <c r="C8" s="69"/>
      <c r="D8" s="18"/>
      <c r="E8" s="9"/>
      <c r="F8" s="66"/>
      <c r="G8" s="67"/>
      <c r="H8" s="67"/>
      <c r="I8" s="67"/>
      <c r="J8" s="148"/>
      <c r="K8" s="18"/>
      <c r="L8" s="18"/>
      <c r="M8" s="20"/>
      <c r="N8" s="220"/>
    </row>
    <row r="9" spans="1:14" s="21" customFormat="1" ht="24" customHeight="1" x14ac:dyDescent="0.25">
      <c r="A9" s="18"/>
      <c r="B9" s="148"/>
      <c r="C9" s="56"/>
      <c r="D9" s="18"/>
      <c r="E9" s="9"/>
      <c r="F9" s="66"/>
      <c r="G9" s="67"/>
      <c r="H9" s="67"/>
      <c r="I9" s="67"/>
      <c r="J9" s="18"/>
      <c r="K9" s="18"/>
      <c r="L9" s="18"/>
      <c r="M9" s="20"/>
      <c r="N9" s="220"/>
    </row>
    <row r="10" spans="1:14" s="21" customFormat="1" ht="24" customHeight="1" x14ac:dyDescent="0.25">
      <c r="A10" s="18"/>
      <c r="B10" s="54"/>
      <c r="C10" s="69"/>
      <c r="D10" s="18"/>
      <c r="E10" s="9"/>
      <c r="F10" s="66"/>
      <c r="G10" s="67"/>
      <c r="H10" s="67"/>
      <c r="I10" s="67"/>
      <c r="J10" s="18"/>
      <c r="K10" s="18"/>
      <c r="L10" s="18"/>
      <c r="M10" s="20"/>
      <c r="N10" s="220"/>
    </row>
    <row r="11" spans="1:14" s="21" customFormat="1" ht="24" customHeight="1" x14ac:dyDescent="0.25">
      <c r="A11" s="18"/>
      <c r="B11" s="54"/>
      <c r="C11" s="56"/>
      <c r="D11" s="18"/>
      <c r="E11" s="9"/>
      <c r="F11" s="66"/>
      <c r="G11" s="67"/>
      <c r="H11" s="67"/>
      <c r="I11" s="67"/>
      <c r="J11" s="18"/>
      <c r="K11" s="18"/>
      <c r="L11" s="18"/>
      <c r="M11" s="20"/>
      <c r="N11" s="220"/>
    </row>
    <row r="12" spans="1:14" s="21" customFormat="1" ht="24" customHeight="1" x14ac:dyDescent="0.25">
      <c r="A12" s="18"/>
      <c r="B12" s="54"/>
      <c r="C12" s="56"/>
      <c r="D12" s="18"/>
      <c r="E12" s="9"/>
      <c r="F12" s="66"/>
      <c r="G12" s="67"/>
      <c r="H12" s="67"/>
      <c r="I12" s="67"/>
      <c r="J12" s="18"/>
      <c r="K12" s="18"/>
      <c r="L12" s="18"/>
      <c r="M12" s="20"/>
      <c r="N12" s="220"/>
    </row>
  </sheetData>
  <phoneticPr fontId="3" type="noConversion"/>
  <dataValidations count="3">
    <dataValidation type="list" allowBlank="1" showInputMessage="1" showErrorMessage="1" sqref="E4" xr:uid="{00000000-0002-0000-0200-000000000000}">
      <formula1>"대안,턴키,일반,PQ,수의,실적"</formula1>
    </dataValidation>
    <dataValidation type="list" allowBlank="1" showInputMessage="1" showErrorMessage="1" sqref="D4" xr:uid="{00000000-0002-0000-0200-000001000000}">
      <formula1>"토건,토목,건축,전문,전기,통신,소방,기타"</formula1>
    </dataValidation>
    <dataValidation type="textLength" operator="lessThanOrEqual" allowBlank="1" showInputMessage="1" showErrorMessage="1" sqref="J4" xr:uid="{00000000-0002-0000-0200-000002000000}">
      <formula1>5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4" sqref="B4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8" t="s">
        <v>107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25"/>
      <c r="B4" s="82" t="s">
        <v>93</v>
      </c>
      <c r="C4" s="46"/>
      <c r="D4" s="129"/>
      <c r="E4" s="129"/>
      <c r="F4" s="129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25"/>
      <c r="B5" s="16"/>
      <c r="C5" s="46"/>
      <c r="D5" s="129"/>
      <c r="E5" s="129"/>
      <c r="F5" s="129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25"/>
      <c r="B6" s="16"/>
      <c r="C6" s="46"/>
      <c r="D6" s="129"/>
      <c r="E6" s="129"/>
      <c r="F6" s="129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25"/>
      <c r="B7" s="16"/>
      <c r="C7" s="46"/>
      <c r="D7" s="129"/>
      <c r="E7" s="129"/>
      <c r="F7" s="129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25"/>
      <c r="B8" s="16"/>
      <c r="C8" s="46"/>
      <c r="D8" s="129"/>
      <c r="E8" s="129"/>
      <c r="F8" s="129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25"/>
      <c r="B9" s="16"/>
      <c r="C9" s="46"/>
      <c r="D9" s="129"/>
      <c r="E9" s="129"/>
      <c r="F9" s="129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25"/>
      <c r="B10" s="16"/>
      <c r="C10" s="46"/>
      <c r="D10" s="129"/>
      <c r="E10" s="129"/>
      <c r="F10" s="129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25"/>
      <c r="B11" s="16"/>
      <c r="C11" s="46"/>
      <c r="D11" s="129"/>
      <c r="E11" s="129"/>
      <c r="F11" s="129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25"/>
      <c r="B12" s="16"/>
      <c r="C12" s="46"/>
      <c r="D12" s="129"/>
      <c r="E12" s="129"/>
      <c r="F12" s="129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</sheetData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N3" sqref="N3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8" t="s">
        <v>106</v>
      </c>
      <c r="B2" s="47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21" customFormat="1" ht="24" customHeight="1" x14ac:dyDescent="0.15">
      <c r="A4" s="130"/>
      <c r="B4" s="82" t="s">
        <v>93</v>
      </c>
      <c r="C4" s="130"/>
      <c r="D4" s="130"/>
      <c r="E4" s="130"/>
      <c r="F4" s="130"/>
      <c r="G4" s="130"/>
      <c r="H4" s="130"/>
      <c r="I4" s="130"/>
      <c r="J4" s="130"/>
      <c r="K4" s="130"/>
      <c r="L4" s="126"/>
    </row>
    <row r="5" spans="1:12" s="121" customFormat="1" ht="24" customHeight="1" x14ac:dyDescent="0.15">
      <c r="A5" s="130"/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26"/>
    </row>
    <row r="6" spans="1:12" s="121" customFormat="1" ht="24" customHeight="1" x14ac:dyDescent="0.15">
      <c r="A6" s="130"/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26"/>
    </row>
    <row r="7" spans="1:12" s="121" customFormat="1" ht="24" customHeight="1" x14ac:dyDescent="0.15">
      <c r="A7" s="130"/>
      <c r="B7" s="130"/>
      <c r="C7" s="130"/>
      <c r="D7" s="130"/>
      <c r="E7" s="130"/>
      <c r="F7" s="130"/>
      <c r="G7" s="130"/>
      <c r="H7" s="130"/>
      <c r="I7" s="130"/>
      <c r="J7" s="130"/>
      <c r="K7" s="130"/>
      <c r="L7" s="126"/>
    </row>
    <row r="8" spans="1:12" s="121" customFormat="1" ht="24" customHeight="1" x14ac:dyDescent="0.15">
      <c r="A8" s="130"/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26"/>
    </row>
    <row r="9" spans="1:12" s="121" customFormat="1" ht="24" customHeight="1" x14ac:dyDescent="0.15">
      <c r="A9" s="130"/>
      <c r="B9" s="130"/>
      <c r="C9" s="130"/>
      <c r="D9" s="130"/>
      <c r="E9" s="130"/>
      <c r="F9" s="130"/>
      <c r="G9" s="130"/>
      <c r="H9" s="130"/>
      <c r="I9" s="130"/>
      <c r="J9" s="130"/>
      <c r="K9" s="130"/>
      <c r="L9" s="126"/>
    </row>
    <row r="10" spans="1:12" s="121" customFormat="1" ht="24" customHeight="1" x14ac:dyDescent="0.15">
      <c r="A10" s="130"/>
      <c r="B10" s="130"/>
      <c r="C10" s="130"/>
      <c r="D10" s="130"/>
      <c r="E10" s="130"/>
      <c r="F10" s="130"/>
      <c r="G10" s="130"/>
      <c r="H10" s="130"/>
      <c r="I10" s="130"/>
      <c r="J10" s="130"/>
      <c r="K10" s="130"/>
      <c r="L10" s="126"/>
    </row>
    <row r="11" spans="1:12" s="121" customFormat="1" ht="24" customHeight="1" x14ac:dyDescent="0.15">
      <c r="A11" s="130"/>
      <c r="B11" s="130"/>
      <c r="C11" s="130"/>
      <c r="D11" s="130"/>
      <c r="E11" s="130"/>
      <c r="F11" s="130"/>
      <c r="G11" s="130"/>
      <c r="H11" s="130"/>
      <c r="I11" s="130"/>
      <c r="J11" s="130"/>
      <c r="K11" s="130"/>
      <c r="L11" s="126"/>
    </row>
    <row r="12" spans="1:12" s="121" customFormat="1" ht="24" customHeight="1" x14ac:dyDescent="0.15">
      <c r="A12" s="130"/>
      <c r="B12" s="130"/>
      <c r="C12" s="130"/>
      <c r="D12" s="130"/>
      <c r="E12" s="130"/>
      <c r="F12" s="130"/>
      <c r="G12" s="130"/>
      <c r="H12" s="130"/>
      <c r="I12" s="130"/>
      <c r="J12" s="130"/>
      <c r="K12" s="130"/>
      <c r="L12" s="126"/>
    </row>
    <row r="13" spans="1:12" s="121" customFormat="1" ht="24" customHeight="1" x14ac:dyDescent="0.15">
      <c r="A13" s="130"/>
      <c r="B13" s="130"/>
      <c r="C13" s="130"/>
      <c r="D13" s="130"/>
      <c r="E13" s="130"/>
      <c r="F13" s="130"/>
      <c r="G13" s="130"/>
      <c r="H13" s="130"/>
      <c r="I13" s="130"/>
      <c r="J13" s="130"/>
      <c r="K13" s="130"/>
      <c r="L13" s="126"/>
    </row>
    <row r="14" spans="1:12" s="121" customFormat="1" ht="24" customHeight="1" x14ac:dyDescent="0.15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26"/>
    </row>
    <row r="15" spans="1:12" s="121" customFormat="1" ht="24" customHeight="1" x14ac:dyDescent="0.15">
      <c r="A15" s="130"/>
      <c r="B15" s="130"/>
      <c r="C15" s="130"/>
      <c r="D15" s="130"/>
      <c r="E15" s="130"/>
      <c r="F15" s="130"/>
      <c r="G15" s="130"/>
      <c r="H15" s="130"/>
      <c r="I15" s="130"/>
      <c r="J15" s="130"/>
      <c r="K15" s="130"/>
      <c r="L15" s="126"/>
    </row>
  </sheetData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5"/>
  <sheetViews>
    <sheetView showGridLines="0" zoomScaleNormal="100" workbookViewId="0">
      <pane ySplit="3" topLeftCell="A4" activePane="bottomLeft" state="frozen"/>
      <selection activeCell="A3" sqref="A3:A4"/>
      <selection pane="bottomLeft" activeCell="K4" sqref="K4:L19"/>
    </sheetView>
  </sheetViews>
  <sheetFormatPr defaultRowHeight="24" customHeight="1" x14ac:dyDescent="0.15"/>
  <cols>
    <col min="1" max="1" width="11.109375" style="87" customWidth="1"/>
    <col min="2" max="2" width="37.109375" style="87" customWidth="1"/>
    <col min="3" max="3" width="24.5546875" style="87" customWidth="1"/>
    <col min="4" max="4" width="10.6640625" style="87" customWidth="1"/>
    <col min="5" max="8" width="9.33203125" style="202" customWidth="1"/>
    <col min="9" max="9" width="9.33203125" style="87" customWidth="1"/>
    <col min="10" max="10" width="16.88671875" style="87" customWidth="1"/>
    <col min="11" max="11" width="4.88671875" style="217" customWidth="1"/>
    <col min="12" max="12" width="8.88671875" style="95"/>
    <col min="13" max="16384" width="8.88671875" style="53"/>
  </cols>
  <sheetData>
    <row r="1" spans="1:13" ht="36" customHeight="1" x14ac:dyDescent="0.15">
      <c r="A1" s="83" t="s">
        <v>78</v>
      </c>
      <c r="B1" s="83"/>
      <c r="C1" s="83"/>
      <c r="D1" s="83"/>
      <c r="E1" s="201"/>
      <c r="F1" s="201"/>
      <c r="G1" s="201"/>
      <c r="H1" s="201"/>
      <c r="I1" s="83"/>
      <c r="J1" s="83"/>
      <c r="K1" s="218"/>
      <c r="L1" s="104"/>
      <c r="M1" s="105"/>
    </row>
    <row r="2" spans="1:13" ht="25.5" customHeight="1" x14ac:dyDescent="0.15">
      <c r="A2" s="58" t="s">
        <v>106</v>
      </c>
      <c r="B2" s="84"/>
      <c r="C2" s="84"/>
      <c r="D2" s="84"/>
      <c r="E2" s="85"/>
      <c r="F2" s="85"/>
      <c r="G2" s="85"/>
      <c r="H2" s="85"/>
      <c r="I2" s="53"/>
      <c r="J2" s="86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162" t="s">
        <v>141</v>
      </c>
      <c r="B4" s="179" t="s">
        <v>143</v>
      </c>
      <c r="C4" s="152" t="s">
        <v>108</v>
      </c>
      <c r="D4" s="153">
        <v>4440000</v>
      </c>
      <c r="E4" s="154" t="s">
        <v>109</v>
      </c>
      <c r="F4" s="154" t="s">
        <v>110</v>
      </c>
      <c r="G4" s="154" t="s">
        <v>111</v>
      </c>
      <c r="H4" s="154" t="s">
        <v>111</v>
      </c>
      <c r="I4" s="163" t="s">
        <v>252</v>
      </c>
      <c r="J4" s="188" t="s">
        <v>243</v>
      </c>
      <c r="K4" s="219"/>
    </row>
    <row r="5" spans="1:13" s="140" customFormat="1" ht="24" customHeight="1" x14ac:dyDescent="0.15">
      <c r="A5" s="40" t="s">
        <v>141</v>
      </c>
      <c r="B5" s="180" t="s">
        <v>144</v>
      </c>
      <c r="C5" s="155" t="s">
        <v>112</v>
      </c>
      <c r="D5" s="156">
        <v>10350000</v>
      </c>
      <c r="E5" s="157" t="s">
        <v>113</v>
      </c>
      <c r="F5" s="157" t="s">
        <v>114</v>
      </c>
      <c r="G5" s="157" t="s">
        <v>115</v>
      </c>
      <c r="H5" s="157" t="s">
        <v>111</v>
      </c>
      <c r="I5" s="163" t="s">
        <v>252</v>
      </c>
      <c r="J5" s="188" t="s">
        <v>243</v>
      </c>
      <c r="K5" s="219"/>
      <c r="L5" s="95"/>
    </row>
    <row r="6" spans="1:13" s="140" customFormat="1" ht="24" customHeight="1" x14ac:dyDescent="0.15">
      <c r="A6" s="40" t="s">
        <v>141</v>
      </c>
      <c r="B6" s="180" t="s">
        <v>145</v>
      </c>
      <c r="C6" s="155" t="s">
        <v>116</v>
      </c>
      <c r="D6" s="156">
        <v>7101600</v>
      </c>
      <c r="E6" s="157" t="s">
        <v>117</v>
      </c>
      <c r="F6" s="157" t="s">
        <v>118</v>
      </c>
      <c r="G6" s="157" t="s">
        <v>119</v>
      </c>
      <c r="H6" s="157" t="s">
        <v>111</v>
      </c>
      <c r="I6" s="163" t="s">
        <v>252</v>
      </c>
      <c r="J6" s="188" t="s">
        <v>243</v>
      </c>
      <c r="K6" s="219"/>
      <c r="L6" s="95"/>
    </row>
    <row r="7" spans="1:13" s="140" customFormat="1" ht="24" customHeight="1" x14ac:dyDescent="0.15">
      <c r="A7" s="40" t="s">
        <v>141</v>
      </c>
      <c r="B7" s="180" t="s">
        <v>146</v>
      </c>
      <c r="C7" s="155" t="s">
        <v>116</v>
      </c>
      <c r="D7" s="156">
        <v>2736600</v>
      </c>
      <c r="E7" s="157" t="s">
        <v>120</v>
      </c>
      <c r="F7" s="157" t="s">
        <v>121</v>
      </c>
      <c r="G7" s="157" t="s">
        <v>122</v>
      </c>
      <c r="H7" s="157" t="s">
        <v>111</v>
      </c>
      <c r="I7" s="163" t="s">
        <v>252</v>
      </c>
      <c r="J7" s="188" t="s">
        <v>243</v>
      </c>
      <c r="K7" s="219"/>
      <c r="L7" s="95"/>
    </row>
    <row r="8" spans="1:13" s="140" customFormat="1" ht="24" customHeight="1" x14ac:dyDescent="0.15">
      <c r="A8" s="40" t="s">
        <v>141</v>
      </c>
      <c r="B8" s="180" t="s">
        <v>147</v>
      </c>
      <c r="C8" s="142" t="s">
        <v>123</v>
      </c>
      <c r="D8" s="156">
        <v>1200000</v>
      </c>
      <c r="E8" s="157" t="s">
        <v>124</v>
      </c>
      <c r="F8" s="157" t="s">
        <v>125</v>
      </c>
      <c r="G8" s="157" t="s">
        <v>115</v>
      </c>
      <c r="H8" s="157" t="s">
        <v>111</v>
      </c>
      <c r="I8" s="163" t="s">
        <v>252</v>
      </c>
      <c r="J8" s="188" t="s">
        <v>243</v>
      </c>
      <c r="K8" s="219"/>
      <c r="L8" s="95"/>
    </row>
    <row r="9" spans="1:13" s="140" customFormat="1" ht="24" customHeight="1" x14ac:dyDescent="0.15">
      <c r="A9" s="40" t="s">
        <v>141</v>
      </c>
      <c r="B9" s="180" t="s">
        <v>148</v>
      </c>
      <c r="C9" s="142" t="s">
        <v>126</v>
      </c>
      <c r="D9" s="156">
        <v>4716000</v>
      </c>
      <c r="E9" s="157" t="s">
        <v>127</v>
      </c>
      <c r="F9" s="157" t="s">
        <v>121</v>
      </c>
      <c r="G9" s="157" t="s">
        <v>119</v>
      </c>
      <c r="H9" s="157" t="s">
        <v>111</v>
      </c>
      <c r="I9" s="163" t="s">
        <v>252</v>
      </c>
      <c r="J9" s="188" t="s">
        <v>243</v>
      </c>
      <c r="K9" s="219"/>
      <c r="L9" s="95"/>
    </row>
    <row r="10" spans="1:13" s="140" customFormat="1" ht="24" customHeight="1" x14ac:dyDescent="0.15">
      <c r="A10" s="40" t="s">
        <v>141</v>
      </c>
      <c r="B10" s="180" t="s">
        <v>149</v>
      </c>
      <c r="C10" s="155" t="s">
        <v>128</v>
      </c>
      <c r="D10" s="159">
        <v>5280000</v>
      </c>
      <c r="E10" s="157" t="s">
        <v>129</v>
      </c>
      <c r="F10" s="157" t="s">
        <v>118</v>
      </c>
      <c r="G10" s="157" t="s">
        <v>130</v>
      </c>
      <c r="H10" s="157" t="s">
        <v>111</v>
      </c>
      <c r="I10" s="163" t="s">
        <v>252</v>
      </c>
      <c r="J10" s="188" t="s">
        <v>243</v>
      </c>
      <c r="K10" s="219"/>
      <c r="L10" s="95"/>
    </row>
    <row r="11" spans="1:13" s="140" customFormat="1" ht="24" customHeight="1" x14ac:dyDescent="0.15">
      <c r="A11" s="40" t="s">
        <v>142</v>
      </c>
      <c r="B11" s="180" t="s">
        <v>150</v>
      </c>
      <c r="C11" s="155" t="s">
        <v>131</v>
      </c>
      <c r="D11" s="159">
        <v>413724000</v>
      </c>
      <c r="E11" s="157" t="s">
        <v>132</v>
      </c>
      <c r="F11" s="157" t="s">
        <v>133</v>
      </c>
      <c r="G11" s="157" t="s">
        <v>134</v>
      </c>
      <c r="H11" s="157" t="s">
        <v>111</v>
      </c>
      <c r="I11" s="163" t="s">
        <v>252</v>
      </c>
      <c r="J11" s="188" t="s">
        <v>243</v>
      </c>
      <c r="K11" s="219"/>
      <c r="L11" s="95"/>
    </row>
    <row r="12" spans="1:13" s="140" customFormat="1" ht="24" customHeight="1" x14ac:dyDescent="0.15">
      <c r="A12" s="40" t="s">
        <v>141</v>
      </c>
      <c r="B12" s="180" t="s">
        <v>151</v>
      </c>
      <c r="C12" s="155" t="s">
        <v>135</v>
      </c>
      <c r="D12" s="159">
        <v>7810800</v>
      </c>
      <c r="E12" s="157" t="s">
        <v>136</v>
      </c>
      <c r="F12" s="157" t="s">
        <v>137</v>
      </c>
      <c r="G12" s="157" t="s">
        <v>115</v>
      </c>
      <c r="H12" s="157" t="s">
        <v>111</v>
      </c>
      <c r="I12" s="163" t="s">
        <v>252</v>
      </c>
      <c r="J12" s="188" t="s">
        <v>243</v>
      </c>
      <c r="K12" s="219"/>
      <c r="L12" s="95"/>
    </row>
    <row r="13" spans="1:13" s="140" customFormat="1" ht="24" customHeight="1" x14ac:dyDescent="0.15">
      <c r="A13" s="40" t="s">
        <v>141</v>
      </c>
      <c r="B13" s="180" t="s">
        <v>152</v>
      </c>
      <c r="C13" s="155" t="s">
        <v>138</v>
      </c>
      <c r="D13" s="159">
        <v>2904000</v>
      </c>
      <c r="E13" s="157" t="s">
        <v>139</v>
      </c>
      <c r="F13" s="157" t="s">
        <v>140</v>
      </c>
      <c r="G13" s="157" t="s">
        <v>122</v>
      </c>
      <c r="H13" s="157" t="s">
        <v>111</v>
      </c>
      <c r="I13" s="163" t="s">
        <v>252</v>
      </c>
      <c r="J13" s="188" t="s">
        <v>243</v>
      </c>
      <c r="K13" s="219"/>
      <c r="L13" s="95"/>
    </row>
    <row r="14" spans="1:13" s="140" customFormat="1" ht="24" customHeight="1" x14ac:dyDescent="0.15">
      <c r="A14" s="40" t="s">
        <v>141</v>
      </c>
      <c r="B14" s="223" t="s">
        <v>214</v>
      </c>
      <c r="C14" s="147" t="s">
        <v>215</v>
      </c>
      <c r="D14" s="189">
        <v>4020000</v>
      </c>
      <c r="E14" s="190" t="s">
        <v>216</v>
      </c>
      <c r="F14" s="160" t="s">
        <v>220</v>
      </c>
      <c r="G14" s="160" t="s">
        <v>221</v>
      </c>
      <c r="H14" s="160" t="s">
        <v>248</v>
      </c>
      <c r="I14" s="163" t="s">
        <v>248</v>
      </c>
      <c r="J14" s="188"/>
      <c r="K14" s="219"/>
      <c r="L14" s="95"/>
    </row>
    <row r="15" spans="1:13" s="140" customFormat="1" ht="24" customHeight="1" x14ac:dyDescent="0.15">
      <c r="A15" s="40" t="s">
        <v>141</v>
      </c>
      <c r="B15" s="223" t="s">
        <v>212</v>
      </c>
      <c r="C15" s="147" t="s">
        <v>157</v>
      </c>
      <c r="D15" s="189">
        <v>2420000</v>
      </c>
      <c r="E15" s="190" t="s">
        <v>217</v>
      </c>
      <c r="F15" s="160" t="s">
        <v>222</v>
      </c>
      <c r="G15" s="160" t="s">
        <v>223</v>
      </c>
      <c r="H15" s="160" t="s">
        <v>244</v>
      </c>
      <c r="I15" s="160" t="s">
        <v>249</v>
      </c>
      <c r="J15" s="188"/>
      <c r="K15" s="219"/>
      <c r="L15" s="95"/>
    </row>
    <row r="16" spans="1:13" s="140" customFormat="1" ht="24" customHeight="1" x14ac:dyDescent="0.15">
      <c r="A16" s="40" t="s">
        <v>141</v>
      </c>
      <c r="B16" s="223" t="s">
        <v>164</v>
      </c>
      <c r="C16" s="147" t="s">
        <v>203</v>
      </c>
      <c r="D16" s="189">
        <v>4300000</v>
      </c>
      <c r="E16" s="190" t="s">
        <v>217</v>
      </c>
      <c r="F16" s="160" t="s">
        <v>222</v>
      </c>
      <c r="G16" s="160" t="s">
        <v>223</v>
      </c>
      <c r="H16" s="160" t="s">
        <v>245</v>
      </c>
      <c r="I16" s="160" t="s">
        <v>249</v>
      </c>
      <c r="J16" s="188"/>
      <c r="K16" s="219"/>
      <c r="L16" s="95"/>
    </row>
    <row r="17" spans="1:12" s="140" customFormat="1" ht="24" customHeight="1" x14ac:dyDescent="0.15">
      <c r="A17" s="40" t="s">
        <v>142</v>
      </c>
      <c r="B17" s="223" t="s">
        <v>213</v>
      </c>
      <c r="C17" s="147" t="s">
        <v>202</v>
      </c>
      <c r="D17" s="189">
        <v>40659000</v>
      </c>
      <c r="E17" s="190" t="s">
        <v>218</v>
      </c>
      <c r="F17" s="160" t="s">
        <v>222</v>
      </c>
      <c r="G17" s="160" t="s">
        <v>224</v>
      </c>
      <c r="H17" s="160" t="s">
        <v>246</v>
      </c>
      <c r="I17" s="160" t="s">
        <v>250</v>
      </c>
      <c r="J17" s="188"/>
      <c r="K17" s="219"/>
      <c r="L17" s="95"/>
    </row>
    <row r="18" spans="1:12" s="140" customFormat="1" ht="24" customHeight="1" x14ac:dyDescent="0.15">
      <c r="A18" s="40" t="s">
        <v>141</v>
      </c>
      <c r="B18" s="223" t="s">
        <v>165</v>
      </c>
      <c r="C18" s="147" t="s">
        <v>182</v>
      </c>
      <c r="D18" s="189">
        <v>1100000</v>
      </c>
      <c r="E18" s="190" t="s">
        <v>219</v>
      </c>
      <c r="F18" s="160" t="s">
        <v>225</v>
      </c>
      <c r="G18" s="160" t="s">
        <v>226</v>
      </c>
      <c r="H18" s="160" t="s">
        <v>230</v>
      </c>
      <c r="I18" s="160" t="s">
        <v>230</v>
      </c>
      <c r="J18" s="188" t="s">
        <v>243</v>
      </c>
      <c r="K18" s="219"/>
      <c r="L18" s="95"/>
    </row>
    <row r="19" spans="1:12" s="140" customFormat="1" ht="24" customHeight="1" x14ac:dyDescent="0.15">
      <c r="A19" s="40" t="s">
        <v>141</v>
      </c>
      <c r="B19" s="223" t="s">
        <v>166</v>
      </c>
      <c r="C19" s="147" t="s">
        <v>201</v>
      </c>
      <c r="D19" s="189">
        <v>800000</v>
      </c>
      <c r="E19" s="190" t="s">
        <v>219</v>
      </c>
      <c r="F19" s="160" t="s">
        <v>227</v>
      </c>
      <c r="G19" s="160" t="s">
        <v>228</v>
      </c>
      <c r="H19" s="160" t="s">
        <v>247</v>
      </c>
      <c r="I19" s="160" t="s">
        <v>251</v>
      </c>
      <c r="J19" s="188" t="s">
        <v>243</v>
      </c>
      <c r="K19" s="219"/>
      <c r="L19" s="95"/>
    </row>
    <row r="20" spans="1:12" s="140" customFormat="1" ht="24" customHeight="1" x14ac:dyDescent="0.15">
      <c r="A20" s="40"/>
      <c r="B20" s="184" t="s">
        <v>229</v>
      </c>
      <c r="C20" s="147"/>
      <c r="D20" s="189"/>
      <c r="E20" s="190"/>
      <c r="F20" s="160"/>
      <c r="G20" s="160"/>
      <c r="H20" s="160"/>
      <c r="I20" s="160"/>
      <c r="J20" s="188"/>
      <c r="K20" s="219"/>
      <c r="L20" s="95"/>
    </row>
    <row r="21" spans="1:12" s="140" customFormat="1" ht="24" customHeight="1" x14ac:dyDescent="0.15">
      <c r="A21" s="40"/>
      <c r="B21" s="223"/>
      <c r="C21" s="147"/>
      <c r="D21" s="189"/>
      <c r="E21" s="190"/>
      <c r="F21" s="160"/>
      <c r="G21" s="160"/>
      <c r="H21" s="160"/>
      <c r="I21" s="163"/>
      <c r="J21" s="188"/>
      <c r="K21" s="219"/>
      <c r="L21" s="95"/>
    </row>
    <row r="22" spans="1:12" s="140" customFormat="1" ht="24" customHeight="1" x14ac:dyDescent="0.15">
      <c r="A22" s="40"/>
      <c r="B22" s="184"/>
      <c r="C22" s="147"/>
      <c r="D22" s="189"/>
      <c r="E22" s="190"/>
      <c r="F22" s="160"/>
      <c r="G22" s="160"/>
      <c r="H22" s="160"/>
      <c r="I22" s="160"/>
      <c r="J22" s="188"/>
      <c r="K22" s="219"/>
      <c r="L22" s="95"/>
    </row>
    <row r="23" spans="1:12" s="140" customFormat="1" ht="24" customHeight="1" x14ac:dyDescent="0.15">
      <c r="A23" s="40"/>
      <c r="B23" s="184"/>
      <c r="C23" s="147"/>
      <c r="D23" s="189"/>
      <c r="E23" s="190"/>
      <c r="F23" s="160"/>
      <c r="G23" s="160"/>
      <c r="H23" s="160"/>
      <c r="I23" s="160"/>
      <c r="J23" s="188"/>
      <c r="K23" s="219"/>
      <c r="L23" s="95"/>
    </row>
    <row r="24" spans="1:12" s="140" customFormat="1" ht="24" customHeight="1" x14ac:dyDescent="0.15">
      <c r="A24" s="40"/>
      <c r="B24" s="184"/>
      <c r="C24" s="147"/>
      <c r="D24" s="189"/>
      <c r="E24" s="190"/>
      <c r="F24" s="160"/>
      <c r="G24" s="160"/>
      <c r="H24" s="160"/>
      <c r="I24" s="160"/>
      <c r="J24" s="188"/>
      <c r="K24" s="219"/>
      <c r="L24" s="95"/>
    </row>
    <row r="25" spans="1:12" s="140" customFormat="1" ht="24" customHeight="1" x14ac:dyDescent="0.15">
      <c r="A25" s="40"/>
      <c r="B25" s="184"/>
      <c r="C25" s="147"/>
      <c r="D25" s="189"/>
      <c r="E25" s="190"/>
      <c r="F25" s="160"/>
      <c r="G25" s="160"/>
      <c r="H25" s="160"/>
      <c r="I25" s="160"/>
      <c r="J25" s="188"/>
      <c r="K25" s="219"/>
      <c r="L25" s="95"/>
    </row>
    <row r="26" spans="1:12" ht="24" customHeight="1" x14ac:dyDescent="0.15">
      <c r="A26" s="40"/>
      <c r="B26" s="184"/>
      <c r="C26" s="147"/>
      <c r="D26" s="161"/>
      <c r="E26" s="147"/>
      <c r="F26" s="147"/>
      <c r="G26" s="147"/>
      <c r="H26" s="158"/>
      <c r="I26" s="158"/>
      <c r="J26" s="41"/>
    </row>
    <row r="27" spans="1:12" ht="24" customHeight="1" x14ac:dyDescent="0.15">
      <c r="A27" s="41"/>
      <c r="B27" s="184"/>
      <c r="C27" s="6"/>
      <c r="D27" s="102"/>
      <c r="E27" s="127"/>
      <c r="F27" s="128"/>
      <c r="G27" s="99"/>
      <c r="H27" s="99"/>
      <c r="I27" s="99"/>
      <c r="J27" s="41"/>
    </row>
    <row r="28" spans="1:12" ht="24" customHeight="1" x14ac:dyDescent="0.15">
      <c r="A28" s="41"/>
      <c r="B28" s="106"/>
      <c r="C28" s="6"/>
      <c r="D28" s="45"/>
      <c r="E28" s="100"/>
      <c r="F28" s="101"/>
      <c r="G28" s="99"/>
      <c r="H28" s="99"/>
      <c r="I28" s="99"/>
      <c r="J28" s="41"/>
    </row>
    <row r="29" spans="1:12" ht="24" customHeight="1" x14ac:dyDescent="0.15">
      <c r="A29" s="41"/>
      <c r="B29" s="106"/>
      <c r="C29" s="6"/>
      <c r="D29" s="103"/>
      <c r="E29" s="100"/>
      <c r="F29" s="101"/>
      <c r="G29" s="99"/>
      <c r="H29" s="99"/>
      <c r="I29" s="99"/>
      <c r="J29" s="41"/>
    </row>
    <row r="30" spans="1:12" ht="24" customHeight="1" x14ac:dyDescent="0.15">
      <c r="A30" s="41"/>
      <c r="B30" s="106"/>
      <c r="C30" s="6"/>
      <c r="D30" s="102"/>
      <c r="E30" s="100"/>
      <c r="F30" s="101"/>
      <c r="G30" s="99"/>
      <c r="H30" s="99"/>
      <c r="I30" s="99"/>
      <c r="J30" s="41"/>
    </row>
    <row r="1048425" spans="10:10" ht="24" customHeight="1" x14ac:dyDescent="0.15">
      <c r="J1048425" s="8" t="s">
        <v>103</v>
      </c>
    </row>
  </sheetData>
  <autoFilter ref="A3:M3" xr:uid="{00000000-0009-0000-0000-000005000000}"/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30"/>
  <sheetViews>
    <sheetView showGridLines="0" zoomScale="110" zoomScaleNormal="110" workbookViewId="0">
      <pane ySplit="3" topLeftCell="A13" activePane="bottomLeft" state="frozen"/>
      <selection activeCell="A3" sqref="A3:A4"/>
      <selection pane="bottomLeft" activeCell="J19" sqref="J19"/>
    </sheetView>
  </sheetViews>
  <sheetFormatPr defaultRowHeight="24" customHeight="1" x14ac:dyDescent="0.15"/>
  <cols>
    <col min="1" max="1" width="11.109375" style="87" customWidth="1"/>
    <col min="2" max="2" width="37.109375" style="90" customWidth="1"/>
    <col min="3" max="3" width="22.6640625" style="91" bestFit="1" customWidth="1"/>
    <col min="4" max="4" width="12.77734375" style="92" bestFit="1" customWidth="1"/>
    <col min="5" max="8" width="9.33203125" style="93" customWidth="1"/>
    <col min="9" max="9" width="9.33203125" style="87" customWidth="1"/>
    <col min="10" max="11" width="8.88671875" style="94" customWidth="1"/>
    <col min="12" max="16384" width="8.88671875" style="94"/>
  </cols>
  <sheetData>
    <row r="1" spans="1:11" ht="36" customHeight="1" x14ac:dyDescent="0.15">
      <c r="A1" s="83" t="s">
        <v>17</v>
      </c>
      <c r="B1" s="83"/>
      <c r="C1" s="83"/>
      <c r="D1" s="83"/>
      <c r="E1" s="83"/>
      <c r="F1" s="83"/>
      <c r="G1" s="83"/>
      <c r="H1" s="83"/>
      <c r="I1" s="83"/>
    </row>
    <row r="2" spans="1:11" ht="25.5" customHeight="1" x14ac:dyDescent="0.15">
      <c r="A2" s="58" t="s">
        <v>106</v>
      </c>
      <c r="B2" s="88"/>
      <c r="C2" s="88"/>
      <c r="D2" s="89"/>
      <c r="E2" s="89"/>
      <c r="F2" s="89"/>
      <c r="G2" s="89"/>
      <c r="H2" s="89"/>
      <c r="I2" s="86" t="s">
        <v>159</v>
      </c>
    </row>
    <row r="3" spans="1:11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68" t="s">
        <v>104</v>
      </c>
    </row>
    <row r="4" spans="1:11" s="95" customFormat="1" ht="24" customHeight="1" x14ac:dyDescent="0.15">
      <c r="A4" s="162" t="s">
        <v>141</v>
      </c>
      <c r="B4" s="205" t="s">
        <v>143</v>
      </c>
      <c r="C4" s="152" t="s">
        <v>108</v>
      </c>
      <c r="D4" s="153">
        <v>4440000</v>
      </c>
      <c r="E4" s="154"/>
      <c r="F4" s="42"/>
      <c r="G4" s="42">
        <f>370000*2</f>
        <v>740000</v>
      </c>
      <c r="H4" s="132">
        <f>SUM(F4:G4)</f>
        <v>740000</v>
      </c>
      <c r="I4" s="188" t="s">
        <v>235</v>
      </c>
      <c r="J4" s="217"/>
    </row>
    <row r="5" spans="1:11" s="95" customFormat="1" ht="24" customHeight="1" x14ac:dyDescent="0.15">
      <c r="A5" s="40" t="s">
        <v>141</v>
      </c>
      <c r="B5" s="204" t="s">
        <v>236</v>
      </c>
      <c r="C5" s="155" t="s">
        <v>112</v>
      </c>
      <c r="D5" s="156">
        <v>10350000</v>
      </c>
      <c r="E5" s="157"/>
      <c r="F5" s="42"/>
      <c r="G5" s="44">
        <f>990000+675000</f>
        <v>1665000</v>
      </c>
      <c r="H5" s="132">
        <f t="shared" ref="H5:H19" si="0">SUM(F5:G5)</f>
        <v>1665000</v>
      </c>
      <c r="I5" s="188" t="s">
        <v>235</v>
      </c>
      <c r="J5" s="217"/>
    </row>
    <row r="6" spans="1:11" s="95" customFormat="1" ht="24" customHeight="1" x14ac:dyDescent="0.15">
      <c r="A6" s="40" t="s">
        <v>141</v>
      </c>
      <c r="B6" s="204" t="s">
        <v>237</v>
      </c>
      <c r="C6" s="155" t="s">
        <v>116</v>
      </c>
      <c r="D6" s="156">
        <v>7101600</v>
      </c>
      <c r="E6" s="157"/>
      <c r="F6" s="42"/>
      <c r="G6" s="44">
        <v>591800</v>
      </c>
      <c r="H6" s="132">
        <f t="shared" si="0"/>
        <v>591800</v>
      </c>
      <c r="I6" s="188" t="s">
        <v>234</v>
      </c>
      <c r="J6" s="217"/>
    </row>
    <row r="7" spans="1:11" s="95" customFormat="1" ht="24" customHeight="1" x14ac:dyDescent="0.15">
      <c r="A7" s="40" t="s">
        <v>141</v>
      </c>
      <c r="B7" s="204" t="s">
        <v>238</v>
      </c>
      <c r="C7" s="155" t="s">
        <v>116</v>
      </c>
      <c r="D7" s="156">
        <v>2736600</v>
      </c>
      <c r="E7" s="157"/>
      <c r="F7" s="42"/>
      <c r="G7" s="44">
        <v>221860</v>
      </c>
      <c r="H7" s="132">
        <f t="shared" si="0"/>
        <v>221860</v>
      </c>
      <c r="I7" s="188" t="s">
        <v>234</v>
      </c>
      <c r="J7" s="217"/>
    </row>
    <row r="8" spans="1:11" s="95" customFormat="1" ht="24" customHeight="1" x14ac:dyDescent="0.15">
      <c r="A8" s="40" t="s">
        <v>141</v>
      </c>
      <c r="B8" s="204" t="s">
        <v>147</v>
      </c>
      <c r="C8" s="142" t="s">
        <v>123</v>
      </c>
      <c r="D8" s="156">
        <v>1200000</v>
      </c>
      <c r="E8" s="157"/>
      <c r="F8" s="42"/>
      <c r="G8" s="45">
        <f>100000*2</f>
        <v>200000</v>
      </c>
      <c r="H8" s="132">
        <f t="shared" si="0"/>
        <v>200000</v>
      </c>
      <c r="I8" s="188" t="s">
        <v>235</v>
      </c>
      <c r="J8" s="217"/>
    </row>
    <row r="9" spans="1:11" s="134" customFormat="1" ht="24" customHeight="1" x14ac:dyDescent="0.15">
      <c r="A9" s="40" t="s">
        <v>141</v>
      </c>
      <c r="B9" s="204" t="s">
        <v>148</v>
      </c>
      <c r="C9" s="142" t="s">
        <v>126</v>
      </c>
      <c r="D9" s="156">
        <v>4716000</v>
      </c>
      <c r="E9" s="157"/>
      <c r="F9" s="132"/>
      <c r="G9" s="43">
        <v>393000</v>
      </c>
      <c r="H9" s="132">
        <f t="shared" si="0"/>
        <v>393000</v>
      </c>
      <c r="I9" s="40" t="s">
        <v>234</v>
      </c>
      <c r="J9" s="217"/>
    </row>
    <row r="10" spans="1:11" s="134" customFormat="1" ht="24" customHeight="1" x14ac:dyDescent="0.15">
      <c r="A10" s="40" t="s">
        <v>141</v>
      </c>
      <c r="B10" s="204" t="s">
        <v>239</v>
      </c>
      <c r="C10" s="155" t="s">
        <v>128</v>
      </c>
      <c r="D10" s="159">
        <v>5280000</v>
      </c>
      <c r="E10" s="157"/>
      <c r="F10" s="132"/>
      <c r="G10" s="43">
        <v>440000</v>
      </c>
      <c r="H10" s="132">
        <f t="shared" si="0"/>
        <v>440000</v>
      </c>
      <c r="I10" s="40" t="s">
        <v>234</v>
      </c>
      <c r="J10" s="217"/>
    </row>
    <row r="11" spans="1:11" s="134" customFormat="1" ht="24" customHeight="1" x14ac:dyDescent="0.15">
      <c r="A11" s="40" t="s">
        <v>142</v>
      </c>
      <c r="B11" s="204" t="s">
        <v>240</v>
      </c>
      <c r="C11" s="155" t="s">
        <v>131</v>
      </c>
      <c r="D11" s="159">
        <v>413724000</v>
      </c>
      <c r="E11" s="157"/>
      <c r="F11" s="132"/>
      <c r="G11" s="45">
        <f>31013110+63592300</f>
        <v>94605410</v>
      </c>
      <c r="H11" s="132">
        <f t="shared" si="0"/>
        <v>94605410</v>
      </c>
      <c r="I11" s="188" t="s">
        <v>235</v>
      </c>
      <c r="J11" s="217"/>
      <c r="K11" s="133"/>
    </row>
    <row r="12" spans="1:11" s="95" customFormat="1" ht="24" customHeight="1" x14ac:dyDescent="0.15">
      <c r="A12" s="40" t="s">
        <v>141</v>
      </c>
      <c r="B12" s="204" t="s">
        <v>241</v>
      </c>
      <c r="C12" s="155" t="s">
        <v>135</v>
      </c>
      <c r="D12" s="159">
        <v>7810800</v>
      </c>
      <c r="E12" s="157"/>
      <c r="F12" s="42"/>
      <c r="G12" s="225">
        <v>650900</v>
      </c>
      <c r="H12" s="132">
        <f t="shared" si="0"/>
        <v>650900</v>
      </c>
      <c r="I12" s="188" t="s">
        <v>234</v>
      </c>
      <c r="J12" s="217"/>
    </row>
    <row r="13" spans="1:11" s="95" customFormat="1" ht="24" customHeight="1" x14ac:dyDescent="0.15">
      <c r="A13" s="40" t="s">
        <v>141</v>
      </c>
      <c r="B13" s="204" t="s">
        <v>242</v>
      </c>
      <c r="C13" s="155" t="s">
        <v>138</v>
      </c>
      <c r="D13" s="159">
        <v>2904000</v>
      </c>
      <c r="E13" s="157"/>
      <c r="F13" s="74"/>
      <c r="G13" s="225">
        <f>242000*2</f>
        <v>484000</v>
      </c>
      <c r="H13" s="132">
        <f t="shared" si="0"/>
        <v>484000</v>
      </c>
      <c r="I13" s="188" t="s">
        <v>235</v>
      </c>
      <c r="J13" s="217"/>
    </row>
    <row r="14" spans="1:11" s="95" customFormat="1" ht="24" customHeight="1" x14ac:dyDescent="0.15">
      <c r="A14" s="40" t="s">
        <v>141</v>
      </c>
      <c r="B14" s="223" t="s">
        <v>214</v>
      </c>
      <c r="C14" s="147" t="s">
        <v>215</v>
      </c>
      <c r="D14" s="189">
        <v>4020000</v>
      </c>
      <c r="E14" s="157"/>
      <c r="F14" s="74"/>
      <c r="G14" s="225">
        <v>4020000</v>
      </c>
      <c r="H14" s="132">
        <f t="shared" si="0"/>
        <v>4020000</v>
      </c>
      <c r="I14" s="188" t="s">
        <v>231</v>
      </c>
      <c r="J14" s="217"/>
    </row>
    <row r="15" spans="1:11" s="95" customFormat="1" ht="24" customHeight="1" x14ac:dyDescent="0.15">
      <c r="A15" s="40" t="s">
        <v>141</v>
      </c>
      <c r="B15" s="223" t="s">
        <v>212</v>
      </c>
      <c r="C15" s="147" t="s">
        <v>157</v>
      </c>
      <c r="D15" s="189">
        <v>2420000</v>
      </c>
      <c r="E15" s="157"/>
      <c r="F15" s="74"/>
      <c r="G15" s="225">
        <v>2420000</v>
      </c>
      <c r="H15" s="132">
        <f t="shared" si="0"/>
        <v>2420000</v>
      </c>
      <c r="I15" s="227" t="s">
        <v>232</v>
      </c>
      <c r="J15" s="217"/>
    </row>
    <row r="16" spans="1:11" s="95" customFormat="1" ht="24" customHeight="1" x14ac:dyDescent="0.15">
      <c r="A16" s="40" t="s">
        <v>141</v>
      </c>
      <c r="B16" s="223" t="s">
        <v>164</v>
      </c>
      <c r="C16" s="147" t="s">
        <v>203</v>
      </c>
      <c r="D16" s="189">
        <v>4300000</v>
      </c>
      <c r="E16" s="190"/>
      <c r="F16" s="189"/>
      <c r="G16" s="225">
        <v>4300000</v>
      </c>
      <c r="H16" s="132">
        <f t="shared" si="0"/>
        <v>4300000</v>
      </c>
      <c r="I16" s="227" t="s">
        <v>232</v>
      </c>
      <c r="J16" s="217"/>
    </row>
    <row r="17" spans="1:10" s="95" customFormat="1" ht="24" customHeight="1" x14ac:dyDescent="0.15">
      <c r="A17" s="40" t="s">
        <v>142</v>
      </c>
      <c r="B17" s="223" t="s">
        <v>213</v>
      </c>
      <c r="C17" s="147" t="s">
        <v>202</v>
      </c>
      <c r="D17" s="189">
        <v>40659000</v>
      </c>
      <c r="E17" s="190"/>
      <c r="F17" s="189"/>
      <c r="G17" s="226">
        <v>40659000</v>
      </c>
      <c r="H17" s="132">
        <f t="shared" si="0"/>
        <v>40659000</v>
      </c>
      <c r="I17" s="227" t="s">
        <v>233</v>
      </c>
      <c r="J17" s="217"/>
    </row>
    <row r="18" spans="1:10" s="95" customFormat="1" ht="24" customHeight="1" x14ac:dyDescent="0.15">
      <c r="A18" s="40" t="s">
        <v>141</v>
      </c>
      <c r="B18" s="223" t="s">
        <v>165</v>
      </c>
      <c r="C18" s="147" t="s">
        <v>182</v>
      </c>
      <c r="D18" s="189">
        <v>1100000</v>
      </c>
      <c r="E18" s="190"/>
      <c r="F18" s="189"/>
      <c r="G18" s="226">
        <v>1100000</v>
      </c>
      <c r="H18" s="132">
        <f t="shared" si="0"/>
        <v>1100000</v>
      </c>
      <c r="I18" s="227" t="s">
        <v>231</v>
      </c>
      <c r="J18" s="217"/>
    </row>
    <row r="19" spans="1:10" s="95" customFormat="1" ht="24" customHeight="1" x14ac:dyDescent="0.15">
      <c r="A19" s="40" t="s">
        <v>141</v>
      </c>
      <c r="B19" s="223" t="s">
        <v>166</v>
      </c>
      <c r="C19" s="147" t="s">
        <v>201</v>
      </c>
      <c r="D19" s="189">
        <v>800000</v>
      </c>
      <c r="E19" s="190"/>
      <c r="F19" s="189"/>
      <c r="G19" s="226">
        <v>800000</v>
      </c>
      <c r="H19" s="132">
        <f t="shared" si="0"/>
        <v>800000</v>
      </c>
      <c r="I19" s="227" t="s">
        <v>231</v>
      </c>
      <c r="J19" s="217"/>
    </row>
    <row r="20" spans="1:10" s="95" customFormat="1" ht="24" customHeight="1" x14ac:dyDescent="0.15">
      <c r="A20" s="40"/>
      <c r="B20" s="224" t="s">
        <v>229</v>
      </c>
      <c r="C20" s="147"/>
      <c r="D20" s="189"/>
      <c r="E20" s="190"/>
      <c r="F20" s="189"/>
      <c r="G20" s="160"/>
      <c r="H20" s="189"/>
      <c r="I20" s="160"/>
      <c r="J20" s="217"/>
    </row>
    <row r="21" spans="1:10" s="95" customFormat="1" ht="24" customHeight="1" x14ac:dyDescent="0.15">
      <c r="A21" s="40"/>
      <c r="B21" s="206"/>
      <c r="C21" s="147"/>
      <c r="D21" s="189"/>
      <c r="E21" s="190"/>
      <c r="F21" s="189"/>
      <c r="G21" s="160"/>
      <c r="H21" s="189"/>
      <c r="I21" s="160"/>
      <c r="J21" s="217"/>
    </row>
    <row r="22" spans="1:10" s="95" customFormat="1" ht="24" customHeight="1" x14ac:dyDescent="0.15">
      <c r="A22" s="40"/>
      <c r="B22" s="206"/>
      <c r="C22" s="147"/>
      <c r="D22" s="189"/>
      <c r="E22" s="190"/>
      <c r="F22" s="189"/>
      <c r="G22" s="160"/>
      <c r="H22" s="189"/>
      <c r="I22" s="160"/>
      <c r="J22" s="217"/>
    </row>
    <row r="23" spans="1:10" s="95" customFormat="1" ht="24" customHeight="1" x14ac:dyDescent="0.15">
      <c r="A23" s="40"/>
      <c r="B23" s="206"/>
      <c r="C23" s="147"/>
      <c r="D23" s="189"/>
      <c r="E23" s="190"/>
      <c r="F23" s="189"/>
      <c r="G23" s="160"/>
      <c r="H23" s="189"/>
      <c r="I23" s="163"/>
      <c r="J23" s="217"/>
    </row>
    <row r="24" spans="1:10" s="95" customFormat="1" ht="24" customHeight="1" x14ac:dyDescent="0.15">
      <c r="A24" s="40"/>
      <c r="B24" s="206"/>
      <c r="C24" s="147"/>
      <c r="D24" s="189"/>
      <c r="E24" s="190"/>
      <c r="F24" s="189"/>
      <c r="G24" s="160"/>
      <c r="H24" s="189"/>
      <c r="I24" s="160"/>
      <c r="J24" s="217"/>
    </row>
    <row r="25" spans="1:10" s="95" customFormat="1" ht="24" hidden="1" customHeight="1" x14ac:dyDescent="0.15">
      <c r="A25" s="211" t="s">
        <v>141</v>
      </c>
      <c r="B25" s="203"/>
      <c r="C25" s="212"/>
      <c r="D25" s="213"/>
      <c r="E25" s="214"/>
      <c r="F25" s="213"/>
      <c r="G25" s="215"/>
      <c r="H25" s="213"/>
      <c r="I25" s="215"/>
      <c r="J25" s="217"/>
    </row>
    <row r="26" spans="1:10" s="95" customFormat="1" ht="24" customHeight="1" x14ac:dyDescent="0.15">
      <c r="A26" s="40"/>
      <c r="B26" s="184"/>
      <c r="C26" s="147"/>
      <c r="D26" s="161"/>
      <c r="E26" s="147"/>
      <c r="F26" s="147"/>
      <c r="G26" s="147"/>
      <c r="H26" s="158"/>
      <c r="I26" s="158"/>
    </row>
    <row r="27" spans="1:10" s="95" customFormat="1" ht="24" customHeight="1" x14ac:dyDescent="0.15">
      <c r="A27" s="40"/>
      <c r="B27" s="181"/>
      <c r="C27" s="155"/>
      <c r="D27" s="159"/>
      <c r="E27" s="157"/>
      <c r="F27" s="74"/>
      <c r="G27" s="45"/>
      <c r="H27" s="132"/>
      <c r="I27" s="188"/>
    </row>
    <row r="28" spans="1:10" s="95" customFormat="1" ht="24" customHeight="1" x14ac:dyDescent="0.15">
      <c r="A28" s="40"/>
      <c r="B28" s="181"/>
      <c r="C28" s="155"/>
      <c r="D28" s="159"/>
      <c r="E28" s="157"/>
      <c r="F28" s="74"/>
      <c r="G28" s="45"/>
      <c r="H28" s="132"/>
      <c r="I28" s="188"/>
    </row>
    <row r="29" spans="1:10" s="95" customFormat="1" ht="24" customHeight="1" x14ac:dyDescent="0.15">
      <c r="A29" s="40"/>
      <c r="B29" s="181"/>
      <c r="C29" s="155"/>
      <c r="D29" s="159"/>
      <c r="E29" s="157"/>
      <c r="F29" s="74"/>
      <c r="G29" s="45"/>
      <c r="H29" s="132"/>
      <c r="I29" s="188"/>
    </row>
    <row r="30" spans="1:10" s="95" customFormat="1" ht="24" customHeight="1" x14ac:dyDescent="0.15">
      <c r="A30" s="40"/>
      <c r="B30" s="181"/>
      <c r="C30" s="155"/>
      <c r="D30" s="159"/>
      <c r="E30" s="157"/>
      <c r="F30" s="74"/>
      <c r="G30" s="45"/>
      <c r="H30" s="132"/>
      <c r="I30" s="188"/>
    </row>
  </sheetData>
  <autoFilter ref="A3:K3" xr:uid="{00000000-0009-0000-0000-000006000000}"/>
  <sortState ref="A31:I106">
    <sortCondition ref="I35:I106"/>
  </sortState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31:H32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73"/>
  <sheetViews>
    <sheetView showGridLines="0" zoomScaleNormal="100" workbookViewId="0">
      <selection activeCell="I9" sqref="I9"/>
    </sheetView>
  </sheetViews>
  <sheetFormatPr defaultRowHeight="24" customHeight="1" x14ac:dyDescent="0.15"/>
  <cols>
    <col min="1" max="1" width="14.5546875" style="61" customWidth="1"/>
    <col min="2" max="2" width="17.21875" style="61" customWidth="1"/>
    <col min="3" max="3" width="19.109375" style="61" customWidth="1"/>
    <col min="4" max="4" width="18" style="61" customWidth="1"/>
    <col min="5" max="5" width="23.77734375" style="61" customWidth="1"/>
    <col min="6" max="6" width="4.6640625" style="78" customWidth="1"/>
    <col min="7" max="16384" width="8.88671875" style="78"/>
  </cols>
  <sheetData>
    <row r="1" spans="1:7" s="79" customFormat="1" ht="36" customHeight="1" x14ac:dyDescent="0.15">
      <c r="A1" s="57" t="s">
        <v>94</v>
      </c>
      <c r="B1" s="57"/>
      <c r="C1" s="57"/>
      <c r="D1" s="57"/>
      <c r="E1" s="57"/>
    </row>
    <row r="2" spans="1:7" s="79" customFormat="1" ht="24" customHeight="1" thickBot="1" x14ac:dyDescent="0.2">
      <c r="A2" s="58" t="s">
        <v>106</v>
      </c>
      <c r="B2" s="169"/>
      <c r="C2" s="170"/>
      <c r="D2" s="170"/>
      <c r="E2" s="171" t="s">
        <v>81</v>
      </c>
      <c r="F2" s="59"/>
      <c r="G2" s="59"/>
    </row>
    <row r="3" spans="1:7" s="79" customFormat="1" ht="24" customHeight="1" x14ac:dyDescent="0.15">
      <c r="A3" s="228" t="s">
        <v>101</v>
      </c>
      <c r="B3" s="172" t="s">
        <v>44</v>
      </c>
      <c r="C3" s="231" t="s">
        <v>168</v>
      </c>
      <c r="D3" s="232"/>
      <c r="E3" s="233"/>
      <c r="F3" s="78" t="s">
        <v>173</v>
      </c>
      <c r="G3" s="78"/>
    </row>
    <row r="4" spans="1:7" s="79" customFormat="1" ht="24" customHeight="1" x14ac:dyDescent="0.15">
      <c r="A4" s="229"/>
      <c r="B4" s="60" t="s">
        <v>45</v>
      </c>
      <c r="C4" s="165">
        <v>2570000</v>
      </c>
      <c r="D4" s="164" t="s">
        <v>102</v>
      </c>
      <c r="E4" s="173">
        <v>2420000</v>
      </c>
      <c r="F4" s="78"/>
      <c r="G4" s="78"/>
    </row>
    <row r="5" spans="1:7" s="79" customFormat="1" ht="24" customHeight="1" x14ac:dyDescent="0.15">
      <c r="A5" s="229"/>
      <c r="B5" s="60" t="s">
        <v>46</v>
      </c>
      <c r="C5" s="166">
        <v>0.94159999999999999</v>
      </c>
      <c r="D5" s="164" t="s">
        <v>28</v>
      </c>
      <c r="E5" s="173">
        <v>2420000</v>
      </c>
      <c r="F5" s="78"/>
      <c r="G5" s="78"/>
    </row>
    <row r="6" spans="1:7" s="79" customFormat="1" ht="24" customHeight="1" x14ac:dyDescent="0.15">
      <c r="A6" s="229"/>
      <c r="B6" s="60" t="s">
        <v>27</v>
      </c>
      <c r="C6" s="207" t="s">
        <v>191</v>
      </c>
      <c r="D6" s="164" t="s">
        <v>77</v>
      </c>
      <c r="E6" s="174" t="s">
        <v>192</v>
      </c>
      <c r="F6" s="78"/>
      <c r="G6" s="78"/>
    </row>
    <row r="7" spans="1:7" s="79" customFormat="1" ht="24" customHeight="1" x14ac:dyDescent="0.15">
      <c r="A7" s="229"/>
      <c r="B7" s="60" t="s">
        <v>47</v>
      </c>
      <c r="C7" s="168" t="s">
        <v>204</v>
      </c>
      <c r="D7" s="164" t="s">
        <v>48</v>
      </c>
      <c r="E7" s="174" t="s">
        <v>207</v>
      </c>
      <c r="F7" s="78"/>
      <c r="G7" s="78"/>
    </row>
    <row r="8" spans="1:7" s="79" customFormat="1" ht="24" customHeight="1" x14ac:dyDescent="0.15">
      <c r="A8" s="229"/>
      <c r="B8" s="60" t="s">
        <v>49</v>
      </c>
      <c r="C8" s="167" t="s">
        <v>206</v>
      </c>
      <c r="D8" s="164" t="s">
        <v>30</v>
      </c>
      <c r="E8" s="209" t="s">
        <v>157</v>
      </c>
      <c r="F8" s="78"/>
      <c r="G8" s="78"/>
    </row>
    <row r="9" spans="1:7" s="79" customFormat="1" ht="24" customHeight="1" thickBot="1" x14ac:dyDescent="0.2">
      <c r="A9" s="230"/>
      <c r="B9" s="176" t="s">
        <v>50</v>
      </c>
      <c r="C9" s="177" t="s">
        <v>105</v>
      </c>
      <c r="D9" s="178" t="s">
        <v>51</v>
      </c>
      <c r="E9" s="208" t="s">
        <v>196</v>
      </c>
      <c r="F9" s="78"/>
      <c r="G9" s="78"/>
    </row>
    <row r="10" spans="1:7" s="59" customFormat="1" ht="24" customHeight="1" thickBot="1" x14ac:dyDescent="0.2">
      <c r="A10" s="58"/>
      <c r="B10" s="169"/>
      <c r="C10" s="170"/>
      <c r="D10" s="170"/>
      <c r="E10" s="171" t="s">
        <v>95</v>
      </c>
    </row>
    <row r="11" spans="1:7" ht="24" customHeight="1" x14ac:dyDescent="0.15">
      <c r="A11" s="228" t="s">
        <v>101</v>
      </c>
      <c r="B11" s="172" t="s">
        <v>44</v>
      </c>
      <c r="C11" s="231" t="s">
        <v>169</v>
      </c>
      <c r="D11" s="232"/>
      <c r="E11" s="233"/>
      <c r="F11" s="78" t="s">
        <v>173</v>
      </c>
    </row>
    <row r="12" spans="1:7" ht="24" customHeight="1" x14ac:dyDescent="0.15">
      <c r="A12" s="229"/>
      <c r="B12" s="60" t="s">
        <v>45</v>
      </c>
      <c r="C12" s="165">
        <v>4550000</v>
      </c>
      <c r="D12" s="164" t="s">
        <v>102</v>
      </c>
      <c r="E12" s="173">
        <v>4300000</v>
      </c>
    </row>
    <row r="13" spans="1:7" ht="24" customHeight="1" x14ac:dyDescent="0.15">
      <c r="A13" s="229"/>
      <c r="B13" s="60" t="s">
        <v>46</v>
      </c>
      <c r="C13" s="166">
        <v>0.94510000000000005</v>
      </c>
      <c r="D13" s="164" t="s">
        <v>28</v>
      </c>
      <c r="E13" s="173">
        <v>4300000</v>
      </c>
    </row>
    <row r="14" spans="1:7" ht="24" customHeight="1" x14ac:dyDescent="0.15">
      <c r="A14" s="229"/>
      <c r="B14" s="60" t="s">
        <v>27</v>
      </c>
      <c r="C14" s="207" t="s">
        <v>191</v>
      </c>
      <c r="D14" s="164" t="s">
        <v>77</v>
      </c>
      <c r="E14" s="174" t="s">
        <v>192</v>
      </c>
    </row>
    <row r="15" spans="1:7" ht="24" customHeight="1" x14ac:dyDescent="0.15">
      <c r="A15" s="229"/>
      <c r="B15" s="60" t="s">
        <v>47</v>
      </c>
      <c r="C15" s="168" t="s">
        <v>204</v>
      </c>
      <c r="D15" s="164" t="s">
        <v>48</v>
      </c>
      <c r="E15" s="174" t="s">
        <v>207</v>
      </c>
    </row>
    <row r="16" spans="1:7" ht="24" customHeight="1" x14ac:dyDescent="0.15">
      <c r="A16" s="229"/>
      <c r="B16" s="60" t="s">
        <v>49</v>
      </c>
      <c r="C16" s="167" t="s">
        <v>206</v>
      </c>
      <c r="D16" s="164" t="s">
        <v>30</v>
      </c>
      <c r="E16" s="209" t="s">
        <v>203</v>
      </c>
    </row>
    <row r="17" spans="1:6" ht="24" customHeight="1" thickBot="1" x14ac:dyDescent="0.2">
      <c r="A17" s="230"/>
      <c r="B17" s="176" t="s">
        <v>50</v>
      </c>
      <c r="C17" s="177" t="s">
        <v>105</v>
      </c>
      <c r="D17" s="178" t="s">
        <v>51</v>
      </c>
      <c r="E17" s="208" t="s">
        <v>197</v>
      </c>
    </row>
    <row r="18" spans="1:6" ht="24" customHeight="1" thickBot="1" x14ac:dyDescent="0.2">
      <c r="A18" s="58"/>
      <c r="B18" s="169"/>
      <c r="C18" s="170"/>
      <c r="D18" s="170"/>
      <c r="E18" s="171" t="s">
        <v>81</v>
      </c>
    </row>
    <row r="19" spans="1:6" ht="24" customHeight="1" x14ac:dyDescent="0.15">
      <c r="A19" s="228" t="s">
        <v>101</v>
      </c>
      <c r="B19" s="172" t="s">
        <v>44</v>
      </c>
      <c r="C19" s="231" t="s">
        <v>170</v>
      </c>
      <c r="D19" s="232"/>
      <c r="E19" s="233"/>
      <c r="F19" s="78" t="s">
        <v>208</v>
      </c>
    </row>
    <row r="20" spans="1:6" ht="24" customHeight="1" x14ac:dyDescent="0.15">
      <c r="A20" s="229"/>
      <c r="B20" s="60" t="s">
        <v>45</v>
      </c>
      <c r="C20" s="165">
        <v>50000000</v>
      </c>
      <c r="D20" s="164" t="s">
        <v>102</v>
      </c>
      <c r="E20" s="173">
        <v>40659000</v>
      </c>
    </row>
    <row r="21" spans="1:6" ht="24" customHeight="1" x14ac:dyDescent="0.15">
      <c r="A21" s="229"/>
      <c r="B21" s="60" t="s">
        <v>46</v>
      </c>
      <c r="C21" s="166">
        <v>0.81320000000000003</v>
      </c>
      <c r="D21" s="164" t="s">
        <v>28</v>
      </c>
      <c r="E21" s="173">
        <v>40659000</v>
      </c>
    </row>
    <row r="22" spans="1:6" ht="24" customHeight="1" x14ac:dyDescent="0.15">
      <c r="A22" s="229"/>
      <c r="B22" s="60" t="s">
        <v>27</v>
      </c>
      <c r="C22" s="207" t="s">
        <v>186</v>
      </c>
      <c r="D22" s="164" t="s">
        <v>77</v>
      </c>
      <c r="E22" s="174" t="s">
        <v>187</v>
      </c>
    </row>
    <row r="23" spans="1:6" ht="24" customHeight="1" x14ac:dyDescent="0.15">
      <c r="A23" s="229"/>
      <c r="B23" s="60" t="s">
        <v>47</v>
      </c>
      <c r="C23" s="168" t="s">
        <v>204</v>
      </c>
      <c r="D23" s="164" t="s">
        <v>48</v>
      </c>
      <c r="E23" s="174" t="s">
        <v>209</v>
      </c>
    </row>
    <row r="24" spans="1:6" ht="24" customHeight="1" x14ac:dyDescent="0.15">
      <c r="A24" s="229"/>
      <c r="B24" s="60" t="s">
        <v>49</v>
      </c>
      <c r="C24" s="167" t="s">
        <v>206</v>
      </c>
      <c r="D24" s="164" t="s">
        <v>30</v>
      </c>
      <c r="E24" s="209" t="s">
        <v>202</v>
      </c>
    </row>
    <row r="25" spans="1:6" ht="24" customHeight="1" thickBot="1" x14ac:dyDescent="0.2">
      <c r="A25" s="230"/>
      <c r="B25" s="176" t="s">
        <v>50</v>
      </c>
      <c r="C25" s="177" t="s">
        <v>105</v>
      </c>
      <c r="D25" s="178" t="s">
        <v>51</v>
      </c>
      <c r="E25" s="208" t="s">
        <v>198</v>
      </c>
    </row>
    <row r="26" spans="1:6" ht="24" customHeight="1" thickBot="1" x14ac:dyDescent="0.2">
      <c r="A26" s="58"/>
      <c r="B26" s="169"/>
      <c r="C26" s="170"/>
      <c r="D26" s="170"/>
      <c r="E26" s="171" t="s">
        <v>81</v>
      </c>
    </row>
    <row r="27" spans="1:6" ht="24" customHeight="1" x14ac:dyDescent="0.15">
      <c r="A27" s="228" t="s">
        <v>101</v>
      </c>
      <c r="B27" s="172" t="s">
        <v>44</v>
      </c>
      <c r="C27" s="231" t="s">
        <v>171</v>
      </c>
      <c r="D27" s="232"/>
      <c r="E27" s="233"/>
      <c r="F27" s="78" t="s">
        <v>174</v>
      </c>
    </row>
    <row r="28" spans="1:6" ht="24" customHeight="1" x14ac:dyDescent="0.15">
      <c r="A28" s="229"/>
      <c r="B28" s="60" t="s">
        <v>45</v>
      </c>
      <c r="C28" s="165">
        <v>1180000</v>
      </c>
      <c r="D28" s="164" t="s">
        <v>102</v>
      </c>
      <c r="E28" s="173">
        <v>1100000</v>
      </c>
    </row>
    <row r="29" spans="1:6" ht="24" customHeight="1" x14ac:dyDescent="0.15">
      <c r="A29" s="229"/>
      <c r="B29" s="60" t="s">
        <v>46</v>
      </c>
      <c r="C29" s="166">
        <v>0.93220000000000003</v>
      </c>
      <c r="D29" s="164" t="s">
        <v>28</v>
      </c>
      <c r="E29" s="173">
        <v>1100000</v>
      </c>
    </row>
    <row r="30" spans="1:6" ht="24" customHeight="1" x14ac:dyDescent="0.15">
      <c r="A30" s="229"/>
      <c r="B30" s="60" t="s">
        <v>27</v>
      </c>
      <c r="C30" s="207" t="s">
        <v>180</v>
      </c>
      <c r="D30" s="164" t="s">
        <v>77</v>
      </c>
      <c r="E30" s="174" t="s">
        <v>185</v>
      </c>
    </row>
    <row r="31" spans="1:6" ht="24" customHeight="1" x14ac:dyDescent="0.15">
      <c r="A31" s="229"/>
      <c r="B31" s="60" t="s">
        <v>47</v>
      </c>
      <c r="C31" s="168" t="s">
        <v>204</v>
      </c>
      <c r="D31" s="164" t="s">
        <v>48</v>
      </c>
      <c r="E31" s="174" t="s">
        <v>210</v>
      </c>
    </row>
    <row r="32" spans="1:6" ht="24" customHeight="1" x14ac:dyDescent="0.15">
      <c r="A32" s="229"/>
      <c r="B32" s="60" t="s">
        <v>49</v>
      </c>
      <c r="C32" s="167" t="s">
        <v>205</v>
      </c>
      <c r="D32" s="164" t="s">
        <v>30</v>
      </c>
      <c r="E32" s="209" t="s">
        <v>182</v>
      </c>
    </row>
    <row r="33" spans="1:6" ht="24" customHeight="1" thickBot="1" x14ac:dyDescent="0.2">
      <c r="A33" s="230"/>
      <c r="B33" s="176" t="s">
        <v>50</v>
      </c>
      <c r="C33" s="177" t="s">
        <v>105</v>
      </c>
      <c r="D33" s="178" t="s">
        <v>51</v>
      </c>
      <c r="E33" s="208" t="s">
        <v>199</v>
      </c>
    </row>
    <row r="34" spans="1:6" ht="24" customHeight="1" thickBot="1" x14ac:dyDescent="0.2">
      <c r="A34" s="58"/>
      <c r="B34" s="169"/>
      <c r="C34" s="170"/>
      <c r="D34" s="170"/>
      <c r="E34" s="171" t="s">
        <v>81</v>
      </c>
    </row>
    <row r="35" spans="1:6" ht="24" customHeight="1" x14ac:dyDescent="0.15">
      <c r="A35" s="228" t="s">
        <v>101</v>
      </c>
      <c r="B35" s="172" t="s">
        <v>44</v>
      </c>
      <c r="C35" s="231" t="s">
        <v>172</v>
      </c>
      <c r="D35" s="232"/>
      <c r="E35" s="233"/>
      <c r="F35" s="78" t="s">
        <v>175</v>
      </c>
    </row>
    <row r="36" spans="1:6" ht="24" customHeight="1" x14ac:dyDescent="0.15">
      <c r="A36" s="229"/>
      <c r="B36" s="60" t="s">
        <v>45</v>
      </c>
      <c r="C36" s="165">
        <v>880000</v>
      </c>
      <c r="D36" s="164" t="s">
        <v>102</v>
      </c>
      <c r="E36" s="173">
        <v>800000</v>
      </c>
    </row>
    <row r="37" spans="1:6" ht="24" customHeight="1" x14ac:dyDescent="0.15">
      <c r="A37" s="229"/>
      <c r="B37" s="60" t="s">
        <v>46</v>
      </c>
      <c r="C37" s="166">
        <v>0.90910000000000002</v>
      </c>
      <c r="D37" s="164" t="s">
        <v>28</v>
      </c>
      <c r="E37" s="173">
        <v>800000</v>
      </c>
    </row>
    <row r="38" spans="1:6" ht="24" customHeight="1" x14ac:dyDescent="0.15">
      <c r="A38" s="229"/>
      <c r="B38" s="60" t="s">
        <v>27</v>
      </c>
      <c r="C38" s="207" t="s">
        <v>180</v>
      </c>
      <c r="D38" s="164" t="s">
        <v>77</v>
      </c>
      <c r="E38" s="174" t="s">
        <v>181</v>
      </c>
    </row>
    <row r="39" spans="1:6" ht="24" customHeight="1" x14ac:dyDescent="0.15">
      <c r="A39" s="229"/>
      <c r="B39" s="60" t="s">
        <v>47</v>
      </c>
      <c r="C39" s="168" t="s">
        <v>204</v>
      </c>
      <c r="D39" s="164" t="s">
        <v>48</v>
      </c>
      <c r="E39" s="174" t="s">
        <v>211</v>
      </c>
    </row>
    <row r="40" spans="1:6" ht="24" customHeight="1" x14ac:dyDescent="0.15">
      <c r="A40" s="229"/>
      <c r="B40" s="60" t="s">
        <v>49</v>
      </c>
      <c r="C40" s="167" t="s">
        <v>205</v>
      </c>
      <c r="D40" s="164" t="s">
        <v>30</v>
      </c>
      <c r="E40" s="209" t="s">
        <v>201</v>
      </c>
    </row>
    <row r="41" spans="1:6" ht="24" customHeight="1" thickBot="1" x14ac:dyDescent="0.2">
      <c r="A41" s="230"/>
      <c r="B41" s="176" t="s">
        <v>50</v>
      </c>
      <c r="C41" s="177" t="s">
        <v>105</v>
      </c>
      <c r="D41" s="178" t="s">
        <v>51</v>
      </c>
      <c r="E41" s="208" t="s">
        <v>200</v>
      </c>
    </row>
    <row r="42" spans="1:6" ht="24" hidden="1" customHeight="1" thickBot="1" x14ac:dyDescent="0.2">
      <c r="A42" s="58"/>
      <c r="B42" s="169"/>
      <c r="C42" s="170"/>
      <c r="D42" s="170"/>
      <c r="E42" s="171" t="s">
        <v>81</v>
      </c>
    </row>
    <row r="43" spans="1:6" ht="24" hidden="1" customHeight="1" x14ac:dyDescent="0.15">
      <c r="A43" s="228" t="s">
        <v>101</v>
      </c>
      <c r="B43" s="172" t="s">
        <v>44</v>
      </c>
      <c r="C43" s="231"/>
      <c r="D43" s="232"/>
      <c r="E43" s="233"/>
    </row>
    <row r="44" spans="1:6" ht="24" hidden="1" customHeight="1" x14ac:dyDescent="0.15">
      <c r="A44" s="229"/>
      <c r="B44" s="60" t="s">
        <v>45</v>
      </c>
      <c r="C44" s="165"/>
      <c r="D44" s="164" t="s">
        <v>102</v>
      </c>
      <c r="E44" s="173"/>
    </row>
    <row r="45" spans="1:6" ht="24" hidden="1" customHeight="1" x14ac:dyDescent="0.15">
      <c r="A45" s="229"/>
      <c r="B45" s="60" t="s">
        <v>46</v>
      </c>
      <c r="C45" s="166"/>
      <c r="D45" s="164" t="s">
        <v>28</v>
      </c>
      <c r="E45" s="173"/>
    </row>
    <row r="46" spans="1:6" ht="24" hidden="1" customHeight="1" x14ac:dyDescent="0.15">
      <c r="A46" s="229"/>
      <c r="B46" s="60" t="s">
        <v>27</v>
      </c>
      <c r="C46" s="210"/>
      <c r="D46" s="164" t="s">
        <v>77</v>
      </c>
      <c r="E46" s="174"/>
    </row>
    <row r="47" spans="1:6" ht="24" hidden="1" customHeight="1" x14ac:dyDescent="0.15">
      <c r="A47" s="229"/>
      <c r="B47" s="60" t="s">
        <v>47</v>
      </c>
      <c r="C47" s="168"/>
      <c r="D47" s="164" t="s">
        <v>48</v>
      </c>
      <c r="E47" s="174"/>
    </row>
    <row r="48" spans="1:6" ht="24" hidden="1" customHeight="1" x14ac:dyDescent="0.15">
      <c r="A48" s="229"/>
      <c r="B48" s="60" t="s">
        <v>49</v>
      </c>
      <c r="C48" s="167"/>
      <c r="D48" s="164" t="s">
        <v>30</v>
      </c>
      <c r="E48" s="175"/>
    </row>
    <row r="49" spans="1:5" ht="24" hidden="1" customHeight="1" thickBot="1" x14ac:dyDescent="0.2">
      <c r="A49" s="230"/>
      <c r="B49" s="176" t="s">
        <v>50</v>
      </c>
      <c r="C49" s="177" t="s">
        <v>105</v>
      </c>
      <c r="D49" s="178" t="s">
        <v>51</v>
      </c>
      <c r="E49" s="208"/>
    </row>
    <row r="50" spans="1:5" ht="24" hidden="1" customHeight="1" thickBot="1" x14ac:dyDescent="0.2">
      <c r="A50" s="58"/>
      <c r="B50" s="169"/>
      <c r="C50" s="170"/>
      <c r="D50" s="170"/>
      <c r="E50" s="171" t="s">
        <v>81</v>
      </c>
    </row>
    <row r="51" spans="1:5" ht="24" hidden="1" customHeight="1" x14ac:dyDescent="0.15">
      <c r="A51" s="228" t="s">
        <v>101</v>
      </c>
      <c r="B51" s="172" t="s">
        <v>44</v>
      </c>
      <c r="C51" s="231"/>
      <c r="D51" s="232"/>
      <c r="E51" s="233"/>
    </row>
    <row r="52" spans="1:5" ht="24" hidden="1" customHeight="1" x14ac:dyDescent="0.15">
      <c r="A52" s="229"/>
      <c r="B52" s="60" t="s">
        <v>45</v>
      </c>
      <c r="C52" s="165"/>
      <c r="D52" s="164" t="s">
        <v>102</v>
      </c>
      <c r="E52" s="173"/>
    </row>
    <row r="53" spans="1:5" ht="24" hidden="1" customHeight="1" x14ac:dyDescent="0.15">
      <c r="A53" s="229"/>
      <c r="B53" s="60" t="s">
        <v>46</v>
      </c>
      <c r="C53" s="166"/>
      <c r="D53" s="164" t="s">
        <v>28</v>
      </c>
      <c r="E53" s="173"/>
    </row>
    <row r="54" spans="1:5" ht="24" hidden="1" customHeight="1" x14ac:dyDescent="0.15">
      <c r="A54" s="229"/>
      <c r="B54" s="60" t="s">
        <v>27</v>
      </c>
      <c r="C54" s="207"/>
      <c r="D54" s="164" t="s">
        <v>77</v>
      </c>
      <c r="E54" s="174"/>
    </row>
    <row r="55" spans="1:5" ht="24" hidden="1" customHeight="1" x14ac:dyDescent="0.15">
      <c r="A55" s="229"/>
      <c r="B55" s="60" t="s">
        <v>47</v>
      </c>
      <c r="C55" s="168"/>
      <c r="D55" s="164" t="s">
        <v>48</v>
      </c>
      <c r="E55" s="174"/>
    </row>
    <row r="56" spans="1:5" ht="24" hidden="1" customHeight="1" x14ac:dyDescent="0.15">
      <c r="A56" s="229"/>
      <c r="B56" s="60" t="s">
        <v>49</v>
      </c>
      <c r="C56" s="167"/>
      <c r="D56" s="164" t="s">
        <v>30</v>
      </c>
      <c r="E56" s="209"/>
    </row>
    <row r="57" spans="1:5" ht="24" hidden="1" customHeight="1" thickBot="1" x14ac:dyDescent="0.2">
      <c r="A57" s="230"/>
      <c r="B57" s="176" t="s">
        <v>50</v>
      </c>
      <c r="C57" s="177" t="s">
        <v>105</v>
      </c>
      <c r="D57" s="178" t="s">
        <v>51</v>
      </c>
      <c r="E57" s="208"/>
    </row>
    <row r="58" spans="1:5" ht="24" hidden="1" customHeight="1" thickBot="1" x14ac:dyDescent="0.2">
      <c r="A58" s="58"/>
      <c r="B58" s="169"/>
      <c r="C58" s="170"/>
      <c r="D58" s="170"/>
      <c r="E58" s="171" t="s">
        <v>81</v>
      </c>
    </row>
    <row r="59" spans="1:5" ht="24" hidden="1" customHeight="1" x14ac:dyDescent="0.15">
      <c r="A59" s="228" t="s">
        <v>101</v>
      </c>
      <c r="B59" s="172" t="s">
        <v>44</v>
      </c>
      <c r="C59" s="231"/>
      <c r="D59" s="232"/>
      <c r="E59" s="233"/>
    </row>
    <row r="60" spans="1:5" ht="24" hidden="1" customHeight="1" x14ac:dyDescent="0.15">
      <c r="A60" s="229"/>
      <c r="B60" s="60" t="s">
        <v>45</v>
      </c>
      <c r="C60" s="165"/>
      <c r="D60" s="164" t="s">
        <v>102</v>
      </c>
      <c r="E60" s="173"/>
    </row>
    <row r="61" spans="1:5" ht="24" hidden="1" customHeight="1" x14ac:dyDescent="0.15">
      <c r="A61" s="229"/>
      <c r="B61" s="60" t="s">
        <v>46</v>
      </c>
      <c r="C61" s="166"/>
      <c r="D61" s="164" t="s">
        <v>28</v>
      </c>
      <c r="E61" s="173"/>
    </row>
    <row r="62" spans="1:5" ht="24" hidden="1" customHeight="1" x14ac:dyDescent="0.15">
      <c r="A62" s="229"/>
      <c r="B62" s="60" t="s">
        <v>27</v>
      </c>
      <c r="C62" s="167"/>
      <c r="D62" s="164" t="s">
        <v>77</v>
      </c>
      <c r="E62" s="174"/>
    </row>
    <row r="63" spans="1:5" ht="24" hidden="1" customHeight="1" x14ac:dyDescent="0.15">
      <c r="A63" s="229"/>
      <c r="B63" s="60" t="s">
        <v>47</v>
      </c>
      <c r="C63" s="168"/>
      <c r="D63" s="164" t="s">
        <v>48</v>
      </c>
      <c r="E63" s="174"/>
    </row>
    <row r="64" spans="1:5" ht="24" hidden="1" customHeight="1" x14ac:dyDescent="0.15">
      <c r="A64" s="229"/>
      <c r="B64" s="60" t="s">
        <v>49</v>
      </c>
      <c r="C64" s="167"/>
      <c r="D64" s="164" t="s">
        <v>30</v>
      </c>
      <c r="E64" s="175"/>
    </row>
    <row r="65" spans="1:5" ht="24" hidden="1" customHeight="1" thickBot="1" x14ac:dyDescent="0.2">
      <c r="A65" s="230"/>
      <c r="B65" s="176" t="s">
        <v>50</v>
      </c>
      <c r="C65" s="177" t="s">
        <v>156</v>
      </c>
      <c r="D65" s="178" t="s">
        <v>51</v>
      </c>
      <c r="E65" s="208"/>
    </row>
    <row r="66" spans="1:5" ht="24" hidden="1" customHeight="1" thickBot="1" x14ac:dyDescent="0.2">
      <c r="A66" s="58"/>
      <c r="B66" s="169"/>
      <c r="C66" s="170"/>
      <c r="D66" s="170"/>
      <c r="E66" s="171" t="s">
        <v>81</v>
      </c>
    </row>
    <row r="67" spans="1:5" ht="24" hidden="1" customHeight="1" x14ac:dyDescent="0.15">
      <c r="A67" s="228" t="s">
        <v>101</v>
      </c>
      <c r="B67" s="172" t="s">
        <v>44</v>
      </c>
      <c r="C67" s="231"/>
      <c r="D67" s="232"/>
      <c r="E67" s="233"/>
    </row>
    <row r="68" spans="1:5" ht="24" hidden="1" customHeight="1" x14ac:dyDescent="0.15">
      <c r="A68" s="229"/>
      <c r="B68" s="60" t="s">
        <v>45</v>
      </c>
      <c r="C68" s="165"/>
      <c r="D68" s="164" t="s">
        <v>102</v>
      </c>
      <c r="E68" s="173"/>
    </row>
    <row r="69" spans="1:5" ht="24" hidden="1" customHeight="1" x14ac:dyDescent="0.15">
      <c r="A69" s="229"/>
      <c r="B69" s="60" t="s">
        <v>46</v>
      </c>
      <c r="C69" s="166"/>
      <c r="D69" s="164" t="s">
        <v>28</v>
      </c>
      <c r="E69" s="173"/>
    </row>
    <row r="70" spans="1:5" ht="24" hidden="1" customHeight="1" x14ac:dyDescent="0.15">
      <c r="A70" s="229"/>
      <c r="B70" s="60" t="s">
        <v>27</v>
      </c>
      <c r="C70" s="207"/>
      <c r="D70" s="164" t="s">
        <v>77</v>
      </c>
      <c r="E70" s="174"/>
    </row>
    <row r="71" spans="1:5" ht="24" hidden="1" customHeight="1" x14ac:dyDescent="0.15">
      <c r="A71" s="229"/>
      <c r="B71" s="60" t="s">
        <v>47</v>
      </c>
      <c r="C71" s="168"/>
      <c r="D71" s="164" t="s">
        <v>48</v>
      </c>
      <c r="E71" s="174"/>
    </row>
    <row r="72" spans="1:5" ht="24" hidden="1" customHeight="1" x14ac:dyDescent="0.15">
      <c r="A72" s="229"/>
      <c r="B72" s="60" t="s">
        <v>49</v>
      </c>
      <c r="C72" s="167"/>
      <c r="D72" s="164" t="s">
        <v>30</v>
      </c>
      <c r="E72" s="175"/>
    </row>
    <row r="73" spans="1:5" ht="24" hidden="1" customHeight="1" thickBot="1" x14ac:dyDescent="0.2">
      <c r="A73" s="230"/>
      <c r="B73" s="176" t="s">
        <v>50</v>
      </c>
      <c r="C73" s="177" t="s">
        <v>105</v>
      </c>
      <c r="D73" s="178" t="s">
        <v>51</v>
      </c>
      <c r="E73" s="208"/>
    </row>
  </sheetData>
  <mergeCells count="18">
    <mergeCell ref="A59:A65"/>
    <mergeCell ref="C59:E59"/>
    <mergeCell ref="A67:A73"/>
    <mergeCell ref="C67:E67"/>
    <mergeCell ref="A51:A57"/>
    <mergeCell ref="C51:E51"/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</mergeCells>
  <phoneticPr fontId="25" type="noConversion"/>
  <conditionalFormatting sqref="C17">
    <cfRule type="duplicateValues" dxfId="17" priority="287"/>
  </conditionalFormatting>
  <conditionalFormatting sqref="C25">
    <cfRule type="duplicateValues" dxfId="16" priority="24"/>
  </conditionalFormatting>
  <conditionalFormatting sqref="C41">
    <cfRule type="duplicateValues" dxfId="15" priority="20"/>
  </conditionalFormatting>
  <conditionalFormatting sqref="C49">
    <cfRule type="duplicateValues" dxfId="14" priority="18"/>
  </conditionalFormatting>
  <conditionalFormatting sqref="C47">
    <cfRule type="duplicateValues" dxfId="13" priority="17"/>
  </conditionalFormatting>
  <conditionalFormatting sqref="C57">
    <cfRule type="duplicateValues" dxfId="12" priority="16"/>
  </conditionalFormatting>
  <conditionalFormatting sqref="C55">
    <cfRule type="duplicateValues" dxfId="11" priority="15"/>
  </conditionalFormatting>
  <conditionalFormatting sqref="C9">
    <cfRule type="duplicateValues" dxfId="10" priority="12"/>
  </conditionalFormatting>
  <conditionalFormatting sqref="C7">
    <cfRule type="duplicateValues" dxfId="9" priority="11"/>
  </conditionalFormatting>
  <conditionalFormatting sqref="C33">
    <cfRule type="duplicateValues" dxfId="8" priority="10"/>
  </conditionalFormatting>
  <conditionalFormatting sqref="C65">
    <cfRule type="duplicateValues" dxfId="7" priority="8"/>
  </conditionalFormatting>
  <conditionalFormatting sqref="C63">
    <cfRule type="duplicateValues" dxfId="6" priority="7"/>
  </conditionalFormatting>
  <conditionalFormatting sqref="C73">
    <cfRule type="duplicateValues" dxfId="5" priority="6"/>
  </conditionalFormatting>
  <conditionalFormatting sqref="C71">
    <cfRule type="duplicateValues" dxfId="4" priority="5"/>
  </conditionalFormatting>
  <conditionalFormatting sqref="C15">
    <cfRule type="duplicateValues" dxfId="3" priority="4"/>
  </conditionalFormatting>
  <conditionalFormatting sqref="C23">
    <cfRule type="duplicateValues" dxfId="2" priority="3"/>
  </conditionalFormatting>
  <conditionalFormatting sqref="C31">
    <cfRule type="duplicateValues" dxfId="1" priority="2"/>
  </conditionalFormatting>
  <conditionalFormatting sqref="C39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57"/>
  <sheetViews>
    <sheetView showGridLines="0" zoomScaleNormal="100" workbookViewId="0">
      <selection activeCell="I12" sqref="I12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3.77734375" style="17" customWidth="1"/>
    <col min="8" max="16384" width="8.88671875" style="17"/>
  </cols>
  <sheetData>
    <row r="1" spans="1:7" s="39" customFormat="1" ht="36" customHeight="1" x14ac:dyDescent="0.15">
      <c r="A1" s="10" t="s">
        <v>96</v>
      </c>
      <c r="B1" s="10"/>
      <c r="C1" s="10"/>
      <c r="D1" s="75"/>
      <c r="E1" s="75"/>
      <c r="F1" s="75"/>
    </row>
    <row r="2" spans="1:7" s="39" customFormat="1" ht="24" customHeight="1" thickBot="1" x14ac:dyDescent="0.2">
      <c r="A2" s="48" t="s">
        <v>106</v>
      </c>
      <c r="B2" s="34"/>
      <c r="C2" s="25"/>
      <c r="D2" s="76"/>
      <c r="E2" s="76"/>
      <c r="F2" s="77" t="s">
        <v>81</v>
      </c>
      <c r="G2" s="17"/>
    </row>
    <row r="3" spans="1:7" s="39" customFormat="1" ht="24" customHeight="1" thickTop="1" x14ac:dyDescent="0.15">
      <c r="A3" s="49" t="s">
        <v>26</v>
      </c>
      <c r="B3" s="247" t="s">
        <v>168</v>
      </c>
      <c r="C3" s="248"/>
      <c r="D3" s="248"/>
      <c r="E3" s="248"/>
      <c r="F3" s="249"/>
      <c r="G3" s="17" t="s">
        <v>173</v>
      </c>
    </row>
    <row r="4" spans="1:7" s="39" customFormat="1" ht="24" customHeight="1" x14ac:dyDescent="0.15">
      <c r="A4" s="252" t="s">
        <v>34</v>
      </c>
      <c r="B4" s="255" t="s">
        <v>27</v>
      </c>
      <c r="C4" s="256" t="s">
        <v>74</v>
      </c>
      <c r="D4" s="191" t="s">
        <v>35</v>
      </c>
      <c r="E4" s="191" t="s">
        <v>28</v>
      </c>
      <c r="F4" s="192" t="s">
        <v>88</v>
      </c>
      <c r="G4" s="17"/>
    </row>
    <row r="5" spans="1:7" s="39" customFormat="1" ht="24" customHeight="1" x14ac:dyDescent="0.15">
      <c r="A5" s="253"/>
      <c r="B5" s="255"/>
      <c r="C5" s="257"/>
      <c r="D5" s="191" t="s">
        <v>36</v>
      </c>
      <c r="E5" s="191" t="s">
        <v>29</v>
      </c>
      <c r="F5" s="192" t="s">
        <v>37</v>
      </c>
      <c r="G5" s="17"/>
    </row>
    <row r="6" spans="1:7" s="39" customFormat="1" ht="24" customHeight="1" x14ac:dyDescent="0.15">
      <c r="A6" s="253"/>
      <c r="B6" s="258" t="s">
        <v>191</v>
      </c>
      <c r="C6" s="258" t="s">
        <v>193</v>
      </c>
      <c r="D6" s="259">
        <v>2570000</v>
      </c>
      <c r="E6" s="259">
        <v>2420000</v>
      </c>
      <c r="F6" s="261">
        <v>0.94159999999999999</v>
      </c>
      <c r="G6" s="17"/>
    </row>
    <row r="7" spans="1:7" s="39" customFormat="1" ht="24" customHeight="1" x14ac:dyDescent="0.15">
      <c r="A7" s="254"/>
      <c r="B7" s="258"/>
      <c r="C7" s="258"/>
      <c r="D7" s="260"/>
      <c r="E7" s="260"/>
      <c r="F7" s="261"/>
      <c r="G7" s="17"/>
    </row>
    <row r="8" spans="1:7" s="39" customFormat="1" ht="24" customHeight="1" x14ac:dyDescent="0.15">
      <c r="A8" s="234" t="s">
        <v>30</v>
      </c>
      <c r="B8" s="193" t="s">
        <v>31</v>
      </c>
      <c r="C8" s="193" t="s">
        <v>99</v>
      </c>
      <c r="D8" s="236" t="s">
        <v>32</v>
      </c>
      <c r="E8" s="236"/>
      <c r="F8" s="237"/>
      <c r="G8" s="17"/>
    </row>
    <row r="9" spans="1:7" s="39" customFormat="1" ht="24" customHeight="1" x14ac:dyDescent="0.15">
      <c r="A9" s="235"/>
      <c r="B9" s="147" t="s">
        <v>194</v>
      </c>
      <c r="C9" s="147" t="s">
        <v>195</v>
      </c>
      <c r="D9" s="238" t="s">
        <v>158</v>
      </c>
      <c r="E9" s="239"/>
      <c r="F9" s="240"/>
      <c r="G9" s="17"/>
    </row>
    <row r="10" spans="1:7" s="39" customFormat="1" ht="50.1" customHeight="1" x14ac:dyDescent="0.15">
      <c r="A10" s="55" t="s">
        <v>100</v>
      </c>
      <c r="B10" s="241" t="s">
        <v>155</v>
      </c>
      <c r="C10" s="242"/>
      <c r="D10" s="242"/>
      <c r="E10" s="242"/>
      <c r="F10" s="243"/>
      <c r="G10" s="17"/>
    </row>
    <row r="11" spans="1:7" s="39" customFormat="1" ht="24" customHeight="1" x14ac:dyDescent="0.15">
      <c r="A11" s="55" t="s">
        <v>38</v>
      </c>
      <c r="B11" s="244" t="s">
        <v>176</v>
      </c>
      <c r="C11" s="245"/>
      <c r="D11" s="245"/>
      <c r="E11" s="245"/>
      <c r="F11" s="246"/>
      <c r="G11" s="17"/>
    </row>
    <row r="12" spans="1:7" s="39" customFormat="1" ht="24" customHeight="1" thickBot="1" x14ac:dyDescent="0.2">
      <c r="A12" s="50" t="s">
        <v>33</v>
      </c>
      <c r="B12" s="250"/>
      <c r="C12" s="250"/>
      <c r="D12" s="250"/>
      <c r="E12" s="250"/>
      <c r="F12" s="251"/>
      <c r="G12" s="17"/>
    </row>
    <row r="13" spans="1:7" ht="24" customHeight="1" thickTop="1" thickBot="1" x14ac:dyDescent="0.2">
      <c r="A13" s="48"/>
      <c r="B13" s="34"/>
      <c r="C13" s="25"/>
      <c r="D13" s="76"/>
      <c r="E13" s="76"/>
      <c r="F13" s="77" t="s">
        <v>97</v>
      </c>
    </row>
    <row r="14" spans="1:7" ht="24" customHeight="1" thickTop="1" x14ac:dyDescent="0.15">
      <c r="A14" s="49" t="s">
        <v>26</v>
      </c>
      <c r="B14" s="247" t="s">
        <v>169</v>
      </c>
      <c r="C14" s="248"/>
      <c r="D14" s="248"/>
      <c r="E14" s="248"/>
      <c r="F14" s="249"/>
      <c r="G14" s="17" t="s">
        <v>173</v>
      </c>
    </row>
    <row r="15" spans="1:7" ht="24" customHeight="1" x14ac:dyDescent="0.15">
      <c r="A15" s="252" t="s">
        <v>34</v>
      </c>
      <c r="B15" s="255" t="s">
        <v>27</v>
      </c>
      <c r="C15" s="256" t="s">
        <v>98</v>
      </c>
      <c r="D15" s="191" t="s">
        <v>35</v>
      </c>
      <c r="E15" s="191" t="s">
        <v>28</v>
      </c>
      <c r="F15" s="192" t="s">
        <v>88</v>
      </c>
    </row>
    <row r="16" spans="1:7" ht="24" customHeight="1" x14ac:dyDescent="0.15">
      <c r="A16" s="253"/>
      <c r="B16" s="255"/>
      <c r="C16" s="257"/>
      <c r="D16" s="191" t="s">
        <v>36</v>
      </c>
      <c r="E16" s="191" t="s">
        <v>29</v>
      </c>
      <c r="F16" s="192" t="s">
        <v>37</v>
      </c>
    </row>
    <row r="17" spans="1:7" ht="24" customHeight="1" x14ac:dyDescent="0.15">
      <c r="A17" s="253"/>
      <c r="B17" s="258" t="s">
        <v>191</v>
      </c>
      <c r="C17" s="258" t="s">
        <v>192</v>
      </c>
      <c r="D17" s="259">
        <v>4550000</v>
      </c>
      <c r="E17" s="259">
        <v>4300000</v>
      </c>
      <c r="F17" s="261">
        <v>0.94510000000000005</v>
      </c>
    </row>
    <row r="18" spans="1:7" ht="24" customHeight="1" x14ac:dyDescent="0.15">
      <c r="A18" s="254"/>
      <c r="B18" s="258"/>
      <c r="C18" s="258"/>
      <c r="D18" s="260"/>
      <c r="E18" s="260"/>
      <c r="F18" s="261"/>
    </row>
    <row r="19" spans="1:7" ht="24" customHeight="1" x14ac:dyDescent="0.15">
      <c r="A19" s="234" t="s">
        <v>30</v>
      </c>
      <c r="B19" s="193" t="s">
        <v>31</v>
      </c>
      <c r="C19" s="193" t="s">
        <v>99</v>
      </c>
      <c r="D19" s="236" t="s">
        <v>153</v>
      </c>
      <c r="E19" s="236"/>
      <c r="F19" s="237"/>
    </row>
    <row r="20" spans="1:7" ht="24" customHeight="1" x14ac:dyDescent="0.15">
      <c r="A20" s="235"/>
      <c r="B20" s="147"/>
      <c r="C20" s="147"/>
      <c r="D20" s="238"/>
      <c r="E20" s="239"/>
      <c r="F20" s="240"/>
    </row>
    <row r="21" spans="1:7" ht="50.1" customHeight="1" x14ac:dyDescent="0.15">
      <c r="A21" s="55" t="s">
        <v>100</v>
      </c>
      <c r="B21" s="241" t="s">
        <v>155</v>
      </c>
      <c r="C21" s="242"/>
      <c r="D21" s="242"/>
      <c r="E21" s="242"/>
      <c r="F21" s="243"/>
    </row>
    <row r="22" spans="1:7" ht="24" customHeight="1" x14ac:dyDescent="0.15">
      <c r="A22" s="55" t="s">
        <v>38</v>
      </c>
      <c r="B22" s="244" t="s">
        <v>176</v>
      </c>
      <c r="C22" s="245"/>
      <c r="D22" s="245"/>
      <c r="E22" s="245"/>
      <c r="F22" s="246"/>
    </row>
    <row r="23" spans="1:7" ht="24" customHeight="1" thickBot="1" x14ac:dyDescent="0.2">
      <c r="A23" s="50" t="s">
        <v>33</v>
      </c>
      <c r="B23" s="250"/>
      <c r="C23" s="250"/>
      <c r="D23" s="250"/>
      <c r="E23" s="250"/>
      <c r="F23" s="251"/>
    </row>
    <row r="24" spans="1:7" ht="24" customHeight="1" thickTop="1" thickBot="1" x14ac:dyDescent="0.2">
      <c r="A24" s="48"/>
      <c r="B24" s="34"/>
      <c r="C24" s="25"/>
      <c r="D24" s="76"/>
      <c r="E24" s="76"/>
      <c r="F24" s="77" t="s">
        <v>81</v>
      </c>
    </row>
    <row r="25" spans="1:7" ht="20.25" customHeight="1" thickTop="1" x14ac:dyDescent="0.15">
      <c r="A25" s="49" t="s">
        <v>26</v>
      </c>
      <c r="B25" s="247" t="s">
        <v>170</v>
      </c>
      <c r="C25" s="248"/>
      <c r="D25" s="248"/>
      <c r="E25" s="248"/>
      <c r="F25" s="249"/>
      <c r="G25" s="17" t="s">
        <v>208</v>
      </c>
    </row>
    <row r="26" spans="1:7" ht="20.25" customHeight="1" x14ac:dyDescent="0.15">
      <c r="A26" s="252" t="s">
        <v>34</v>
      </c>
      <c r="B26" s="255" t="s">
        <v>27</v>
      </c>
      <c r="C26" s="256" t="s">
        <v>74</v>
      </c>
      <c r="D26" s="191" t="s">
        <v>35</v>
      </c>
      <c r="E26" s="191" t="s">
        <v>28</v>
      </c>
      <c r="F26" s="192" t="s">
        <v>88</v>
      </c>
    </row>
    <row r="27" spans="1:7" ht="20.25" customHeight="1" x14ac:dyDescent="0.15">
      <c r="A27" s="253"/>
      <c r="B27" s="255"/>
      <c r="C27" s="257"/>
      <c r="D27" s="191" t="s">
        <v>36</v>
      </c>
      <c r="E27" s="191" t="s">
        <v>29</v>
      </c>
      <c r="F27" s="192" t="s">
        <v>37</v>
      </c>
    </row>
    <row r="28" spans="1:7" ht="20.25" customHeight="1" x14ac:dyDescent="0.15">
      <c r="A28" s="253"/>
      <c r="B28" s="258" t="s">
        <v>186</v>
      </c>
      <c r="C28" s="258" t="s">
        <v>187</v>
      </c>
      <c r="D28" s="259">
        <v>50000000</v>
      </c>
      <c r="E28" s="259">
        <v>40659000</v>
      </c>
      <c r="F28" s="261">
        <v>0.81320000000000003</v>
      </c>
    </row>
    <row r="29" spans="1:7" ht="20.25" customHeight="1" x14ac:dyDescent="0.15">
      <c r="A29" s="254"/>
      <c r="B29" s="258"/>
      <c r="C29" s="258"/>
      <c r="D29" s="260"/>
      <c r="E29" s="260"/>
      <c r="F29" s="261"/>
    </row>
    <row r="30" spans="1:7" ht="20.25" customHeight="1" x14ac:dyDescent="0.15">
      <c r="A30" s="234" t="s">
        <v>30</v>
      </c>
      <c r="B30" s="193" t="s">
        <v>31</v>
      </c>
      <c r="C30" s="193" t="s">
        <v>99</v>
      </c>
      <c r="D30" s="236" t="s">
        <v>32</v>
      </c>
      <c r="E30" s="236"/>
      <c r="F30" s="237"/>
    </row>
    <row r="31" spans="1:7" ht="20.25" customHeight="1" x14ac:dyDescent="0.15">
      <c r="A31" s="235"/>
      <c r="B31" s="147" t="s">
        <v>188</v>
      </c>
      <c r="C31" s="147" t="s">
        <v>189</v>
      </c>
      <c r="D31" s="238" t="s">
        <v>190</v>
      </c>
      <c r="E31" s="239"/>
      <c r="F31" s="240"/>
    </row>
    <row r="32" spans="1:7" ht="50.1" customHeight="1" x14ac:dyDescent="0.15">
      <c r="A32" s="55" t="s">
        <v>100</v>
      </c>
      <c r="B32" s="241" t="s">
        <v>155</v>
      </c>
      <c r="C32" s="242"/>
      <c r="D32" s="242"/>
      <c r="E32" s="242"/>
      <c r="F32" s="243"/>
    </row>
    <row r="33" spans="1:7" ht="24" customHeight="1" x14ac:dyDescent="0.15">
      <c r="A33" s="55" t="s">
        <v>38</v>
      </c>
      <c r="B33" s="244" t="s">
        <v>176</v>
      </c>
      <c r="C33" s="245"/>
      <c r="D33" s="245"/>
      <c r="E33" s="245"/>
      <c r="F33" s="246"/>
    </row>
    <row r="34" spans="1:7" ht="24" customHeight="1" thickBot="1" x14ac:dyDescent="0.2">
      <c r="A34" s="50" t="s">
        <v>33</v>
      </c>
      <c r="B34" s="250"/>
      <c r="C34" s="250"/>
      <c r="D34" s="250"/>
      <c r="E34" s="250"/>
      <c r="F34" s="251"/>
    </row>
    <row r="35" spans="1:7" ht="20.25" customHeight="1" thickTop="1" thickBot="1" x14ac:dyDescent="0.2">
      <c r="A35" s="48"/>
      <c r="B35" s="34"/>
      <c r="C35" s="25"/>
      <c r="D35" s="76"/>
      <c r="E35" s="76"/>
      <c r="F35" s="77" t="s">
        <v>81</v>
      </c>
    </row>
    <row r="36" spans="1:7" ht="20.25" customHeight="1" thickTop="1" x14ac:dyDescent="0.15">
      <c r="A36" s="49" t="s">
        <v>26</v>
      </c>
      <c r="B36" s="247" t="s">
        <v>171</v>
      </c>
      <c r="C36" s="248"/>
      <c r="D36" s="248"/>
      <c r="E36" s="248"/>
      <c r="F36" s="249"/>
      <c r="G36" s="17" t="s">
        <v>174</v>
      </c>
    </row>
    <row r="37" spans="1:7" ht="20.25" customHeight="1" x14ac:dyDescent="0.15">
      <c r="A37" s="252" t="s">
        <v>34</v>
      </c>
      <c r="B37" s="255" t="s">
        <v>27</v>
      </c>
      <c r="C37" s="256" t="s">
        <v>74</v>
      </c>
      <c r="D37" s="191" t="s">
        <v>35</v>
      </c>
      <c r="E37" s="191" t="s">
        <v>28</v>
      </c>
      <c r="F37" s="192" t="s">
        <v>88</v>
      </c>
    </row>
    <row r="38" spans="1:7" ht="20.25" customHeight="1" x14ac:dyDescent="0.15">
      <c r="A38" s="253"/>
      <c r="B38" s="255"/>
      <c r="C38" s="257"/>
      <c r="D38" s="191" t="s">
        <v>36</v>
      </c>
      <c r="E38" s="191" t="s">
        <v>29</v>
      </c>
      <c r="F38" s="192" t="s">
        <v>37</v>
      </c>
    </row>
    <row r="39" spans="1:7" ht="20.25" customHeight="1" x14ac:dyDescent="0.15">
      <c r="A39" s="253"/>
      <c r="B39" s="258" t="s">
        <v>180</v>
      </c>
      <c r="C39" s="258" t="s">
        <v>185</v>
      </c>
      <c r="D39" s="259">
        <v>1180000</v>
      </c>
      <c r="E39" s="259">
        <v>1100000</v>
      </c>
      <c r="F39" s="261">
        <v>0.93220000000000003</v>
      </c>
    </row>
    <row r="40" spans="1:7" ht="20.25" customHeight="1" x14ac:dyDescent="0.15">
      <c r="A40" s="254"/>
      <c r="B40" s="258"/>
      <c r="C40" s="258"/>
      <c r="D40" s="260"/>
      <c r="E40" s="260"/>
      <c r="F40" s="261"/>
    </row>
    <row r="41" spans="1:7" ht="20.25" customHeight="1" x14ac:dyDescent="0.15">
      <c r="A41" s="234" t="s">
        <v>30</v>
      </c>
      <c r="B41" s="193" t="s">
        <v>31</v>
      </c>
      <c r="C41" s="193" t="s">
        <v>99</v>
      </c>
      <c r="D41" s="236" t="s">
        <v>32</v>
      </c>
      <c r="E41" s="236"/>
      <c r="F41" s="237"/>
    </row>
    <row r="42" spans="1:7" ht="20.25" customHeight="1" x14ac:dyDescent="0.15">
      <c r="A42" s="235"/>
      <c r="B42" s="185" t="s">
        <v>182</v>
      </c>
      <c r="C42" s="185" t="s">
        <v>183</v>
      </c>
      <c r="D42" s="238" t="s">
        <v>184</v>
      </c>
      <c r="E42" s="239"/>
      <c r="F42" s="240"/>
    </row>
    <row r="43" spans="1:7" ht="24" customHeight="1" x14ac:dyDescent="0.15">
      <c r="A43" s="55" t="s">
        <v>100</v>
      </c>
      <c r="B43" s="262" t="s">
        <v>154</v>
      </c>
      <c r="C43" s="263"/>
      <c r="D43" s="245"/>
      <c r="E43" s="245"/>
      <c r="F43" s="246"/>
    </row>
    <row r="44" spans="1:7" ht="24" customHeight="1" x14ac:dyDescent="0.15">
      <c r="A44" s="55" t="s">
        <v>38</v>
      </c>
      <c r="B44" s="244" t="s">
        <v>176</v>
      </c>
      <c r="C44" s="245"/>
      <c r="D44" s="245"/>
      <c r="E44" s="245"/>
      <c r="F44" s="246"/>
    </row>
    <row r="45" spans="1:7" ht="24" customHeight="1" thickBot="1" x14ac:dyDescent="0.2">
      <c r="A45" s="50" t="s">
        <v>33</v>
      </c>
      <c r="B45" s="250"/>
      <c r="C45" s="250"/>
      <c r="D45" s="250"/>
      <c r="E45" s="250"/>
      <c r="F45" s="251"/>
    </row>
    <row r="46" spans="1:7" ht="20.25" customHeight="1" thickTop="1" thickBot="1" x14ac:dyDescent="0.2">
      <c r="A46" s="48"/>
      <c r="B46" s="34"/>
      <c r="C46" s="25"/>
      <c r="D46" s="76"/>
      <c r="E46" s="76"/>
      <c r="F46" s="77" t="s">
        <v>81</v>
      </c>
    </row>
    <row r="47" spans="1:7" ht="20.25" customHeight="1" thickTop="1" x14ac:dyDescent="0.15">
      <c r="A47" s="49" t="s">
        <v>26</v>
      </c>
      <c r="B47" s="247" t="s">
        <v>172</v>
      </c>
      <c r="C47" s="248"/>
      <c r="D47" s="248"/>
      <c r="E47" s="248"/>
      <c r="F47" s="249"/>
      <c r="G47" s="17" t="s">
        <v>175</v>
      </c>
    </row>
    <row r="48" spans="1:7" ht="20.25" customHeight="1" x14ac:dyDescent="0.15">
      <c r="A48" s="252" t="s">
        <v>34</v>
      </c>
      <c r="B48" s="255" t="s">
        <v>27</v>
      </c>
      <c r="C48" s="256" t="s">
        <v>74</v>
      </c>
      <c r="D48" s="191" t="s">
        <v>35</v>
      </c>
      <c r="E48" s="191" t="s">
        <v>28</v>
      </c>
      <c r="F48" s="192" t="s">
        <v>88</v>
      </c>
    </row>
    <row r="49" spans="1:6" ht="20.25" customHeight="1" x14ac:dyDescent="0.15">
      <c r="A49" s="253"/>
      <c r="B49" s="255"/>
      <c r="C49" s="257"/>
      <c r="D49" s="191" t="s">
        <v>36</v>
      </c>
      <c r="E49" s="191" t="s">
        <v>29</v>
      </c>
      <c r="F49" s="192" t="s">
        <v>37</v>
      </c>
    </row>
    <row r="50" spans="1:6" ht="20.25" customHeight="1" x14ac:dyDescent="0.15">
      <c r="A50" s="253"/>
      <c r="B50" s="258" t="s">
        <v>180</v>
      </c>
      <c r="C50" s="258" t="s">
        <v>181</v>
      </c>
      <c r="D50" s="259">
        <v>880000</v>
      </c>
      <c r="E50" s="259">
        <v>800000</v>
      </c>
      <c r="F50" s="261">
        <v>0.90910000000000002</v>
      </c>
    </row>
    <row r="51" spans="1:6" ht="20.25" customHeight="1" x14ac:dyDescent="0.15">
      <c r="A51" s="254"/>
      <c r="B51" s="258"/>
      <c r="C51" s="258"/>
      <c r="D51" s="260"/>
      <c r="E51" s="260"/>
      <c r="F51" s="261"/>
    </row>
    <row r="52" spans="1:6" ht="20.25" customHeight="1" x14ac:dyDescent="0.15">
      <c r="A52" s="234" t="s">
        <v>30</v>
      </c>
      <c r="B52" s="193" t="s">
        <v>31</v>
      </c>
      <c r="C52" s="193" t="s">
        <v>99</v>
      </c>
      <c r="D52" s="236" t="s">
        <v>32</v>
      </c>
      <c r="E52" s="236"/>
      <c r="F52" s="237"/>
    </row>
    <row r="53" spans="1:6" ht="20.25" customHeight="1" x14ac:dyDescent="0.15">
      <c r="A53" s="235"/>
      <c r="B53" s="147" t="s">
        <v>177</v>
      </c>
      <c r="C53" s="147" t="s">
        <v>178</v>
      </c>
      <c r="D53" s="238" t="s">
        <v>179</v>
      </c>
      <c r="E53" s="239"/>
      <c r="F53" s="240"/>
    </row>
    <row r="54" spans="1:6" ht="24" customHeight="1" x14ac:dyDescent="0.15">
      <c r="A54" s="55" t="s">
        <v>100</v>
      </c>
      <c r="B54" s="262" t="s">
        <v>154</v>
      </c>
      <c r="C54" s="263"/>
      <c r="D54" s="245"/>
      <c r="E54" s="245"/>
      <c r="F54" s="246"/>
    </row>
    <row r="55" spans="1:6" ht="24" customHeight="1" x14ac:dyDescent="0.15">
      <c r="A55" s="55" t="s">
        <v>38</v>
      </c>
      <c r="B55" s="244" t="s">
        <v>176</v>
      </c>
      <c r="C55" s="245"/>
      <c r="D55" s="245"/>
      <c r="E55" s="245"/>
      <c r="F55" s="246"/>
    </row>
    <row r="56" spans="1:6" ht="24" customHeight="1" thickBot="1" x14ac:dyDescent="0.2">
      <c r="A56" s="50" t="s">
        <v>33</v>
      </c>
      <c r="B56" s="250"/>
      <c r="C56" s="250"/>
      <c r="D56" s="250"/>
      <c r="E56" s="250"/>
      <c r="F56" s="251"/>
    </row>
    <row r="57" spans="1:6" ht="20.25" customHeight="1" thickTop="1" x14ac:dyDescent="0.15"/>
  </sheetData>
  <mergeCells count="75">
    <mergeCell ref="B56:F56"/>
    <mergeCell ref="B45:F45"/>
    <mergeCell ref="B47:F47"/>
    <mergeCell ref="A48:A51"/>
    <mergeCell ref="B48:B49"/>
    <mergeCell ref="C48:C49"/>
    <mergeCell ref="B50:B51"/>
    <mergeCell ref="C50:C51"/>
    <mergeCell ref="D50:D51"/>
    <mergeCell ref="E50:E51"/>
    <mergeCell ref="F50:F51"/>
    <mergeCell ref="A52:A53"/>
    <mergeCell ref="D52:F52"/>
    <mergeCell ref="D53:F53"/>
    <mergeCell ref="B54:F54"/>
    <mergeCell ref="B55:F55"/>
    <mergeCell ref="B34:F34"/>
    <mergeCell ref="B36:F36"/>
    <mergeCell ref="A37:A40"/>
    <mergeCell ref="B37:B38"/>
    <mergeCell ref="C37:C38"/>
    <mergeCell ref="B39:B40"/>
    <mergeCell ref="C39:C40"/>
    <mergeCell ref="D39:D40"/>
    <mergeCell ref="E39:E40"/>
    <mergeCell ref="F39:F40"/>
    <mergeCell ref="A41:A42"/>
    <mergeCell ref="D41:F41"/>
    <mergeCell ref="D42:F42"/>
    <mergeCell ref="B43:F43"/>
    <mergeCell ref="B44:F44"/>
    <mergeCell ref="B12:F12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A8:A9"/>
    <mergeCell ref="D8:F8"/>
    <mergeCell ref="D9:F9"/>
    <mergeCell ref="B10:F10"/>
    <mergeCell ref="B11:F11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B32:F32"/>
    <mergeCell ref="B33:F33"/>
    <mergeCell ref="B25:F25"/>
    <mergeCell ref="B23:F23"/>
    <mergeCell ref="A26:A29"/>
    <mergeCell ref="B26:B27"/>
    <mergeCell ref="C26:C27"/>
    <mergeCell ref="B28:B29"/>
    <mergeCell ref="C28:C29"/>
    <mergeCell ref="D28:D29"/>
    <mergeCell ref="E28:E29"/>
    <mergeCell ref="F28:F29"/>
    <mergeCell ref="A30:A31"/>
    <mergeCell ref="D30:F30"/>
    <mergeCell ref="D31:F31"/>
    <mergeCell ref="A19:A20"/>
    <mergeCell ref="D19:F19"/>
    <mergeCell ref="D20:F20"/>
    <mergeCell ref="B21:F21"/>
    <mergeCell ref="B22:F22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2024-01-11T04:39:27Z</dcterms:modified>
</cp:coreProperties>
</file>