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8년\"/>
    </mc:Choice>
  </mc:AlternateContent>
  <bookViews>
    <workbookView xWindow="0" yWindow="0" windowWidth="15675" windowHeight="11760"/>
  </bookViews>
  <sheets>
    <sheet name="물품발주계획" sheetId="10" r:id="rId1"/>
    <sheet name="준공검사현황" sheetId="5" r:id="rId2"/>
    <sheet name="대금지급현황" sheetId="6" r:id="rId3"/>
    <sheet name="계약현황" sheetId="8" r:id="rId4"/>
    <sheet name="수의계약현황" sheetId="9" r:id="rId5"/>
  </sheets>
  <definedNames>
    <definedName name="_xlnm._FilterDatabase" localSheetId="2" hidden="1">대금지급현황!$A$3:$H$3</definedName>
    <definedName name="_xlnm._FilterDatabase" localSheetId="1" hidden="1">준공검사현황!$A$3:$K$3</definedName>
  </definedNames>
  <calcPr calcId="162913"/>
</workbook>
</file>

<file path=xl/calcChain.xml><?xml version="1.0" encoding="utf-8"?>
<calcChain xmlns="http://schemas.openxmlformats.org/spreadsheetml/2006/main">
  <c r="E79" i="9" l="1"/>
  <c r="C79" i="9"/>
  <c r="F76" i="9"/>
  <c r="E76" i="9"/>
  <c r="D76" i="9"/>
  <c r="C76" i="9"/>
  <c r="C73" i="9"/>
  <c r="C54" i="8"/>
  <c r="G76" i="9" l="1"/>
  <c r="E49" i="9"/>
  <c r="C49" i="9"/>
  <c r="F46" i="9"/>
  <c r="E46" i="9"/>
  <c r="D46" i="9"/>
  <c r="C46" i="9"/>
  <c r="C43" i="9"/>
  <c r="C33" i="8"/>
  <c r="G46" i="9" l="1"/>
  <c r="E129" i="9"/>
  <c r="C129" i="9"/>
  <c r="F126" i="9"/>
  <c r="E126" i="9"/>
  <c r="D126" i="9"/>
  <c r="C126" i="9"/>
  <c r="C123" i="9"/>
  <c r="C89" i="8"/>
  <c r="E139" i="9"/>
  <c r="C139" i="9"/>
  <c r="F136" i="9"/>
  <c r="E136" i="9"/>
  <c r="D136" i="9"/>
  <c r="C136" i="9"/>
  <c r="C133" i="9"/>
  <c r="E119" i="9"/>
  <c r="C119" i="9"/>
  <c r="F116" i="9"/>
  <c r="E116" i="9"/>
  <c r="D116" i="9"/>
  <c r="C116" i="9"/>
  <c r="C113" i="9"/>
  <c r="E109" i="9"/>
  <c r="C109" i="9"/>
  <c r="F106" i="9"/>
  <c r="E106" i="9"/>
  <c r="D106" i="9"/>
  <c r="C106" i="9"/>
  <c r="C103" i="9"/>
  <c r="C96" i="8"/>
  <c r="C82" i="8"/>
  <c r="C75" i="8"/>
  <c r="G106" i="9" l="1"/>
  <c r="G126" i="9"/>
  <c r="G136" i="9"/>
  <c r="G116" i="9"/>
  <c r="E99" i="9"/>
  <c r="E69" i="9"/>
  <c r="C69" i="9"/>
  <c r="F66" i="9"/>
  <c r="E66" i="9"/>
  <c r="D66" i="9"/>
  <c r="C66" i="9"/>
  <c r="C63" i="9"/>
  <c r="G66" i="9" l="1"/>
  <c r="C47" i="8"/>
  <c r="C110" i="8"/>
  <c r="D56" i="9"/>
  <c r="C40" i="8"/>
  <c r="C61" i="8"/>
  <c r="C12" i="8" l="1"/>
  <c r="C26" i="8" l="1"/>
  <c r="F2" i="9"/>
  <c r="C5" i="8"/>
  <c r="C56" i="9" l="1"/>
  <c r="F56" i="9" l="1"/>
  <c r="E56" i="9"/>
  <c r="C19" i="8"/>
  <c r="C103" i="8"/>
  <c r="C68" i="8"/>
  <c r="C143" i="9"/>
  <c r="C146" i="9"/>
  <c r="E59" i="9" l="1"/>
  <c r="C59" i="9"/>
  <c r="G56" i="9"/>
  <c r="C53" i="9"/>
  <c r="C159" i="9" l="1"/>
  <c r="F156" i="9"/>
  <c r="E156" i="9"/>
  <c r="D156" i="9"/>
  <c r="C156" i="9"/>
  <c r="C153" i="9"/>
  <c r="C149" i="9"/>
  <c r="E149" i="9"/>
  <c r="F146" i="9"/>
  <c r="E146" i="9"/>
  <c r="D146" i="9"/>
  <c r="C99" i="9"/>
  <c r="F96" i="9"/>
  <c r="E96" i="9"/>
  <c r="D96" i="9"/>
  <c r="C96" i="9"/>
  <c r="C93" i="9"/>
  <c r="E89" i="9"/>
  <c r="C89" i="9"/>
  <c r="E86" i="9"/>
  <c r="D86" i="9"/>
  <c r="C86" i="9"/>
  <c r="C83" i="9"/>
  <c r="F86" i="9"/>
  <c r="E39" i="9"/>
  <c r="C39" i="9"/>
  <c r="D36" i="9"/>
  <c r="C36" i="9"/>
  <c r="G86" i="9" l="1"/>
  <c r="G146" i="9"/>
  <c r="G96" i="9"/>
  <c r="G156" i="9"/>
  <c r="E29" i="9"/>
  <c r="C29" i="9"/>
  <c r="F26" i="9"/>
  <c r="E26" i="9"/>
  <c r="D26" i="9"/>
  <c r="C26" i="9"/>
  <c r="C23" i="9"/>
  <c r="E19" i="9"/>
  <c r="G26" i="9" l="1"/>
  <c r="E159" i="9" l="1"/>
  <c r="F36" i="9" l="1"/>
  <c r="C33" i="9"/>
  <c r="E36" i="9"/>
  <c r="G36" i="9" l="1"/>
  <c r="D16" i="9"/>
  <c r="D6" i="9"/>
  <c r="C3" i="9" l="1"/>
  <c r="C6" i="9"/>
  <c r="C19" i="9" l="1"/>
  <c r="F16" i="9"/>
  <c r="E16" i="9"/>
  <c r="C16" i="9"/>
  <c r="C13" i="9"/>
  <c r="G16" i="9"/>
  <c r="C10" i="9" l="1"/>
  <c r="E9" i="9"/>
  <c r="C9" i="9"/>
  <c r="G6" i="9"/>
  <c r="F6" i="9"/>
  <c r="E6" i="9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<sst xmlns="http://schemas.openxmlformats.org/spreadsheetml/2006/main" count="780" uniqueCount="192">
  <si>
    <t>비고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</si>
  <si>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</si>
  <si>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</si>
  <si>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</si>
  <si>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</si>
  <si>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</si>
  <si>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</si>
  <si>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</si>
  <si>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</si>
  <si>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</si>
  <si>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</si>
  <si>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</si>
  <si>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</si>
  <si>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검수완료일</t>
    <phoneticPr fontId="4" type="noConversion"/>
  </si>
  <si>
    <t>계약업체명</t>
    <phoneticPr fontId="4" type="noConversion"/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</si>
  <si>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</si>
  <si>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</si>
  <si>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</si>
  <si>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</si>
  <si>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</si>
  <si>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</si>
  <si>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</si>
  <si>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예정금액</t>
  </si>
  <si>
    <t>(A)</t>
  </si>
  <si>
    <t>(B/A)</t>
  </si>
  <si>
    <t>대표자 성명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</si>
  <si>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</si>
  <si>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</si>
  <si>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최초계약금액</t>
  </si>
  <si>
    <t>계약방법</t>
  </si>
  <si>
    <t>준공일자</t>
  </si>
  <si>
    <t>계약유형</t>
  </si>
  <si>
    <t>계약사유</t>
  </si>
  <si>
    <t>분당판교청소년수련관</t>
    <phoneticPr fontId="4" type="noConversion"/>
  </si>
  <si>
    <t>수의 1인견적</t>
    <phoneticPr fontId="4" type="noConversion"/>
  </si>
  <si>
    <t>일반</t>
    <phoneticPr fontId="4" type="noConversion"/>
  </si>
  <si>
    <t>소액수의</t>
    <phoneticPr fontId="4" type="noConversion"/>
  </si>
  <si>
    <t>기성부분
준공금액</t>
    <phoneticPr fontId="4" type="noConversion"/>
  </si>
  <si>
    <t>분당판교청소년수련관</t>
    <phoneticPr fontId="4" type="noConversion"/>
  </si>
  <si>
    <t>소액수의</t>
    <phoneticPr fontId="4" type="noConversion"/>
  </si>
  <si>
    <t>연번</t>
    <phoneticPr fontId="4" type="noConversion"/>
  </si>
  <si>
    <t>분당판교청소년수련관</t>
    <phoneticPr fontId="4" type="noConversion"/>
  </si>
  <si>
    <t>사  업  장  소</t>
    <phoneticPr fontId="4" type="noConversion"/>
  </si>
  <si>
    <t>기            타</t>
    <phoneticPr fontId="4" type="noConversion"/>
  </si>
  <si>
    <t>계  약  개  요</t>
    <phoneticPr fontId="4" type="noConversion"/>
  </si>
  <si>
    <t>업 체 명</t>
    <phoneticPr fontId="4" type="noConversion"/>
  </si>
  <si>
    <r>
      <t>사</t>
    </r>
    <r>
      <rPr>
        <b/>
        <sz val="14"/>
        <color rgb="FF000000"/>
        <rFont val="돋움"/>
        <family val="3"/>
        <charset val="129"/>
      </rPr>
      <t xml:space="preserve">    </t>
    </r>
    <r>
      <rPr>
        <b/>
        <sz val="12"/>
        <color rgb="FF000000"/>
        <rFont val="돋움"/>
        <family val="3"/>
        <charset val="129"/>
      </rPr>
      <t>업</t>
    </r>
    <r>
      <rPr>
        <b/>
        <sz val="14"/>
        <color rgb="FF000000"/>
        <rFont val="돋움"/>
        <family val="3"/>
        <charset val="129"/>
      </rPr>
      <t xml:space="preserve">    </t>
    </r>
    <r>
      <rPr>
        <b/>
        <sz val="12"/>
        <color rgb="FF000000"/>
        <rFont val="돋움"/>
        <family val="3"/>
        <charset val="129"/>
      </rPr>
      <t>명</t>
    </r>
    <phoneticPr fontId="4" type="noConversion"/>
  </si>
  <si>
    <r>
      <t>계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약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상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대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자</t>
    </r>
    <phoneticPr fontId="4" type="noConversion"/>
  </si>
  <si>
    <t>주     소</t>
    <phoneticPr fontId="4" type="noConversion"/>
  </si>
  <si>
    <t>수의계약현황</t>
    <phoneticPr fontId="4" type="noConversion"/>
  </si>
  <si>
    <t>준공검사현황</t>
    <phoneticPr fontId="4" type="noConversion"/>
  </si>
  <si>
    <r>
      <t>계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약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명</t>
    </r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</si>
  <si>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</si>
  <si>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r>
      <t>낙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찰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률</t>
    </r>
    <phoneticPr fontId="4" type="noConversion"/>
  </si>
  <si>
    <t>2017. 7~9월(3분기) 프로그램 안내지 제작</t>
  </si>
  <si>
    <t>계약일자</t>
    <phoneticPr fontId="4" type="noConversion"/>
  </si>
  <si>
    <t xml:space="preserve">계약현황  </t>
    <phoneticPr fontId="4" type="noConversion"/>
  </si>
  <si>
    <t>㈜서울구경</t>
    <phoneticPr fontId="4" type="noConversion"/>
  </si>
  <si>
    <t>물품 발주계획</t>
    <phoneticPr fontId="4" type="noConversion"/>
  </si>
  <si>
    <t>(단위 : 천원)</t>
    <phoneticPr fontId="4" type="noConversion"/>
  </si>
  <si>
    <t>발주
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</si>
  <si>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</si>
  <si>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</si>
  <si>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</si>
  <si>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</si>
  <si>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</si>
  <si>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</si>
  <si>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</t>
    <phoneticPr fontId="4" type="noConversion"/>
  </si>
  <si>
    <t>부서명</t>
    <phoneticPr fontId="4" type="noConversion"/>
  </si>
  <si>
    <t>담당자</t>
    <phoneticPr fontId="4" type="noConversion"/>
  </si>
  <si>
    <t>연락처</t>
    <phoneticPr fontId="4" type="noConversion"/>
  </si>
  <si>
    <t>함승우</t>
    <phoneticPr fontId="4" type="noConversion"/>
  </si>
  <si>
    <t>최해영</t>
    <phoneticPr fontId="4" type="noConversion"/>
  </si>
  <si>
    <t>수영장 약품구입</t>
  </si>
  <si>
    <t>수의총액</t>
  </si>
  <si>
    <t>식</t>
  </si>
  <si>
    <t>운영지원팀</t>
  </si>
  <si>
    <t>시설소모품 구입</t>
  </si>
  <si>
    <t>시설 소모품 등</t>
  </si>
  <si>
    <t>매직풀 등</t>
  </si>
  <si>
    <t>청소용품 구입</t>
  </si>
  <si>
    <t>청소 용품 등</t>
  </si>
  <si>
    <t>이종섭</t>
    <phoneticPr fontId="4" type="noConversion"/>
  </si>
  <si>
    <t>031-729-9614</t>
    <phoneticPr fontId="4" type="noConversion"/>
  </si>
  <si>
    <t>(단위 : 원 / 2018.1.31.기준)</t>
    <phoneticPr fontId="4" type="noConversion"/>
  </si>
  <si>
    <t>팬코일 배관 증설</t>
    <phoneticPr fontId="4" type="noConversion"/>
  </si>
  <si>
    <t>2018.1.22 ~ 1.23</t>
    <phoneticPr fontId="4" type="noConversion"/>
  </si>
  <si>
    <t>2018.1.22.</t>
    <phoneticPr fontId="4" type="noConversion"/>
  </si>
  <si>
    <t>2018.1.23</t>
    <phoneticPr fontId="4" type="noConversion"/>
  </si>
  <si>
    <t>일반</t>
    <phoneticPr fontId="4" type="noConversion"/>
  </si>
  <si>
    <t>소액수의</t>
    <phoneticPr fontId="4" type="noConversion"/>
  </si>
  <si>
    <t>서라벌산업개발㈜</t>
    <phoneticPr fontId="4" type="noConversion"/>
  </si>
  <si>
    <t>경기도 성남시 중원구 하대원동 135-6</t>
    <phoneticPr fontId="4" type="noConversion"/>
  </si>
  <si>
    <t>(단위 : 원 / 2018.1.31.기준)</t>
    <phoneticPr fontId="4" type="noConversion"/>
  </si>
  <si>
    <t>2017.12.26</t>
    <phoneticPr fontId="4" type="noConversion"/>
  </si>
  <si>
    <t>2018.1.1 ~ 12.31</t>
    <phoneticPr fontId="4" type="noConversion"/>
  </si>
  <si>
    <t>2018.12.31</t>
    <phoneticPr fontId="4" type="noConversion"/>
  </si>
  <si>
    <t>오티스엘리베이터</t>
    <phoneticPr fontId="4" type="noConversion"/>
  </si>
  <si>
    <t>경기도 성남시 분당구 대왕판교로 373</t>
    <phoneticPr fontId="4" type="noConversion"/>
  </si>
  <si>
    <t>2017.12.27</t>
    <phoneticPr fontId="4" type="noConversion"/>
  </si>
  <si>
    <t>2018.1.1 ~ 12.31</t>
    <phoneticPr fontId="4" type="noConversion"/>
  </si>
  <si>
    <t>2018.12.31</t>
    <phoneticPr fontId="4" type="noConversion"/>
  </si>
  <si>
    <t>티센크루프엘리베이터 코리아</t>
    <phoneticPr fontId="4" type="noConversion"/>
  </si>
  <si>
    <t>서울시 동작구 남부순환로 2009</t>
    <phoneticPr fontId="4" type="noConversion"/>
  </si>
  <si>
    <t xml:space="preserve">2018년 수련관 승강기 유지보수 </t>
    <phoneticPr fontId="4" type="noConversion"/>
  </si>
  <si>
    <t>2018년 수영장 승강기 유지보수</t>
    <phoneticPr fontId="4" type="noConversion"/>
  </si>
  <si>
    <t>2017.12.28</t>
    <phoneticPr fontId="4" type="noConversion"/>
  </si>
  <si>
    <t>2018.1.1 ~ 12.31</t>
    <phoneticPr fontId="4" type="noConversion"/>
  </si>
  <si>
    <t>2018.12.31</t>
    <phoneticPr fontId="4" type="noConversion"/>
  </si>
  <si>
    <t>성남소방전기</t>
    <phoneticPr fontId="4" type="noConversion"/>
  </si>
  <si>
    <t>경기도 성남시 수정구 산성대로 293</t>
    <phoneticPr fontId="4" type="noConversion"/>
  </si>
  <si>
    <t xml:space="preserve">2018년 소방시설 유지보수 </t>
    <phoneticPr fontId="4" type="noConversion"/>
  </si>
  <si>
    <t>2018년 복합기 유지관리</t>
    <phoneticPr fontId="4" type="noConversion"/>
  </si>
  <si>
    <t>2018.1.1 ~ 12.31</t>
    <phoneticPr fontId="4" type="noConversion"/>
  </si>
  <si>
    <t>2018.12.31</t>
    <phoneticPr fontId="4" type="noConversion"/>
  </si>
  <si>
    <t>신도종합서비스</t>
    <phoneticPr fontId="4" type="noConversion"/>
  </si>
  <si>
    <t>경기도 성남시 분당구 장미로 100번길 9-1</t>
    <phoneticPr fontId="4" type="noConversion"/>
  </si>
  <si>
    <t>조익서</t>
    <phoneticPr fontId="4" type="noConversion"/>
  </si>
  <si>
    <t>박양춘</t>
    <phoneticPr fontId="4" type="noConversion"/>
  </si>
  <si>
    <t>권수용</t>
    <phoneticPr fontId="4" type="noConversion"/>
  </si>
  <si>
    <t>2018년 복합기 유지관리(방과후 아카데미)</t>
    <phoneticPr fontId="4" type="noConversion"/>
  </si>
  <si>
    <t>2017.12.29</t>
    <phoneticPr fontId="4" type="noConversion"/>
  </si>
  <si>
    <t>김영빈</t>
    <phoneticPr fontId="4" type="noConversion"/>
  </si>
  <si>
    <t>김영빈</t>
    <phoneticPr fontId="4" type="noConversion"/>
  </si>
  <si>
    <t>방과후 주말전문체험활동 차량 임차</t>
    <phoneticPr fontId="4" type="noConversion"/>
  </si>
  <si>
    <t>2018.1.26</t>
    <phoneticPr fontId="4" type="noConversion"/>
  </si>
  <si>
    <t>2018.1.27</t>
    <phoneticPr fontId="4" type="noConversion"/>
  </si>
  <si>
    <t>2018.1.27</t>
    <phoneticPr fontId="4" type="noConversion"/>
  </si>
  <si>
    <t>경기도 성남시 분당구 장미로 78, 1035</t>
    <phoneticPr fontId="4" type="noConversion"/>
  </si>
  <si>
    <t>분당판교청소년수련관 방역소독</t>
    <phoneticPr fontId="4" type="noConversion"/>
  </si>
  <si>
    <t>2018.2.1 ~ 2018.12.31</t>
    <phoneticPr fontId="4" type="noConversion"/>
  </si>
  <si>
    <t>2018.12.31</t>
    <phoneticPr fontId="4" type="noConversion"/>
  </si>
  <si>
    <t>㈜사회적기업청정마을</t>
    <phoneticPr fontId="4" type="noConversion"/>
  </si>
  <si>
    <t>경기도 성남시 중원구 둔춘대로 449 304</t>
    <phoneticPr fontId="4" type="noConversion"/>
  </si>
  <si>
    <t>수중청소기 구입</t>
    <phoneticPr fontId="4" type="noConversion"/>
  </si>
  <si>
    <t>2018.1.30</t>
    <phoneticPr fontId="4" type="noConversion"/>
  </si>
  <si>
    <t>㈜로신시스텍</t>
    <phoneticPr fontId="4" type="noConversion"/>
  </si>
  <si>
    <t>서울시 구로구 구로동 235-2 에이스하이엔드타워</t>
    <phoneticPr fontId="4" type="noConversion"/>
  </si>
  <si>
    <t>변희웅</t>
    <phoneticPr fontId="4" type="noConversion"/>
  </si>
  <si>
    <t>2018년 청소년방과후아카데미 등·하원 지원업체 위/수탁 계약</t>
    <phoneticPr fontId="4" type="noConversion"/>
  </si>
  <si>
    <t>2018.1.5</t>
    <phoneticPr fontId="4" type="noConversion"/>
  </si>
  <si>
    <t>2018.1.8 ~ 12.31</t>
    <phoneticPr fontId="4" type="noConversion"/>
  </si>
  <si>
    <t>㈜서울구경</t>
    <phoneticPr fontId="4" type="noConversion"/>
  </si>
  <si>
    <t>2017.12.28</t>
    <phoneticPr fontId="4" type="noConversion"/>
  </si>
  <si>
    <t>정길중</t>
    <phoneticPr fontId="4" type="noConversion"/>
  </si>
  <si>
    <t>2018.1.30</t>
    <phoneticPr fontId="4" type="noConversion"/>
  </si>
  <si>
    <t>2018.1.30 ~ 2018.2.27</t>
    <phoneticPr fontId="4" type="noConversion"/>
  </si>
  <si>
    <t>2018.2.27</t>
    <phoneticPr fontId="4" type="noConversion"/>
  </si>
  <si>
    <t>팬코일 배관 증설</t>
    <phoneticPr fontId="4" type="noConversion"/>
  </si>
  <si>
    <t>서라벌산업개발㈜</t>
    <phoneticPr fontId="4" type="noConversion"/>
  </si>
  <si>
    <t>수선유지비(설비유지관리비)</t>
    <phoneticPr fontId="4" type="noConversion"/>
  </si>
  <si>
    <t>방과후 주말전문체험활동 차량 임차</t>
    <phoneticPr fontId="4" type="noConversion"/>
  </si>
  <si>
    <t>㈜서울구경</t>
    <phoneticPr fontId="4" type="noConversion"/>
  </si>
  <si>
    <t>2018.2.5</t>
    <phoneticPr fontId="4" type="noConversion"/>
  </si>
  <si>
    <t>서울지방조달청</t>
  </si>
  <si>
    <t>서울지방조달청</t>
    <phoneticPr fontId="4" type="noConversion"/>
  </si>
  <si>
    <t>서울 서초구 반포대로 217</t>
    <phoneticPr fontId="4" type="noConversion"/>
  </si>
  <si>
    <t>업무용 소프트웨어(한글) 구입</t>
  </si>
  <si>
    <t>업무용 소프트웨어(한글) 구입</t>
    <phoneticPr fontId="4" type="noConversion"/>
  </si>
  <si>
    <t>2018.1.26 ~ 2018.2.5</t>
    <phoneticPr fontId="4" type="noConversion"/>
  </si>
  <si>
    <t>2018.1.26 ~ 2018.2.25</t>
    <phoneticPr fontId="4" type="noConversion"/>
  </si>
  <si>
    <t>업무용 프린터 구입</t>
    <phoneticPr fontId="4" type="noConversion"/>
  </si>
  <si>
    <t>2018.1.29</t>
    <phoneticPr fontId="4" type="noConversion"/>
  </si>
  <si>
    <t>2018.1.29 ~ 2018.2.8</t>
    <phoneticPr fontId="4" type="noConversion"/>
  </si>
  <si>
    <t>2018.2.8</t>
    <phoneticPr fontId="4" type="noConversion"/>
  </si>
  <si>
    <t>업무용 컴퓨터 구입</t>
    <phoneticPr fontId="4" type="noConversion"/>
  </si>
  <si>
    <t>2018.2.25</t>
    <phoneticPr fontId="4" type="noConversion"/>
  </si>
  <si>
    <t>서울지방조달청</t>
    <phoneticPr fontId="4" type="noConversion"/>
  </si>
  <si>
    <t>벽걸이 냉난방기 구입</t>
  </si>
  <si>
    <t>벽걸이 냉난방기 구입</t>
    <phoneticPr fontId="4" type="noConversion"/>
  </si>
  <si>
    <t>업무용프린터 구입</t>
  </si>
  <si>
    <t>업무용컴퓨터 구입</t>
  </si>
  <si>
    <t>소모품비(소프트웨어 구입비)</t>
    <phoneticPr fontId="4" type="noConversion"/>
  </si>
  <si>
    <t>자산취득비</t>
    <phoneticPr fontId="4" type="noConversion"/>
  </si>
  <si>
    <t>자산취득비</t>
    <phoneticPr fontId="4" type="noConversion"/>
  </si>
  <si>
    <t>1월분 무인경비시스템 위탁관리</t>
    <phoneticPr fontId="4" type="noConversion"/>
  </si>
  <si>
    <t>㈜에스원 성남</t>
    <phoneticPr fontId="4" type="noConversion"/>
  </si>
  <si>
    <t>준공일
(부분준공일)</t>
    <phoneticPr fontId="4" type="noConversion"/>
  </si>
  <si>
    <t>1월분 무인경비시스템 위탁관리비</t>
  </si>
  <si>
    <t>지급임차료(시설물 위탁관리비)</t>
  </si>
  <si>
    <t>㈜에스원 성남</t>
    <phoneticPr fontId="4" type="noConversion"/>
  </si>
  <si>
    <t>2018년 무인경비시스템 위탁관리</t>
    <phoneticPr fontId="4" type="noConversion"/>
  </si>
  <si>
    <t>㈜에스원 성남</t>
    <phoneticPr fontId="4" type="noConversion"/>
  </si>
  <si>
    <t>서울시 중구 세종대로7길 25</t>
    <phoneticPr fontId="4" type="noConversion"/>
  </si>
  <si>
    <t>육현표, KIDA KOICHI</t>
    <phoneticPr fontId="4" type="noConversion"/>
  </si>
  <si>
    <t>2018.1.8 ~ 1.31</t>
    <phoneticPr fontId="4" type="noConversion"/>
  </si>
  <si>
    <t>2018년 청소년방과후아카데미 급식업체 단기계약</t>
    <phoneticPr fontId="4" type="noConversion"/>
  </si>
  <si>
    <t>2018.1.31</t>
    <phoneticPr fontId="4" type="noConversion"/>
  </si>
  <si>
    <t>판교도서관 구내식당</t>
    <phoneticPr fontId="4" type="noConversion"/>
  </si>
  <si>
    <t>경기도 성남시 분당구 운중로225번길 37</t>
    <phoneticPr fontId="4" type="noConversion"/>
  </si>
  <si>
    <t>2018.1.5</t>
    <phoneticPr fontId="4" type="noConversion"/>
  </si>
  <si>
    <t>정경순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</si>
</sst>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 "/>
    <numFmt numFmtId="177" formatCode="#,##0_);[Red]\(#,##0\)"/>
    <numFmt numFmtId="178" formatCode="0.0%"/>
    <numFmt numFmtId="179" formatCode="0.0000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sz val="9"/>
      <color theme="1"/>
      <name val="돋움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4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22"/>
      <color indexed="8"/>
      <name val="굴림체"/>
      <family val="3"/>
      <charset val="129"/>
    </font>
    <font>
      <b/>
      <sz val="20"/>
      <name val="돋움"/>
      <family val="3"/>
      <charset val="129"/>
    </font>
    <font>
      <b/>
      <sz val="11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1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83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2" borderId="2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176" fontId="1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3" fontId="16" fillId="0" borderId="8" xfId="0" applyNumberFormat="1" applyFont="1" applyFill="1" applyBorder="1" applyAlignment="1">
      <alignment horizontal="justify" vertical="center" wrapText="1"/>
    </xf>
    <xf numFmtId="3" fontId="16" fillId="0" borderId="9" xfId="0" applyNumberFormat="1" applyFont="1" applyFill="1" applyBorder="1" applyAlignment="1">
      <alignment horizontal="left" vertical="center" wrapText="1"/>
    </xf>
    <xf numFmtId="14" fontId="16" fillId="0" borderId="8" xfId="0" applyNumberFormat="1" applyFont="1" applyFill="1" applyBorder="1" applyAlignment="1">
      <alignment horizontal="justify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justify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justify" vertical="center" wrapText="1"/>
    </xf>
    <xf numFmtId="0" fontId="16" fillId="0" borderId="10" xfId="0" applyFont="1" applyFill="1" applyBorder="1" applyAlignment="1">
      <alignment horizontal="left" vertical="center" shrinkToFi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0" fillId="0" borderId="0" xfId="0"/>
    <xf numFmtId="14" fontId="7" fillId="3" borderId="2" xfId="0" applyNumberFormat="1" applyFont="1" applyFill="1" applyBorder="1" applyAlignment="1" applyProtection="1">
      <alignment horizontal="center" vertical="center"/>
    </xf>
    <xf numFmtId="14" fontId="6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8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shrinkToFit="1"/>
    </xf>
    <xf numFmtId="0" fontId="9" fillId="2" borderId="2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left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9" fontId="0" fillId="0" borderId="0" xfId="8" applyFont="1" applyFill="1" applyAlignment="1"/>
    <xf numFmtId="178" fontId="16" fillId="0" borderId="8" xfId="0" applyNumberFormat="1" applyFont="1" applyFill="1" applyBorder="1" applyAlignment="1">
      <alignment horizontal="justify" vertical="center" wrapText="1"/>
    </xf>
    <xf numFmtId="179" fontId="0" fillId="0" borderId="0" xfId="0" applyNumberFormat="1" applyFill="1"/>
    <xf numFmtId="0" fontId="9" fillId="2" borderId="2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77" fontId="16" fillId="0" borderId="8" xfId="0" applyNumberFormat="1" applyFont="1" applyFill="1" applyBorder="1" applyAlignment="1">
      <alignment horizontal="justify" vertical="center" wrapText="1"/>
    </xf>
    <xf numFmtId="176" fontId="16" fillId="0" borderId="9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41" fontId="3" fillId="0" borderId="2" xfId="7" applyFont="1" applyFill="1" applyBorder="1" applyAlignment="1">
      <alignment horizontal="center" vertical="center" shrinkToFit="1"/>
    </xf>
    <xf numFmtId="41" fontId="3" fillId="0" borderId="2" xfId="1" applyFont="1" applyFill="1" applyBorder="1" applyAlignment="1">
      <alignment horizontal="right" vertical="center" shrinkToFit="1"/>
    </xf>
    <xf numFmtId="41" fontId="0" fillId="0" borderId="0" xfId="1" applyFont="1" applyFill="1" applyBorder="1" applyAlignment="1" applyProtection="1"/>
    <xf numFmtId="14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8" fillId="0" borderId="1" xfId="1" applyFont="1" applyFill="1" applyBorder="1" applyAlignment="1" applyProtection="1">
      <alignment horizontal="center" vertical="center"/>
    </xf>
    <xf numFmtId="41" fontId="6" fillId="2" borderId="2" xfId="1" applyFont="1" applyFill="1" applyBorder="1" applyAlignment="1" applyProtection="1">
      <alignment horizontal="center" vertical="center"/>
    </xf>
    <xf numFmtId="41" fontId="6" fillId="2" borderId="2" xfId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vertical="center" shrinkToFit="1"/>
    </xf>
    <xf numFmtId="14" fontId="7" fillId="0" borderId="2" xfId="0" applyNumberFormat="1" applyFont="1" applyFill="1" applyBorder="1" applyAlignment="1">
      <alignment horizontal="center" vertical="center" shrinkToFit="1"/>
    </xf>
    <xf numFmtId="14" fontId="7" fillId="3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177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1" fontId="5" fillId="0" borderId="1" xfId="1" applyFont="1" applyFill="1" applyBorder="1" applyAlignment="1" applyProtection="1">
      <alignment vertical="center"/>
    </xf>
    <xf numFmtId="41" fontId="13" fillId="0" borderId="2" xfId="1" applyFont="1" applyFill="1" applyBorder="1" applyAlignment="1">
      <alignment vertical="center"/>
    </xf>
    <xf numFmtId="41" fontId="3" fillId="0" borderId="2" xfId="1" applyFont="1" applyFill="1" applyBorder="1" applyAlignment="1">
      <alignment vertical="center" wrapText="1"/>
    </xf>
    <xf numFmtId="41" fontId="7" fillId="0" borderId="0" xfId="1" applyFont="1" applyFill="1" applyBorder="1" applyAlignment="1" applyProtection="1">
      <alignment horizontal="center" vertical="center"/>
    </xf>
    <xf numFmtId="41" fontId="7" fillId="0" borderId="2" xfId="1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shrinkToFit="1"/>
    </xf>
    <xf numFmtId="0" fontId="16" fillId="0" borderId="29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22" fillId="0" borderId="0" xfId="0" applyFont="1" applyBorder="1" applyAlignment="1">
      <alignment horizontal="right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6" fillId="0" borderId="4" xfId="0" quotePrefix="1" applyFont="1" applyFill="1" applyBorder="1" applyAlignment="1">
      <alignment horizontal="justify" vertical="center" wrapText="1"/>
    </xf>
    <xf numFmtId="0" fontId="16" fillId="0" borderId="5" xfId="0" quotePrefix="1" applyFont="1" applyFill="1" applyBorder="1" applyAlignment="1">
      <alignment horizontal="justify" vertical="center" wrapText="1"/>
    </xf>
    <xf numFmtId="0" fontId="16" fillId="0" borderId="6" xfId="0" quotePrefix="1" applyFont="1" applyFill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justify" vertical="center" wrapText="1"/>
    </xf>
    <xf numFmtId="0" fontId="16" fillId="0" borderId="6" xfId="0" applyFont="1" applyFill="1" applyBorder="1" applyAlignment="1">
      <alignment horizontal="justify" vertical="center" wrapText="1"/>
    </xf>
    <xf numFmtId="0" fontId="14" fillId="0" borderId="15" xfId="0" applyNumberFormat="1" applyFont="1" applyFill="1" applyBorder="1" applyAlignment="1" applyProtection="1">
      <alignment horizontal="right" vertical="center"/>
    </xf>
    <xf numFmtId="0" fontId="14" fillId="0" borderId="15" xfId="0" applyNumberFormat="1" applyFont="1" applyFill="1" applyBorder="1" applyAlignment="1" applyProtection="1">
      <alignment horizontal="left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14" fontId="12" fillId="0" borderId="16" xfId="0" applyNumberFormat="1" applyFont="1" applyFill="1" applyBorder="1" applyAlignment="1">
      <alignment horizontal="center" vertical="center" wrapText="1"/>
    </xf>
    <xf numFmtId="14" fontId="12" fillId="0" borderId="17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3" fontId="12" fillId="0" borderId="16" xfId="0" applyNumberFormat="1" applyFont="1" applyFill="1" applyBorder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 vertical="center" wrapText="1"/>
    </xf>
    <xf numFmtId="178" fontId="12" fillId="0" borderId="24" xfId="0" applyNumberFormat="1" applyFont="1" applyFill="1" applyBorder="1" applyAlignment="1">
      <alignment horizontal="center" vertical="center" wrapText="1"/>
    </xf>
    <xf numFmtId="178" fontId="12" fillId="0" borderId="25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25" fillId="0" borderId="15" xfId="0" applyNumberFormat="1" applyFont="1" applyFill="1" applyBorder="1" applyAlignment="1" applyProtection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178" fontId="12" fillId="0" borderId="9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justify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0" fontId="25" fillId="0" borderId="15" xfId="0" applyNumberFormat="1" applyFont="1" applyFill="1" applyBorder="1" applyAlignment="1" applyProtection="1">
      <alignment horizontal="right" vertical="center"/>
    </xf>
  </cellXfs>
  <cellStyles count="9">
    <cellStyle name="백분율" xfId="8" builtinId="5"/>
    <cellStyle name="쉼표 [0]" xfId="1" builtinId="6"/>
    <cellStyle name="쉼표 [0] 2" xfId="3"/>
    <cellStyle name="쉼표 [0] 3" xfId="4"/>
    <cellStyle name="쉼표 [0] 4" xfId="2"/>
    <cellStyle name="쉼표 [0] 5" xfId="5"/>
    <cellStyle name="쉼표 [0] 6" xfId="7"/>
    <cellStyle name="표준" xfId="0" builtinId="0"/>
    <cellStyle name="표준 2" xfId="6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D16" sqref="D16"/>
    </sheetView>
  </sheetViews>
  <sheetFormatPr defaultRowHeight="13.5" x14ac:dyDescent="0.15"/>
  <cols>
    <col min="1" max="1" width="3.6640625" style="42" customWidth="1"/>
    <col min="2" max="2" width="4.21875" style="42" customWidth="1"/>
    <col min="3" max="3" width="6.33203125" style="43" customWidth="1"/>
    <col min="4" max="4" width="23.6640625" style="42" customWidth="1"/>
    <col min="5" max="5" width="7.88671875" style="42" customWidth="1"/>
    <col min="6" max="6" width="22.88671875" style="42" customWidth="1"/>
    <col min="7" max="7" width="5.5546875" style="42" customWidth="1"/>
    <col min="8" max="8" width="4.88671875" style="42" customWidth="1"/>
    <col min="9" max="9" width="10" style="42" customWidth="1"/>
    <col min="10" max="10" width="9.109375" style="42" customWidth="1"/>
    <col min="11" max="11" width="5.5546875" style="42" customWidth="1"/>
    <col min="12" max="12" width="9.21875" style="43" customWidth="1"/>
    <col min="13" max="13" width="3.88671875" style="42" customWidth="1"/>
    <col min="14" max="16384" width="8.88671875" style="39"/>
  </cols>
  <sheetData>
    <row r="1" spans="1:13" ht="38.25" customHeight="1" x14ac:dyDescent="0.15">
      <c r="A1" s="126" t="s">
        <v>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x14ac:dyDescent="0.15">
      <c r="A2" s="127" t="s">
        <v>33</v>
      </c>
      <c r="B2" s="127"/>
      <c r="C2" s="127"/>
      <c r="D2" s="127"/>
      <c r="E2" s="45"/>
      <c r="F2" s="46"/>
      <c r="G2" s="46"/>
      <c r="H2" s="39"/>
      <c r="I2" s="39"/>
      <c r="J2" s="128" t="s">
        <v>59</v>
      </c>
      <c r="K2" s="128"/>
      <c r="L2" s="128"/>
      <c r="M2" s="128"/>
    </row>
    <row r="3" spans="1:13" ht="24" x14ac:dyDescent="0.15">
      <c r="A3" s="74" t="s">
        <v>40</v>
      </c>
      <c r="B3" s="74" t="s">
        <v>60</v>
      </c>
      <c r="C3" s="74" t="s">
        <v>61</v>
      </c>
      <c r="D3" s="74" t="s">
        <v>62</v>
      </c>
      <c r="E3" s="74" t="s">
        <v>63</v>
      </c>
      <c r="F3" s="74" t="s">
        <v>64</v>
      </c>
      <c r="G3" s="74" t="s">
        <v>65</v>
      </c>
      <c r="H3" s="74" t="s">
        <v>66</v>
      </c>
      <c r="I3" s="74" t="s">
        <v>67</v>
      </c>
      <c r="J3" s="75" t="s">
        <v>68</v>
      </c>
      <c r="K3" s="75" t="s">
        <v>69</v>
      </c>
      <c r="L3" s="75" t="s">
        <v>70</v>
      </c>
      <c r="M3" s="75" t="s">
        <v>0</v>
      </c>
    </row>
    <row r="4" spans="1:13" s="44" customFormat="1" ht="20.100000000000001" customHeight="1" x14ac:dyDescent="0.15">
      <c r="A4" s="76">
        <v>1</v>
      </c>
      <c r="B4" s="73">
        <v>2018</v>
      </c>
      <c r="C4" s="73">
        <v>2</v>
      </c>
      <c r="D4" s="73" t="s">
        <v>77</v>
      </c>
      <c r="E4" s="73" t="s">
        <v>74</v>
      </c>
      <c r="F4" s="94" t="s">
        <v>78</v>
      </c>
      <c r="G4" s="95">
        <v>1</v>
      </c>
      <c r="H4" s="77" t="s">
        <v>75</v>
      </c>
      <c r="I4" s="78">
        <v>960</v>
      </c>
      <c r="J4" s="76" t="s">
        <v>76</v>
      </c>
      <c r="K4" s="73" t="s">
        <v>82</v>
      </c>
      <c r="L4" s="76" t="s">
        <v>83</v>
      </c>
      <c r="M4" s="96"/>
    </row>
    <row r="5" spans="1:13" s="44" customFormat="1" ht="20.100000000000001" customHeight="1" x14ac:dyDescent="0.15">
      <c r="A5" s="76">
        <v>2</v>
      </c>
      <c r="B5" s="73">
        <v>2018</v>
      </c>
      <c r="C5" s="73">
        <v>2</v>
      </c>
      <c r="D5" s="73" t="s">
        <v>73</v>
      </c>
      <c r="E5" s="73" t="s">
        <v>74</v>
      </c>
      <c r="F5" s="94" t="s">
        <v>79</v>
      </c>
      <c r="G5" s="95">
        <v>1</v>
      </c>
      <c r="H5" s="77" t="s">
        <v>75</v>
      </c>
      <c r="I5" s="78">
        <v>935</v>
      </c>
      <c r="J5" s="73" t="s">
        <v>76</v>
      </c>
      <c r="K5" s="73" t="s">
        <v>82</v>
      </c>
      <c r="L5" s="76" t="s">
        <v>83</v>
      </c>
      <c r="M5" s="96"/>
    </row>
    <row r="6" spans="1:13" s="44" customFormat="1" ht="20.100000000000001" customHeight="1" x14ac:dyDescent="0.15">
      <c r="A6" s="76">
        <v>3</v>
      </c>
      <c r="B6" s="73">
        <v>2018</v>
      </c>
      <c r="C6" s="73">
        <v>2</v>
      </c>
      <c r="D6" s="73" t="s">
        <v>80</v>
      </c>
      <c r="E6" s="73" t="s">
        <v>74</v>
      </c>
      <c r="F6" s="94" t="s">
        <v>81</v>
      </c>
      <c r="G6" s="95">
        <v>1</v>
      </c>
      <c r="H6" s="77" t="s">
        <v>75</v>
      </c>
      <c r="I6" s="78">
        <v>1470</v>
      </c>
      <c r="J6" s="76" t="s">
        <v>76</v>
      </c>
      <c r="K6" s="73" t="s">
        <v>82</v>
      </c>
      <c r="L6" s="76" t="s">
        <v>83</v>
      </c>
      <c r="M6" s="96"/>
    </row>
    <row r="7" spans="1:13" s="44" customFormat="1" x14ac:dyDescent="0.15">
      <c r="A7" s="42"/>
      <c r="B7" s="42"/>
      <c r="C7" s="43"/>
      <c r="D7" s="42"/>
      <c r="E7" s="42"/>
      <c r="F7" s="42"/>
      <c r="G7" s="42"/>
      <c r="H7" s="42"/>
      <c r="I7" s="42"/>
      <c r="J7" s="42"/>
      <c r="K7" s="42"/>
      <c r="L7" s="43"/>
      <c r="M7" s="42"/>
    </row>
  </sheetData>
  <mergeCells count="3">
    <mergeCell ref="A1:M1"/>
    <mergeCell ref="A2:D2"/>
    <mergeCell ref="J2:M2"/>
  </mergeCells>
  <phoneticPr fontId="4" type="noConversion"/>
  <dataValidations disablePrompts="1" count="1">
    <dataValidation type="list" allowBlank="1" showInputMessage="1" showErrorMessage="1" sqref="E4:E6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zoomScaleNormal="100" workbookViewId="0">
      <pane ySplit="3" topLeftCell="A4" activePane="bottomLeft" state="frozen"/>
      <selection pane="bottomLeft" activeCell="J6" sqref="J6"/>
    </sheetView>
  </sheetViews>
  <sheetFormatPr defaultRowHeight="11.25" x14ac:dyDescent="0.15"/>
  <cols>
    <col min="1" max="1" width="2.88671875" style="81" customWidth="1"/>
    <col min="2" max="2" width="33.6640625" style="92" customWidth="1"/>
    <col min="3" max="3" width="17.77734375" style="92" customWidth="1"/>
    <col min="4" max="5" width="9.77734375" style="100" customWidth="1"/>
    <col min="6" max="6" width="8.88671875" style="93" customWidth="1"/>
    <col min="7" max="7" width="9.21875" style="93" customWidth="1"/>
    <col min="8" max="10" width="9.6640625" style="93" customWidth="1"/>
    <col min="11" max="11" width="4.5546875" style="92" customWidth="1"/>
    <col min="12" max="16384" width="8.88671875" style="81"/>
  </cols>
  <sheetData>
    <row r="1" spans="1:11" ht="39" customHeight="1" x14ac:dyDescent="0.15">
      <c r="A1" s="130" t="s">
        <v>50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5.75" customHeight="1" x14ac:dyDescent="0.15">
      <c r="A2" s="129" t="s">
        <v>33</v>
      </c>
      <c r="B2" s="129"/>
      <c r="C2" s="82"/>
      <c r="D2" s="83"/>
      <c r="E2" s="83"/>
      <c r="F2" s="80"/>
      <c r="G2" s="80"/>
      <c r="H2" s="131" t="s">
        <v>84</v>
      </c>
      <c r="I2" s="131"/>
      <c r="J2" s="131"/>
      <c r="K2" s="131"/>
    </row>
    <row r="3" spans="1:11" ht="21" customHeight="1" x14ac:dyDescent="0.15">
      <c r="A3" s="2" t="s">
        <v>40</v>
      </c>
      <c r="B3" s="3" t="s">
        <v>2</v>
      </c>
      <c r="C3" s="3" t="s">
        <v>14</v>
      </c>
      <c r="D3" s="84" t="s">
        <v>3</v>
      </c>
      <c r="E3" s="85" t="s">
        <v>37</v>
      </c>
      <c r="F3" s="41" t="s">
        <v>4</v>
      </c>
      <c r="G3" s="41" t="s">
        <v>5</v>
      </c>
      <c r="H3" s="41" t="s">
        <v>6</v>
      </c>
      <c r="I3" s="125" t="s">
        <v>177</v>
      </c>
      <c r="J3" s="41" t="s">
        <v>13</v>
      </c>
      <c r="K3" s="3" t="s">
        <v>7</v>
      </c>
    </row>
    <row r="4" spans="1:11" ht="20.25" customHeight="1" x14ac:dyDescent="0.15">
      <c r="A4" s="5">
        <v>1</v>
      </c>
      <c r="B4" s="90" t="s">
        <v>175</v>
      </c>
      <c r="C4" s="86" t="s">
        <v>176</v>
      </c>
      <c r="D4" s="101">
        <v>6600000</v>
      </c>
      <c r="E4" s="101">
        <v>550000</v>
      </c>
      <c r="F4" s="91">
        <v>43097</v>
      </c>
      <c r="G4" s="91">
        <v>43101</v>
      </c>
      <c r="H4" s="91">
        <v>43465</v>
      </c>
      <c r="I4" s="91">
        <v>43122</v>
      </c>
      <c r="J4" s="91">
        <v>43122</v>
      </c>
      <c r="K4" s="89"/>
    </row>
    <row r="5" spans="1:11" ht="20.25" customHeight="1" x14ac:dyDescent="0.15">
      <c r="A5" s="5">
        <v>2</v>
      </c>
      <c r="B5" s="90" t="s">
        <v>148</v>
      </c>
      <c r="C5" s="86" t="s">
        <v>149</v>
      </c>
      <c r="D5" s="101">
        <v>3100000</v>
      </c>
      <c r="E5" s="101">
        <v>3100000</v>
      </c>
      <c r="F5" s="91">
        <v>43122</v>
      </c>
      <c r="G5" s="91">
        <v>43122</v>
      </c>
      <c r="H5" s="91">
        <v>43123</v>
      </c>
      <c r="I5" s="91">
        <v>43123</v>
      </c>
      <c r="J5" s="91">
        <v>43123</v>
      </c>
      <c r="K5" s="89"/>
    </row>
    <row r="6" spans="1:11" ht="20.25" customHeight="1" x14ac:dyDescent="0.15">
      <c r="A6" s="5">
        <v>3</v>
      </c>
      <c r="B6" s="16" t="s">
        <v>151</v>
      </c>
      <c r="C6" s="86" t="s">
        <v>152</v>
      </c>
      <c r="D6" s="101">
        <v>237500</v>
      </c>
      <c r="E6" s="101">
        <v>237500</v>
      </c>
      <c r="F6" s="91">
        <v>43126</v>
      </c>
      <c r="G6" s="87">
        <v>43127</v>
      </c>
      <c r="H6" s="87">
        <v>43127</v>
      </c>
      <c r="I6" s="87">
        <v>43127</v>
      </c>
      <c r="J6" s="88">
        <v>43129</v>
      </c>
      <c r="K6" s="89"/>
    </row>
  </sheetData>
  <autoFilter ref="A3:K3">
    <sortState ref="A4:K42">
      <sortCondition ref="F3"/>
    </sortState>
  </autoFilter>
  <mergeCells count="3">
    <mergeCell ref="A2:B2"/>
    <mergeCell ref="A1:K1"/>
    <mergeCell ref="H2:K2"/>
  </mergeCells>
  <phoneticPr fontId="4" type="noConversion"/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workbookViewId="0">
      <selection activeCell="C24" sqref="C24"/>
    </sheetView>
  </sheetViews>
  <sheetFormatPr defaultRowHeight="13.5" x14ac:dyDescent="0.15"/>
  <cols>
    <col min="1" max="1" width="2.88671875" customWidth="1"/>
    <col min="2" max="2" width="14.44140625" style="1" customWidth="1"/>
    <col min="3" max="3" width="33.21875" style="1" customWidth="1"/>
    <col min="4" max="4" width="11.44140625" style="93" bestFit="1" customWidth="1"/>
    <col min="5" max="5" width="9.5546875" style="79" customWidth="1"/>
    <col min="6" max="6" width="22.33203125" style="60" customWidth="1"/>
    <col min="7" max="7" width="18.77734375" style="60" customWidth="1"/>
    <col min="8" max="8" width="7.6640625" style="1" customWidth="1"/>
  </cols>
  <sheetData>
    <row r="1" spans="1:8" ht="39" customHeight="1" x14ac:dyDescent="0.15">
      <c r="A1" s="130" t="s">
        <v>8</v>
      </c>
      <c r="B1" s="130"/>
      <c r="C1" s="130"/>
      <c r="D1" s="130"/>
      <c r="E1" s="130"/>
      <c r="F1" s="130"/>
      <c r="G1" s="130"/>
      <c r="H1" s="130"/>
    </row>
    <row r="2" spans="1:8" ht="15" customHeight="1" x14ac:dyDescent="0.15">
      <c r="A2" s="133" t="s">
        <v>33</v>
      </c>
      <c r="B2" s="133"/>
      <c r="C2" s="133"/>
      <c r="D2" s="80"/>
      <c r="E2" s="97"/>
      <c r="F2" s="6"/>
      <c r="G2" s="132" t="s">
        <v>84</v>
      </c>
      <c r="H2" s="132"/>
    </row>
    <row r="3" spans="1:8" ht="26.25" customHeight="1" x14ac:dyDescent="0.15">
      <c r="A3" s="2" t="s">
        <v>40</v>
      </c>
      <c r="B3" s="2" t="s">
        <v>1</v>
      </c>
      <c r="C3" s="3" t="s">
        <v>2</v>
      </c>
      <c r="D3" s="41" t="s">
        <v>9</v>
      </c>
      <c r="E3" s="84" t="s">
        <v>10</v>
      </c>
      <c r="F3" s="3" t="s">
        <v>11</v>
      </c>
      <c r="G3" s="3" t="s">
        <v>12</v>
      </c>
      <c r="H3" s="3" t="s">
        <v>0</v>
      </c>
    </row>
    <row r="4" spans="1:8" s="39" customFormat="1" ht="22.15" customHeight="1" x14ac:dyDescent="0.15">
      <c r="A4" s="5">
        <v>1</v>
      </c>
      <c r="B4" s="5" t="s">
        <v>33</v>
      </c>
      <c r="C4" s="90" t="s">
        <v>178</v>
      </c>
      <c r="D4" s="40">
        <v>43124</v>
      </c>
      <c r="E4" s="98">
        <v>550000</v>
      </c>
      <c r="F4" s="8" t="s">
        <v>179</v>
      </c>
      <c r="G4" s="120" t="s">
        <v>180</v>
      </c>
      <c r="H4" s="4"/>
    </row>
    <row r="5" spans="1:8" ht="22.15" customHeight="1" x14ac:dyDescent="0.15">
      <c r="A5" s="5">
        <v>2</v>
      </c>
      <c r="B5" s="5" t="s">
        <v>33</v>
      </c>
      <c r="C5" s="90" t="s">
        <v>148</v>
      </c>
      <c r="D5" s="40">
        <v>43131</v>
      </c>
      <c r="E5" s="98">
        <v>3100000</v>
      </c>
      <c r="F5" s="8" t="s">
        <v>150</v>
      </c>
      <c r="G5" s="120" t="s">
        <v>149</v>
      </c>
      <c r="H5" s="4"/>
    </row>
    <row r="6" spans="1:8" s="39" customFormat="1" ht="22.15" customHeight="1" x14ac:dyDescent="0.15">
      <c r="A6" s="5">
        <v>3</v>
      </c>
      <c r="B6" s="5" t="s">
        <v>33</v>
      </c>
      <c r="C6" s="16" t="s">
        <v>157</v>
      </c>
      <c r="D6" s="40">
        <v>43131</v>
      </c>
      <c r="E6" s="99">
        <v>3068310</v>
      </c>
      <c r="F6" s="8" t="s">
        <v>172</v>
      </c>
      <c r="G6" s="118" t="s">
        <v>154</v>
      </c>
      <c r="H6" s="4"/>
    </row>
    <row r="7" spans="1:8" ht="22.15" customHeight="1" x14ac:dyDescent="0.15">
      <c r="A7" s="5">
        <v>4</v>
      </c>
      <c r="B7" s="5" t="s">
        <v>33</v>
      </c>
      <c r="C7" s="17" t="s">
        <v>170</v>
      </c>
      <c r="D7" s="40">
        <v>43131</v>
      </c>
      <c r="E7" s="99">
        <v>2654250</v>
      </c>
      <c r="F7" s="8" t="s">
        <v>173</v>
      </c>
      <c r="G7" s="118" t="s">
        <v>154</v>
      </c>
      <c r="H7" s="4"/>
    </row>
    <row r="8" spans="1:8" s="39" customFormat="1" ht="22.15" customHeight="1" x14ac:dyDescent="0.15">
      <c r="A8" s="5">
        <v>5</v>
      </c>
      <c r="B8" s="5" t="s">
        <v>33</v>
      </c>
      <c r="C8" s="16" t="s">
        <v>171</v>
      </c>
      <c r="D8" s="40">
        <v>43131</v>
      </c>
      <c r="E8" s="99">
        <v>37090910</v>
      </c>
      <c r="F8" s="8" t="s">
        <v>174</v>
      </c>
      <c r="G8" s="118" t="s">
        <v>154</v>
      </c>
      <c r="H8" s="4"/>
    </row>
    <row r="9" spans="1:8" s="39" customFormat="1" ht="22.15" customHeight="1" x14ac:dyDescent="0.15">
      <c r="A9" s="5">
        <v>6</v>
      </c>
      <c r="B9" s="5" t="s">
        <v>33</v>
      </c>
      <c r="C9" s="17" t="s">
        <v>168</v>
      </c>
      <c r="D9" s="40">
        <v>43131</v>
      </c>
      <c r="E9" s="99">
        <v>999000</v>
      </c>
      <c r="F9" s="119" t="s">
        <v>173</v>
      </c>
      <c r="G9" s="118" t="s">
        <v>154</v>
      </c>
      <c r="H9" s="4"/>
    </row>
    <row r="10" spans="1:8" x14ac:dyDescent="0.15">
      <c r="A10" s="9"/>
    </row>
  </sheetData>
  <autoFilter ref="A3:H3">
    <sortState ref="A4:H40">
      <sortCondition ref="D3"/>
    </sortState>
  </autoFilter>
  <mergeCells count="3">
    <mergeCell ref="G2:H2"/>
    <mergeCell ref="A2:C2"/>
    <mergeCell ref="A1:H1"/>
  </mergeCells>
  <phoneticPr fontId="4" type="noConversion"/>
  <pageMargins left="0.7" right="0.7" top="0.75" bottom="0.75" header="0.3" footer="0.3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opLeftCell="A39" zoomScaleNormal="100" workbookViewId="0">
      <selection activeCell="D55" sqref="D55"/>
    </sheetView>
  </sheetViews>
  <sheetFormatPr defaultRowHeight="13.5" x14ac:dyDescent="0.15"/>
  <cols>
    <col min="1" max="1" width="4.5546875" style="1" customWidth="1"/>
    <col min="2" max="2" width="18.77734375" style="1" customWidth="1"/>
    <col min="3" max="3" width="32.33203125" style="1" customWidth="1"/>
    <col min="4" max="4" width="18.77734375" style="1" customWidth="1"/>
    <col min="5" max="5" width="32.33203125" style="1" customWidth="1"/>
  </cols>
  <sheetData>
    <row r="1" spans="1:6" ht="39" customHeight="1" x14ac:dyDescent="0.15">
      <c r="A1" s="130" t="s">
        <v>56</v>
      </c>
      <c r="B1" s="130"/>
      <c r="C1" s="130"/>
      <c r="D1" s="130"/>
      <c r="E1" s="130"/>
    </row>
    <row r="2" spans="1:6" s="21" customFormat="1" ht="17.25" customHeight="1" thickBot="1" x14ac:dyDescent="0.2">
      <c r="A2" s="144" t="s">
        <v>41</v>
      </c>
      <c r="B2" s="144"/>
      <c r="C2" s="144"/>
      <c r="D2" s="143" t="s">
        <v>93</v>
      </c>
      <c r="E2" s="143"/>
    </row>
    <row r="3" spans="1:6" s="9" customFormat="1" ht="20.100000000000001" customHeight="1" thickTop="1" x14ac:dyDescent="0.15">
      <c r="A3" s="134">
        <v>1</v>
      </c>
      <c r="B3" s="22" t="s">
        <v>51</v>
      </c>
      <c r="C3" s="137" t="s">
        <v>104</v>
      </c>
      <c r="D3" s="138"/>
      <c r="E3" s="139"/>
    </row>
    <row r="4" spans="1:6" s="9" customFormat="1" ht="20.100000000000001" customHeight="1" x14ac:dyDescent="0.15">
      <c r="A4" s="135"/>
      <c r="B4" s="23" t="s">
        <v>17</v>
      </c>
      <c r="C4" s="24">
        <v>2400000</v>
      </c>
      <c r="D4" s="23" t="s">
        <v>28</v>
      </c>
      <c r="E4" s="25">
        <v>2376000</v>
      </c>
    </row>
    <row r="5" spans="1:6" s="9" customFormat="1" ht="20.100000000000001" customHeight="1" x14ac:dyDescent="0.15">
      <c r="A5" s="135"/>
      <c r="B5" s="23" t="s">
        <v>53</v>
      </c>
      <c r="C5" s="65">
        <f>E5/C4</f>
        <v>0.99</v>
      </c>
      <c r="D5" s="23" t="s">
        <v>18</v>
      </c>
      <c r="E5" s="25">
        <v>2376000</v>
      </c>
      <c r="F5" s="64"/>
    </row>
    <row r="6" spans="1:6" s="9" customFormat="1" ht="20.100000000000001" customHeight="1" x14ac:dyDescent="0.15">
      <c r="A6" s="135"/>
      <c r="B6" s="23" t="s">
        <v>15</v>
      </c>
      <c r="C6" s="26" t="s">
        <v>94</v>
      </c>
      <c r="D6" s="23" t="s">
        <v>16</v>
      </c>
      <c r="E6" s="27" t="s">
        <v>95</v>
      </c>
    </row>
    <row r="7" spans="1:6" s="9" customFormat="1" ht="20.100000000000001" customHeight="1" x14ac:dyDescent="0.15">
      <c r="A7" s="135"/>
      <c r="B7" s="23" t="s">
        <v>29</v>
      </c>
      <c r="C7" s="28" t="s">
        <v>34</v>
      </c>
      <c r="D7" s="23" t="s">
        <v>30</v>
      </c>
      <c r="E7" s="27" t="s">
        <v>96</v>
      </c>
    </row>
    <row r="8" spans="1:6" s="9" customFormat="1" ht="20.100000000000001" customHeight="1" x14ac:dyDescent="0.15">
      <c r="A8" s="135"/>
      <c r="B8" s="23" t="s">
        <v>31</v>
      </c>
      <c r="C8" s="28" t="s">
        <v>89</v>
      </c>
      <c r="D8" s="23" t="s">
        <v>20</v>
      </c>
      <c r="E8" s="27" t="s">
        <v>97</v>
      </c>
    </row>
    <row r="9" spans="1:6" s="9" customFormat="1" ht="20.100000000000001" customHeight="1" thickBot="1" x14ac:dyDescent="0.2">
      <c r="A9" s="136"/>
      <c r="B9" s="29" t="s">
        <v>32</v>
      </c>
      <c r="C9" s="30" t="s">
        <v>90</v>
      </c>
      <c r="D9" s="29" t="s">
        <v>52</v>
      </c>
      <c r="E9" s="51" t="s">
        <v>98</v>
      </c>
    </row>
    <row r="10" spans="1:6" s="9" customFormat="1" ht="20.100000000000001" customHeight="1" thickTop="1" x14ac:dyDescent="0.15">
      <c r="A10" s="134">
        <v>2</v>
      </c>
      <c r="B10" s="22" t="s">
        <v>51</v>
      </c>
      <c r="C10" s="137" t="s">
        <v>105</v>
      </c>
      <c r="D10" s="138"/>
      <c r="E10" s="139"/>
    </row>
    <row r="11" spans="1:6" s="9" customFormat="1" ht="20.100000000000001" customHeight="1" x14ac:dyDescent="0.15">
      <c r="A11" s="135"/>
      <c r="B11" s="23" t="s">
        <v>17</v>
      </c>
      <c r="C11" s="107">
        <v>2118960</v>
      </c>
      <c r="D11" s="106" t="s">
        <v>28</v>
      </c>
      <c r="E11" s="25">
        <v>2112000</v>
      </c>
    </row>
    <row r="12" spans="1:6" s="9" customFormat="1" ht="20.100000000000001" customHeight="1" x14ac:dyDescent="0.15">
      <c r="A12" s="135"/>
      <c r="B12" s="23" t="s">
        <v>53</v>
      </c>
      <c r="C12" s="65">
        <f>E12/C11</f>
        <v>0.99671536980405484</v>
      </c>
      <c r="D12" s="23" t="s">
        <v>18</v>
      </c>
      <c r="E12" s="25">
        <v>2112000</v>
      </c>
    </row>
    <row r="13" spans="1:6" s="9" customFormat="1" ht="20.100000000000001" customHeight="1" x14ac:dyDescent="0.15">
      <c r="A13" s="135"/>
      <c r="B13" s="23" t="s">
        <v>15</v>
      </c>
      <c r="C13" s="26" t="s">
        <v>99</v>
      </c>
      <c r="D13" s="23" t="s">
        <v>16</v>
      </c>
      <c r="E13" s="27" t="s">
        <v>100</v>
      </c>
    </row>
    <row r="14" spans="1:6" s="9" customFormat="1" ht="20.100000000000001" customHeight="1" x14ac:dyDescent="0.15">
      <c r="A14" s="135"/>
      <c r="B14" s="23" t="s">
        <v>29</v>
      </c>
      <c r="C14" s="28" t="s">
        <v>34</v>
      </c>
      <c r="D14" s="23" t="s">
        <v>30</v>
      </c>
      <c r="E14" s="27" t="s">
        <v>101</v>
      </c>
    </row>
    <row r="15" spans="1:6" s="9" customFormat="1" ht="20.100000000000001" customHeight="1" x14ac:dyDescent="0.15">
      <c r="A15" s="135"/>
      <c r="B15" s="23" t="s">
        <v>31</v>
      </c>
      <c r="C15" s="28" t="s">
        <v>35</v>
      </c>
      <c r="D15" s="23" t="s">
        <v>20</v>
      </c>
      <c r="E15" s="27" t="s">
        <v>102</v>
      </c>
    </row>
    <row r="16" spans="1:6" s="9" customFormat="1" ht="20.100000000000001" customHeight="1" thickBot="1" x14ac:dyDescent="0.2">
      <c r="A16" s="136"/>
      <c r="B16" s="29" t="s">
        <v>32</v>
      </c>
      <c r="C16" s="30" t="s">
        <v>36</v>
      </c>
      <c r="D16" s="29" t="s">
        <v>52</v>
      </c>
      <c r="E16" s="31" t="s">
        <v>103</v>
      </c>
    </row>
    <row r="17" spans="1:6" s="9" customFormat="1" ht="20.100000000000001" customHeight="1" thickTop="1" x14ac:dyDescent="0.15">
      <c r="A17" s="134">
        <v>3</v>
      </c>
      <c r="B17" s="22" t="s">
        <v>51</v>
      </c>
      <c r="C17" s="137" t="s">
        <v>111</v>
      </c>
      <c r="D17" s="141" t="s">
        <v>54</v>
      </c>
      <c r="E17" s="142" t="s">
        <v>54</v>
      </c>
    </row>
    <row r="18" spans="1:6" s="9" customFormat="1" ht="20.100000000000001" customHeight="1" x14ac:dyDescent="0.15">
      <c r="A18" s="135"/>
      <c r="B18" s="23" t="s">
        <v>17</v>
      </c>
      <c r="C18" s="24">
        <v>2650000</v>
      </c>
      <c r="D18" s="23" t="s">
        <v>28</v>
      </c>
      <c r="E18" s="25">
        <v>2520000</v>
      </c>
    </row>
    <row r="19" spans="1:6" s="9" customFormat="1" ht="20.100000000000001" customHeight="1" x14ac:dyDescent="0.15">
      <c r="A19" s="135"/>
      <c r="B19" s="23" t="s">
        <v>53</v>
      </c>
      <c r="C19" s="65">
        <f>E19/C18</f>
        <v>0.95094339622641511</v>
      </c>
      <c r="D19" s="23" t="s">
        <v>18</v>
      </c>
      <c r="E19" s="25">
        <v>2520000</v>
      </c>
      <c r="F19" s="66"/>
    </row>
    <row r="20" spans="1:6" s="9" customFormat="1" ht="20.100000000000001" customHeight="1" x14ac:dyDescent="0.15">
      <c r="A20" s="135"/>
      <c r="B20" s="23" t="s">
        <v>15</v>
      </c>
      <c r="C20" s="26" t="s">
        <v>106</v>
      </c>
      <c r="D20" s="23" t="s">
        <v>16</v>
      </c>
      <c r="E20" s="27" t="s">
        <v>107</v>
      </c>
    </row>
    <row r="21" spans="1:6" s="9" customFormat="1" ht="20.100000000000001" customHeight="1" x14ac:dyDescent="0.15">
      <c r="A21" s="135"/>
      <c r="B21" s="23" t="s">
        <v>29</v>
      </c>
      <c r="C21" s="28" t="s">
        <v>34</v>
      </c>
      <c r="D21" s="23" t="s">
        <v>30</v>
      </c>
      <c r="E21" s="27" t="s">
        <v>108</v>
      </c>
    </row>
    <row r="22" spans="1:6" s="9" customFormat="1" ht="20.100000000000001" customHeight="1" x14ac:dyDescent="0.15">
      <c r="A22" s="135"/>
      <c r="B22" s="23" t="s">
        <v>31</v>
      </c>
      <c r="C22" s="28" t="s">
        <v>35</v>
      </c>
      <c r="D22" s="23" t="s">
        <v>20</v>
      </c>
      <c r="E22" s="27" t="s">
        <v>109</v>
      </c>
    </row>
    <row r="23" spans="1:6" s="9" customFormat="1" ht="20.100000000000001" customHeight="1" thickBot="1" x14ac:dyDescent="0.2">
      <c r="A23" s="136"/>
      <c r="B23" s="29" t="s">
        <v>32</v>
      </c>
      <c r="C23" s="30" t="s">
        <v>36</v>
      </c>
      <c r="D23" s="29" t="s">
        <v>52</v>
      </c>
      <c r="E23" s="31" t="s">
        <v>110</v>
      </c>
    </row>
    <row r="24" spans="1:6" s="9" customFormat="1" ht="20.100000000000001" customHeight="1" thickTop="1" x14ac:dyDescent="0.15">
      <c r="A24" s="134">
        <v>4</v>
      </c>
      <c r="B24" s="22" t="s">
        <v>51</v>
      </c>
      <c r="C24" s="137" t="s">
        <v>112</v>
      </c>
      <c r="D24" s="138"/>
      <c r="E24" s="139"/>
    </row>
    <row r="25" spans="1:6" s="9" customFormat="1" ht="20.100000000000001" customHeight="1" x14ac:dyDescent="0.15">
      <c r="A25" s="135"/>
      <c r="B25" s="23" t="s">
        <v>17</v>
      </c>
      <c r="C25" s="24">
        <v>3600000</v>
      </c>
      <c r="D25" s="23" t="s">
        <v>28</v>
      </c>
      <c r="E25" s="25">
        <v>3240000</v>
      </c>
    </row>
    <row r="26" spans="1:6" s="9" customFormat="1" ht="20.100000000000001" customHeight="1" x14ac:dyDescent="0.15">
      <c r="A26" s="135"/>
      <c r="B26" s="23" t="s">
        <v>53</v>
      </c>
      <c r="C26" s="65">
        <f>E26/C25</f>
        <v>0.9</v>
      </c>
      <c r="D26" s="23" t="s">
        <v>18</v>
      </c>
      <c r="E26" s="25">
        <v>3240000</v>
      </c>
    </row>
    <row r="27" spans="1:6" s="9" customFormat="1" ht="20.100000000000001" customHeight="1" x14ac:dyDescent="0.15">
      <c r="A27" s="135"/>
      <c r="B27" s="23" t="s">
        <v>15</v>
      </c>
      <c r="C27" s="26" t="s">
        <v>143</v>
      </c>
      <c r="D27" s="23" t="s">
        <v>16</v>
      </c>
      <c r="E27" s="27" t="s">
        <v>113</v>
      </c>
    </row>
    <row r="28" spans="1:6" s="9" customFormat="1" ht="20.100000000000001" customHeight="1" x14ac:dyDescent="0.15">
      <c r="A28" s="135"/>
      <c r="B28" s="23" t="s">
        <v>29</v>
      </c>
      <c r="C28" s="28" t="s">
        <v>34</v>
      </c>
      <c r="D28" s="23" t="s">
        <v>30</v>
      </c>
      <c r="E28" s="27" t="s">
        <v>114</v>
      </c>
    </row>
    <row r="29" spans="1:6" s="9" customFormat="1" ht="20.100000000000001" customHeight="1" x14ac:dyDescent="0.15">
      <c r="A29" s="135"/>
      <c r="B29" s="23" t="s">
        <v>31</v>
      </c>
      <c r="C29" s="28" t="s">
        <v>89</v>
      </c>
      <c r="D29" s="23" t="s">
        <v>20</v>
      </c>
      <c r="E29" s="27" t="s">
        <v>115</v>
      </c>
    </row>
    <row r="30" spans="1:6" s="9" customFormat="1" ht="20.100000000000001" customHeight="1" thickBot="1" x14ac:dyDescent="0.2">
      <c r="A30" s="136"/>
      <c r="B30" s="29" t="s">
        <v>32</v>
      </c>
      <c r="C30" s="30" t="s">
        <v>90</v>
      </c>
      <c r="D30" s="29" t="s">
        <v>52</v>
      </c>
      <c r="E30" s="51" t="s">
        <v>116</v>
      </c>
    </row>
    <row r="31" spans="1:6" s="9" customFormat="1" ht="20.100000000000001" customHeight="1" thickTop="1" x14ac:dyDescent="0.15">
      <c r="A31" s="134">
        <v>5</v>
      </c>
      <c r="B31" s="22" t="s">
        <v>51</v>
      </c>
      <c r="C31" s="137" t="s">
        <v>181</v>
      </c>
      <c r="D31" s="138"/>
      <c r="E31" s="139"/>
    </row>
    <row r="32" spans="1:6" s="9" customFormat="1" ht="20.100000000000001" customHeight="1" x14ac:dyDescent="0.15">
      <c r="A32" s="135"/>
      <c r="B32" s="23" t="s">
        <v>17</v>
      </c>
      <c r="C32" s="24">
        <v>7200000</v>
      </c>
      <c r="D32" s="23" t="s">
        <v>28</v>
      </c>
      <c r="E32" s="25">
        <v>6600000</v>
      </c>
    </row>
    <row r="33" spans="1:5" s="9" customFormat="1" ht="20.100000000000001" customHeight="1" x14ac:dyDescent="0.15">
      <c r="A33" s="135"/>
      <c r="B33" s="23" t="s">
        <v>53</v>
      </c>
      <c r="C33" s="65">
        <f>E33/C32</f>
        <v>0.91666666666666663</v>
      </c>
      <c r="D33" s="23" t="s">
        <v>18</v>
      </c>
      <c r="E33" s="25">
        <v>6600000</v>
      </c>
    </row>
    <row r="34" spans="1:5" s="9" customFormat="1" ht="20.100000000000001" customHeight="1" x14ac:dyDescent="0.15">
      <c r="A34" s="135"/>
      <c r="B34" s="23" t="s">
        <v>15</v>
      </c>
      <c r="C34" s="26" t="s">
        <v>106</v>
      </c>
      <c r="D34" s="23" t="s">
        <v>16</v>
      </c>
      <c r="E34" s="27" t="s">
        <v>95</v>
      </c>
    </row>
    <row r="35" spans="1:5" s="9" customFormat="1" ht="20.100000000000001" customHeight="1" x14ac:dyDescent="0.15">
      <c r="A35" s="135"/>
      <c r="B35" s="23" t="s">
        <v>29</v>
      </c>
      <c r="C35" s="28" t="s">
        <v>34</v>
      </c>
      <c r="D35" s="23" t="s">
        <v>30</v>
      </c>
      <c r="E35" s="27" t="s">
        <v>96</v>
      </c>
    </row>
    <row r="36" spans="1:5" s="9" customFormat="1" ht="20.100000000000001" customHeight="1" x14ac:dyDescent="0.15">
      <c r="A36" s="135"/>
      <c r="B36" s="23" t="s">
        <v>31</v>
      </c>
      <c r="C36" s="28" t="s">
        <v>89</v>
      </c>
      <c r="D36" s="23" t="s">
        <v>20</v>
      </c>
      <c r="E36" s="27" t="s">
        <v>182</v>
      </c>
    </row>
    <row r="37" spans="1:5" s="9" customFormat="1" ht="20.100000000000001" customHeight="1" thickBot="1" x14ac:dyDescent="0.2">
      <c r="A37" s="136"/>
      <c r="B37" s="29" t="s">
        <v>32</v>
      </c>
      <c r="C37" s="30" t="s">
        <v>36</v>
      </c>
      <c r="D37" s="29" t="s">
        <v>52</v>
      </c>
      <c r="E37" s="51" t="s">
        <v>183</v>
      </c>
    </row>
    <row r="38" spans="1:5" s="9" customFormat="1" ht="20.100000000000001" customHeight="1" thickTop="1" x14ac:dyDescent="0.15">
      <c r="A38" s="134">
        <v>6</v>
      </c>
      <c r="B38" s="22" t="s">
        <v>51</v>
      </c>
      <c r="C38" s="137" t="s">
        <v>120</v>
      </c>
      <c r="D38" s="138"/>
      <c r="E38" s="139"/>
    </row>
    <row r="39" spans="1:5" s="9" customFormat="1" ht="20.100000000000001" customHeight="1" x14ac:dyDescent="0.15">
      <c r="A39" s="135"/>
      <c r="B39" s="23" t="s">
        <v>17</v>
      </c>
      <c r="C39" s="24">
        <v>1800000</v>
      </c>
      <c r="D39" s="23" t="s">
        <v>28</v>
      </c>
      <c r="E39" s="25">
        <v>1620000</v>
      </c>
    </row>
    <row r="40" spans="1:5" s="9" customFormat="1" ht="20.100000000000001" customHeight="1" x14ac:dyDescent="0.15">
      <c r="A40" s="135"/>
      <c r="B40" s="23" t="s">
        <v>53</v>
      </c>
      <c r="C40" s="65">
        <f>E40/C39</f>
        <v>0.9</v>
      </c>
      <c r="D40" s="23" t="s">
        <v>18</v>
      </c>
      <c r="E40" s="25">
        <v>1620000</v>
      </c>
    </row>
    <row r="41" spans="1:5" s="9" customFormat="1" ht="20.100000000000001" customHeight="1" x14ac:dyDescent="0.15">
      <c r="A41" s="135"/>
      <c r="B41" s="23" t="s">
        <v>15</v>
      </c>
      <c r="C41" s="26" t="s">
        <v>121</v>
      </c>
      <c r="D41" s="23" t="s">
        <v>16</v>
      </c>
      <c r="E41" s="27" t="s">
        <v>113</v>
      </c>
    </row>
    <row r="42" spans="1:5" s="9" customFormat="1" ht="20.100000000000001" customHeight="1" x14ac:dyDescent="0.15">
      <c r="A42" s="135"/>
      <c r="B42" s="23" t="s">
        <v>29</v>
      </c>
      <c r="C42" s="28" t="s">
        <v>34</v>
      </c>
      <c r="D42" s="23" t="s">
        <v>30</v>
      </c>
      <c r="E42" s="27" t="s">
        <v>114</v>
      </c>
    </row>
    <row r="43" spans="1:5" s="9" customFormat="1" ht="20.100000000000001" customHeight="1" x14ac:dyDescent="0.15">
      <c r="A43" s="135"/>
      <c r="B43" s="23" t="s">
        <v>31</v>
      </c>
      <c r="C43" s="28" t="s">
        <v>89</v>
      </c>
      <c r="D43" s="23" t="s">
        <v>20</v>
      </c>
      <c r="E43" s="27" t="s">
        <v>115</v>
      </c>
    </row>
    <row r="44" spans="1:5" s="9" customFormat="1" ht="20.100000000000001" customHeight="1" thickBot="1" x14ac:dyDescent="0.2">
      <c r="A44" s="136"/>
      <c r="B44" s="29" t="s">
        <v>32</v>
      </c>
      <c r="C44" s="30" t="s">
        <v>90</v>
      </c>
      <c r="D44" s="29" t="s">
        <v>52</v>
      </c>
      <c r="E44" s="51" t="s">
        <v>116</v>
      </c>
    </row>
    <row r="45" spans="1:5" s="9" customFormat="1" ht="20.100000000000001" customHeight="1" thickTop="1" x14ac:dyDescent="0.15">
      <c r="A45" s="134">
        <v>7</v>
      </c>
      <c r="B45" s="22" t="s">
        <v>51</v>
      </c>
      <c r="C45" s="137" t="s">
        <v>139</v>
      </c>
      <c r="D45" s="138"/>
      <c r="E45" s="139"/>
    </row>
    <row r="46" spans="1:5" s="9" customFormat="1" ht="20.100000000000001" customHeight="1" x14ac:dyDescent="0.15">
      <c r="A46" s="135"/>
      <c r="B46" s="23" t="s">
        <v>17</v>
      </c>
      <c r="C46" s="24">
        <v>16354000</v>
      </c>
      <c r="D46" s="23" t="s">
        <v>28</v>
      </c>
      <c r="E46" s="25">
        <v>15470000</v>
      </c>
    </row>
    <row r="47" spans="1:5" s="9" customFormat="1" ht="20.100000000000001" customHeight="1" x14ac:dyDescent="0.15">
      <c r="A47" s="135"/>
      <c r="B47" s="23" t="s">
        <v>53</v>
      </c>
      <c r="C47" s="65">
        <f>E47/C46</f>
        <v>0.94594594594594594</v>
      </c>
      <c r="D47" s="23" t="s">
        <v>18</v>
      </c>
      <c r="E47" s="25">
        <v>15470000</v>
      </c>
    </row>
    <row r="48" spans="1:5" s="9" customFormat="1" ht="20.100000000000001" customHeight="1" x14ac:dyDescent="0.15">
      <c r="A48" s="135"/>
      <c r="B48" s="23" t="s">
        <v>15</v>
      </c>
      <c r="C48" s="26" t="s">
        <v>140</v>
      </c>
      <c r="D48" s="23" t="s">
        <v>16</v>
      </c>
      <c r="E48" s="27" t="s">
        <v>141</v>
      </c>
    </row>
    <row r="49" spans="1:5" s="9" customFormat="1" ht="20.100000000000001" customHeight="1" x14ac:dyDescent="0.15">
      <c r="A49" s="135"/>
      <c r="B49" s="23" t="s">
        <v>29</v>
      </c>
      <c r="C49" s="28" t="s">
        <v>34</v>
      </c>
      <c r="D49" s="23" t="s">
        <v>30</v>
      </c>
      <c r="E49" s="27" t="s">
        <v>114</v>
      </c>
    </row>
    <row r="50" spans="1:5" s="9" customFormat="1" ht="20.100000000000001" customHeight="1" x14ac:dyDescent="0.15">
      <c r="A50" s="135"/>
      <c r="B50" s="23" t="s">
        <v>31</v>
      </c>
      <c r="C50" s="28" t="s">
        <v>89</v>
      </c>
      <c r="D50" s="23" t="s">
        <v>20</v>
      </c>
      <c r="E50" s="27" t="s">
        <v>142</v>
      </c>
    </row>
    <row r="51" spans="1:5" s="9" customFormat="1" ht="20.100000000000001" customHeight="1" thickBot="1" x14ac:dyDescent="0.2">
      <c r="A51" s="136"/>
      <c r="B51" s="29" t="s">
        <v>32</v>
      </c>
      <c r="C51" s="30" t="s">
        <v>90</v>
      </c>
      <c r="D51" s="29" t="s">
        <v>52</v>
      </c>
      <c r="E51" s="31" t="s">
        <v>128</v>
      </c>
    </row>
    <row r="52" spans="1:5" s="9" customFormat="1" ht="20.100000000000001" customHeight="1" thickTop="1" x14ac:dyDescent="0.15">
      <c r="A52" s="134">
        <v>8</v>
      </c>
      <c r="B52" s="22" t="s">
        <v>51</v>
      </c>
      <c r="C52" s="137" t="s">
        <v>186</v>
      </c>
      <c r="D52" s="138"/>
      <c r="E52" s="139"/>
    </row>
    <row r="53" spans="1:5" s="9" customFormat="1" ht="20.100000000000001" customHeight="1" x14ac:dyDescent="0.15">
      <c r="A53" s="135"/>
      <c r="B53" s="23" t="s">
        <v>17</v>
      </c>
      <c r="C53" s="24">
        <v>3096000</v>
      </c>
      <c r="D53" s="23" t="s">
        <v>28</v>
      </c>
      <c r="E53" s="25">
        <v>2752000</v>
      </c>
    </row>
    <row r="54" spans="1:5" s="9" customFormat="1" ht="20.100000000000001" customHeight="1" x14ac:dyDescent="0.15">
      <c r="A54" s="135"/>
      <c r="B54" s="23" t="s">
        <v>53</v>
      </c>
      <c r="C54" s="65">
        <f>E54/C53</f>
        <v>0.88888888888888884</v>
      </c>
      <c r="D54" s="23" t="s">
        <v>18</v>
      </c>
      <c r="E54" s="25">
        <v>2752000</v>
      </c>
    </row>
    <row r="55" spans="1:5" s="9" customFormat="1" ht="20.100000000000001" customHeight="1" x14ac:dyDescent="0.15">
      <c r="A55" s="135"/>
      <c r="B55" s="23" t="s">
        <v>15</v>
      </c>
      <c r="C55" s="26" t="s">
        <v>190</v>
      </c>
      <c r="D55" s="23" t="s">
        <v>16</v>
      </c>
      <c r="E55" s="27" t="s">
        <v>185</v>
      </c>
    </row>
    <row r="56" spans="1:5" s="9" customFormat="1" ht="20.100000000000001" customHeight="1" x14ac:dyDescent="0.15">
      <c r="A56" s="135"/>
      <c r="B56" s="23" t="s">
        <v>29</v>
      </c>
      <c r="C56" s="28" t="s">
        <v>34</v>
      </c>
      <c r="D56" s="23" t="s">
        <v>30</v>
      </c>
      <c r="E56" s="27" t="s">
        <v>187</v>
      </c>
    </row>
    <row r="57" spans="1:5" s="9" customFormat="1" ht="20.100000000000001" customHeight="1" x14ac:dyDescent="0.15">
      <c r="A57" s="135"/>
      <c r="B57" s="23" t="s">
        <v>31</v>
      </c>
      <c r="C57" s="28" t="s">
        <v>35</v>
      </c>
      <c r="D57" s="23" t="s">
        <v>20</v>
      </c>
      <c r="E57" s="27" t="s">
        <v>188</v>
      </c>
    </row>
    <row r="58" spans="1:5" s="9" customFormat="1" ht="20.100000000000001" customHeight="1" thickBot="1" x14ac:dyDescent="0.2">
      <c r="A58" s="136"/>
      <c r="B58" s="29" t="s">
        <v>32</v>
      </c>
      <c r="C58" s="30" t="s">
        <v>39</v>
      </c>
      <c r="D58" s="29" t="s">
        <v>52</v>
      </c>
      <c r="E58" s="31" t="s">
        <v>189</v>
      </c>
    </row>
    <row r="59" spans="1:5" s="9" customFormat="1" ht="20.100000000000001" customHeight="1" thickTop="1" x14ac:dyDescent="0.15">
      <c r="A59" s="134">
        <v>9</v>
      </c>
      <c r="B59" s="22" t="s">
        <v>51</v>
      </c>
      <c r="C59" s="137" t="s">
        <v>85</v>
      </c>
      <c r="D59" s="138"/>
      <c r="E59" s="139"/>
    </row>
    <row r="60" spans="1:5" s="9" customFormat="1" ht="20.100000000000001" customHeight="1" x14ac:dyDescent="0.15">
      <c r="A60" s="135"/>
      <c r="B60" s="23" t="s">
        <v>17</v>
      </c>
      <c r="C60" s="24">
        <v>3460000</v>
      </c>
      <c r="D60" s="23" t="s">
        <v>28</v>
      </c>
      <c r="E60" s="25">
        <v>3100000</v>
      </c>
    </row>
    <row r="61" spans="1:5" s="9" customFormat="1" ht="20.100000000000001" customHeight="1" x14ac:dyDescent="0.15">
      <c r="A61" s="135"/>
      <c r="B61" s="23" t="s">
        <v>53</v>
      </c>
      <c r="C61" s="65">
        <f>E61/C60</f>
        <v>0.89595375722543358</v>
      </c>
      <c r="D61" s="23" t="s">
        <v>18</v>
      </c>
      <c r="E61" s="25">
        <v>3100000</v>
      </c>
    </row>
    <row r="62" spans="1:5" s="9" customFormat="1" ht="20.100000000000001" customHeight="1" x14ac:dyDescent="0.15">
      <c r="A62" s="135"/>
      <c r="B62" s="23" t="s">
        <v>15</v>
      </c>
      <c r="C62" s="26" t="s">
        <v>87</v>
      </c>
      <c r="D62" s="23" t="s">
        <v>16</v>
      </c>
      <c r="E62" s="27" t="s">
        <v>86</v>
      </c>
    </row>
    <row r="63" spans="1:5" s="9" customFormat="1" ht="20.100000000000001" customHeight="1" x14ac:dyDescent="0.15">
      <c r="A63" s="135"/>
      <c r="B63" s="23" t="s">
        <v>29</v>
      </c>
      <c r="C63" s="28" t="s">
        <v>34</v>
      </c>
      <c r="D63" s="23" t="s">
        <v>30</v>
      </c>
      <c r="E63" s="27" t="s">
        <v>88</v>
      </c>
    </row>
    <row r="64" spans="1:5" s="9" customFormat="1" ht="20.100000000000001" customHeight="1" x14ac:dyDescent="0.15">
      <c r="A64" s="135"/>
      <c r="B64" s="23" t="s">
        <v>31</v>
      </c>
      <c r="C64" s="28" t="s">
        <v>89</v>
      </c>
      <c r="D64" s="23" t="s">
        <v>20</v>
      </c>
      <c r="E64" s="27" t="s">
        <v>91</v>
      </c>
    </row>
    <row r="65" spans="1:5" s="9" customFormat="1" ht="20.100000000000001" customHeight="1" thickBot="1" x14ac:dyDescent="0.2">
      <c r="A65" s="136"/>
      <c r="B65" s="29" t="s">
        <v>32</v>
      </c>
      <c r="C65" s="30" t="s">
        <v>90</v>
      </c>
      <c r="D65" s="29" t="s">
        <v>52</v>
      </c>
      <c r="E65" s="51" t="s">
        <v>92</v>
      </c>
    </row>
    <row r="66" spans="1:5" s="9" customFormat="1" ht="20.100000000000001" customHeight="1" thickTop="1" x14ac:dyDescent="0.15">
      <c r="A66" s="134">
        <v>10</v>
      </c>
      <c r="B66" s="22" t="s">
        <v>51</v>
      </c>
      <c r="C66" s="140" t="s">
        <v>124</v>
      </c>
      <c r="D66" s="141" t="s">
        <v>54</v>
      </c>
      <c r="E66" s="142" t="s">
        <v>54</v>
      </c>
    </row>
    <row r="67" spans="1:5" s="9" customFormat="1" ht="20.100000000000001" customHeight="1" x14ac:dyDescent="0.15">
      <c r="A67" s="135"/>
      <c r="B67" s="23" t="s">
        <v>17</v>
      </c>
      <c r="C67" s="71">
        <v>250000</v>
      </c>
      <c r="D67" s="23" t="s">
        <v>28</v>
      </c>
      <c r="E67" s="72">
        <v>237500</v>
      </c>
    </row>
    <row r="68" spans="1:5" s="9" customFormat="1" ht="20.100000000000001" customHeight="1" x14ac:dyDescent="0.15">
      <c r="A68" s="135"/>
      <c r="B68" s="23" t="s">
        <v>53</v>
      </c>
      <c r="C68" s="65">
        <f>E68/C67</f>
        <v>0.95</v>
      </c>
      <c r="D68" s="23" t="s">
        <v>18</v>
      </c>
      <c r="E68" s="72">
        <v>237500</v>
      </c>
    </row>
    <row r="69" spans="1:5" s="9" customFormat="1" ht="20.100000000000001" customHeight="1" x14ac:dyDescent="0.15">
      <c r="A69" s="135"/>
      <c r="B69" s="23" t="s">
        <v>15</v>
      </c>
      <c r="C69" s="109" t="s">
        <v>125</v>
      </c>
      <c r="D69" s="106" t="s">
        <v>16</v>
      </c>
      <c r="E69" s="27" t="s">
        <v>127</v>
      </c>
    </row>
    <row r="70" spans="1:5" s="9" customFormat="1" ht="20.100000000000001" customHeight="1" x14ac:dyDescent="0.15">
      <c r="A70" s="135"/>
      <c r="B70" s="23" t="s">
        <v>29</v>
      </c>
      <c r="C70" s="28" t="s">
        <v>34</v>
      </c>
      <c r="D70" s="23" t="s">
        <v>30</v>
      </c>
      <c r="E70" s="27" t="s">
        <v>126</v>
      </c>
    </row>
    <row r="71" spans="1:5" s="9" customFormat="1" ht="20.100000000000001" customHeight="1" x14ac:dyDescent="0.15">
      <c r="A71" s="135"/>
      <c r="B71" s="23" t="s">
        <v>31</v>
      </c>
      <c r="C71" s="28" t="s">
        <v>35</v>
      </c>
      <c r="D71" s="23" t="s">
        <v>20</v>
      </c>
      <c r="E71" s="27" t="s">
        <v>57</v>
      </c>
    </row>
    <row r="72" spans="1:5" s="9" customFormat="1" ht="20.100000000000001" customHeight="1" thickBot="1" x14ac:dyDescent="0.2">
      <c r="A72" s="136"/>
      <c r="B72" s="29" t="s">
        <v>32</v>
      </c>
      <c r="C72" s="30" t="s">
        <v>36</v>
      </c>
      <c r="D72" s="29" t="s">
        <v>52</v>
      </c>
      <c r="E72" s="31" t="s">
        <v>128</v>
      </c>
    </row>
    <row r="73" spans="1:5" s="9" customFormat="1" ht="20.100000000000001" customHeight="1" thickTop="1" x14ac:dyDescent="0.15">
      <c r="A73" s="134">
        <v>11</v>
      </c>
      <c r="B73" s="22" t="s">
        <v>51</v>
      </c>
      <c r="C73" s="140" t="s">
        <v>158</v>
      </c>
      <c r="D73" s="141" t="s">
        <v>54</v>
      </c>
      <c r="E73" s="142" t="s">
        <v>54</v>
      </c>
    </row>
    <row r="74" spans="1:5" s="9" customFormat="1" ht="20.100000000000001" customHeight="1" x14ac:dyDescent="0.15">
      <c r="A74" s="135"/>
      <c r="B74" s="23" t="s">
        <v>17</v>
      </c>
      <c r="C74" s="71">
        <v>3070240</v>
      </c>
      <c r="D74" s="23" t="s">
        <v>28</v>
      </c>
      <c r="E74" s="72">
        <v>3068310</v>
      </c>
    </row>
    <row r="75" spans="1:5" s="9" customFormat="1" ht="20.100000000000001" customHeight="1" x14ac:dyDescent="0.15">
      <c r="A75" s="135"/>
      <c r="B75" s="23" t="s">
        <v>53</v>
      </c>
      <c r="C75" s="65">
        <f>E75/C74</f>
        <v>0.99937138464745423</v>
      </c>
      <c r="D75" s="23" t="s">
        <v>18</v>
      </c>
      <c r="E75" s="72">
        <v>3068310</v>
      </c>
    </row>
    <row r="76" spans="1:5" s="9" customFormat="1" ht="20.100000000000001" customHeight="1" x14ac:dyDescent="0.15">
      <c r="A76" s="135"/>
      <c r="B76" s="23" t="s">
        <v>15</v>
      </c>
      <c r="C76" s="109" t="s">
        <v>125</v>
      </c>
      <c r="D76" s="106" t="s">
        <v>16</v>
      </c>
      <c r="E76" s="27" t="s">
        <v>160</v>
      </c>
    </row>
    <row r="77" spans="1:5" s="9" customFormat="1" ht="20.100000000000001" customHeight="1" x14ac:dyDescent="0.15">
      <c r="A77" s="135"/>
      <c r="B77" s="23" t="s">
        <v>29</v>
      </c>
      <c r="C77" s="28" t="s">
        <v>34</v>
      </c>
      <c r="D77" s="23" t="s">
        <v>30</v>
      </c>
      <c r="E77" s="27" t="s">
        <v>166</v>
      </c>
    </row>
    <row r="78" spans="1:5" s="9" customFormat="1" ht="20.100000000000001" customHeight="1" x14ac:dyDescent="0.15">
      <c r="A78" s="135"/>
      <c r="B78" s="23" t="s">
        <v>31</v>
      </c>
      <c r="C78" s="28" t="s">
        <v>35</v>
      </c>
      <c r="D78" s="23" t="s">
        <v>20</v>
      </c>
      <c r="E78" s="27" t="s">
        <v>155</v>
      </c>
    </row>
    <row r="79" spans="1:5" s="9" customFormat="1" ht="20.100000000000001" customHeight="1" thickBot="1" x14ac:dyDescent="0.2">
      <c r="A79" s="136"/>
      <c r="B79" s="29" t="s">
        <v>32</v>
      </c>
      <c r="C79" s="30" t="s">
        <v>36</v>
      </c>
      <c r="D79" s="29" t="s">
        <v>52</v>
      </c>
      <c r="E79" s="31" t="s">
        <v>156</v>
      </c>
    </row>
    <row r="80" spans="1:5" s="9" customFormat="1" ht="20.100000000000001" customHeight="1" thickTop="1" x14ac:dyDescent="0.15">
      <c r="A80" s="134">
        <v>12</v>
      </c>
      <c r="B80" s="22" t="s">
        <v>51</v>
      </c>
      <c r="C80" s="140" t="s">
        <v>165</v>
      </c>
      <c r="D80" s="141" t="s">
        <v>54</v>
      </c>
      <c r="E80" s="142" t="s">
        <v>54</v>
      </c>
    </row>
    <row r="81" spans="1:5" s="9" customFormat="1" ht="20.100000000000001" customHeight="1" x14ac:dyDescent="0.15">
      <c r="A81" s="135"/>
      <c r="B81" s="23" t="s">
        <v>17</v>
      </c>
      <c r="C81" s="71">
        <v>37121400</v>
      </c>
      <c r="D81" s="23" t="s">
        <v>28</v>
      </c>
      <c r="E81" s="72">
        <v>37090919</v>
      </c>
    </row>
    <row r="82" spans="1:5" s="9" customFormat="1" ht="20.100000000000001" customHeight="1" x14ac:dyDescent="0.15">
      <c r="A82" s="135"/>
      <c r="B82" s="23" t="s">
        <v>53</v>
      </c>
      <c r="C82" s="65">
        <f>E82/C81</f>
        <v>0.9991788833395292</v>
      </c>
      <c r="D82" s="23" t="s">
        <v>18</v>
      </c>
      <c r="E82" s="72">
        <v>37090919</v>
      </c>
    </row>
    <row r="83" spans="1:5" s="9" customFormat="1" ht="20.100000000000001" customHeight="1" x14ac:dyDescent="0.15">
      <c r="A83" s="135"/>
      <c r="B83" s="23" t="s">
        <v>15</v>
      </c>
      <c r="C83" s="109" t="s">
        <v>125</v>
      </c>
      <c r="D83" s="106" t="s">
        <v>16</v>
      </c>
      <c r="E83" s="27" t="s">
        <v>159</v>
      </c>
    </row>
    <row r="84" spans="1:5" s="9" customFormat="1" ht="20.100000000000001" customHeight="1" x14ac:dyDescent="0.15">
      <c r="A84" s="135"/>
      <c r="B84" s="23" t="s">
        <v>29</v>
      </c>
      <c r="C84" s="28" t="s">
        <v>34</v>
      </c>
      <c r="D84" s="23" t="s">
        <v>30</v>
      </c>
      <c r="E84" s="27" t="s">
        <v>153</v>
      </c>
    </row>
    <row r="85" spans="1:5" s="9" customFormat="1" ht="20.100000000000001" customHeight="1" x14ac:dyDescent="0.15">
      <c r="A85" s="135"/>
      <c r="B85" s="23" t="s">
        <v>31</v>
      </c>
      <c r="C85" s="28" t="s">
        <v>35</v>
      </c>
      <c r="D85" s="23" t="s">
        <v>20</v>
      </c>
      <c r="E85" s="27" t="s">
        <v>155</v>
      </c>
    </row>
    <row r="86" spans="1:5" s="9" customFormat="1" ht="20.100000000000001" customHeight="1" thickBot="1" x14ac:dyDescent="0.2">
      <c r="A86" s="136"/>
      <c r="B86" s="29" t="s">
        <v>32</v>
      </c>
      <c r="C86" s="30" t="s">
        <v>36</v>
      </c>
      <c r="D86" s="29" t="s">
        <v>52</v>
      </c>
      <c r="E86" s="31" t="s">
        <v>156</v>
      </c>
    </row>
    <row r="87" spans="1:5" s="9" customFormat="1" ht="20.100000000000001" customHeight="1" thickTop="1" x14ac:dyDescent="0.15">
      <c r="A87" s="134">
        <v>13</v>
      </c>
      <c r="B87" s="22" t="s">
        <v>51</v>
      </c>
      <c r="C87" s="140" t="s">
        <v>169</v>
      </c>
      <c r="D87" s="141" t="s">
        <v>54</v>
      </c>
      <c r="E87" s="142" t="s">
        <v>54</v>
      </c>
    </row>
    <row r="88" spans="1:5" s="9" customFormat="1" ht="20.100000000000001" customHeight="1" x14ac:dyDescent="0.15">
      <c r="A88" s="135"/>
      <c r="B88" s="23" t="s">
        <v>17</v>
      </c>
      <c r="C88" s="71">
        <v>990000</v>
      </c>
      <c r="D88" s="23" t="s">
        <v>28</v>
      </c>
      <c r="E88" s="72">
        <v>990000</v>
      </c>
    </row>
    <row r="89" spans="1:5" s="9" customFormat="1" ht="20.100000000000001" customHeight="1" x14ac:dyDescent="0.15">
      <c r="A89" s="135"/>
      <c r="B89" s="23" t="s">
        <v>53</v>
      </c>
      <c r="C89" s="65">
        <f>E89/C88</f>
        <v>1</v>
      </c>
      <c r="D89" s="23" t="s">
        <v>18</v>
      </c>
      <c r="E89" s="72">
        <v>990000</v>
      </c>
    </row>
    <row r="90" spans="1:5" s="9" customFormat="1" ht="20.100000000000001" customHeight="1" x14ac:dyDescent="0.15">
      <c r="A90" s="135"/>
      <c r="B90" s="23" t="s">
        <v>15</v>
      </c>
      <c r="C90" s="109" t="s">
        <v>125</v>
      </c>
      <c r="D90" s="106" t="s">
        <v>16</v>
      </c>
      <c r="E90" s="27" t="s">
        <v>160</v>
      </c>
    </row>
    <row r="91" spans="1:5" s="9" customFormat="1" ht="20.100000000000001" customHeight="1" x14ac:dyDescent="0.15">
      <c r="A91" s="135"/>
      <c r="B91" s="23" t="s">
        <v>29</v>
      </c>
      <c r="C91" s="28" t="s">
        <v>34</v>
      </c>
      <c r="D91" s="23" t="s">
        <v>30</v>
      </c>
      <c r="E91" s="27" t="s">
        <v>166</v>
      </c>
    </row>
    <row r="92" spans="1:5" s="9" customFormat="1" ht="20.100000000000001" customHeight="1" x14ac:dyDescent="0.15">
      <c r="A92" s="135"/>
      <c r="B92" s="23" t="s">
        <v>31</v>
      </c>
      <c r="C92" s="28" t="s">
        <v>35</v>
      </c>
      <c r="D92" s="23" t="s">
        <v>20</v>
      </c>
      <c r="E92" s="27" t="s">
        <v>155</v>
      </c>
    </row>
    <row r="93" spans="1:5" s="9" customFormat="1" ht="20.100000000000001" customHeight="1" thickBot="1" x14ac:dyDescent="0.2">
      <c r="A93" s="136"/>
      <c r="B93" s="29" t="s">
        <v>32</v>
      </c>
      <c r="C93" s="30" t="s">
        <v>36</v>
      </c>
      <c r="D93" s="29" t="s">
        <v>52</v>
      </c>
      <c r="E93" s="31" t="s">
        <v>156</v>
      </c>
    </row>
    <row r="94" spans="1:5" s="9" customFormat="1" ht="20.100000000000001" customHeight="1" thickTop="1" x14ac:dyDescent="0.15">
      <c r="A94" s="134">
        <v>14</v>
      </c>
      <c r="B94" s="22" t="s">
        <v>51</v>
      </c>
      <c r="C94" s="140" t="s">
        <v>161</v>
      </c>
      <c r="D94" s="141" t="s">
        <v>54</v>
      </c>
      <c r="E94" s="142" t="s">
        <v>54</v>
      </c>
    </row>
    <row r="95" spans="1:5" s="9" customFormat="1" ht="20.100000000000001" customHeight="1" x14ac:dyDescent="0.15">
      <c r="A95" s="135"/>
      <c r="B95" s="23" t="s">
        <v>17</v>
      </c>
      <c r="C95" s="71">
        <v>2655840</v>
      </c>
      <c r="D95" s="23" t="s">
        <v>28</v>
      </c>
      <c r="E95" s="72">
        <v>2654250</v>
      </c>
    </row>
    <row r="96" spans="1:5" s="9" customFormat="1" ht="20.100000000000001" customHeight="1" x14ac:dyDescent="0.15">
      <c r="A96" s="135"/>
      <c r="B96" s="23" t="s">
        <v>53</v>
      </c>
      <c r="C96" s="65">
        <f>E96/C95</f>
        <v>0.99940131935658771</v>
      </c>
      <c r="D96" s="23" t="s">
        <v>18</v>
      </c>
      <c r="E96" s="72">
        <v>2654250</v>
      </c>
    </row>
    <row r="97" spans="1:5" s="9" customFormat="1" ht="20.100000000000001" customHeight="1" x14ac:dyDescent="0.15">
      <c r="A97" s="135"/>
      <c r="B97" s="23" t="s">
        <v>15</v>
      </c>
      <c r="C97" s="109" t="s">
        <v>162</v>
      </c>
      <c r="D97" s="106" t="s">
        <v>16</v>
      </c>
      <c r="E97" s="27" t="s">
        <v>163</v>
      </c>
    </row>
    <row r="98" spans="1:5" s="9" customFormat="1" ht="20.100000000000001" customHeight="1" x14ac:dyDescent="0.15">
      <c r="A98" s="135"/>
      <c r="B98" s="23" t="s">
        <v>29</v>
      </c>
      <c r="C98" s="28" t="s">
        <v>34</v>
      </c>
      <c r="D98" s="23" t="s">
        <v>30</v>
      </c>
      <c r="E98" s="27" t="s">
        <v>164</v>
      </c>
    </row>
    <row r="99" spans="1:5" s="9" customFormat="1" ht="20.100000000000001" customHeight="1" x14ac:dyDescent="0.15">
      <c r="A99" s="135"/>
      <c r="B99" s="23" t="s">
        <v>31</v>
      </c>
      <c r="C99" s="28" t="s">
        <v>35</v>
      </c>
      <c r="D99" s="23" t="s">
        <v>20</v>
      </c>
      <c r="E99" s="27" t="s">
        <v>155</v>
      </c>
    </row>
    <row r="100" spans="1:5" s="9" customFormat="1" ht="20.100000000000001" customHeight="1" thickBot="1" x14ac:dyDescent="0.2">
      <c r="A100" s="136"/>
      <c r="B100" s="29" t="s">
        <v>32</v>
      </c>
      <c r="C100" s="30" t="s">
        <v>36</v>
      </c>
      <c r="D100" s="29" t="s">
        <v>52</v>
      </c>
      <c r="E100" s="31" t="s">
        <v>156</v>
      </c>
    </row>
    <row r="101" spans="1:5" s="9" customFormat="1" ht="20.100000000000001" customHeight="1" thickTop="1" x14ac:dyDescent="0.15">
      <c r="A101" s="134">
        <v>15</v>
      </c>
      <c r="B101" s="22" t="s">
        <v>51</v>
      </c>
      <c r="C101" s="140" t="s">
        <v>129</v>
      </c>
      <c r="D101" s="141"/>
      <c r="E101" s="142"/>
    </row>
    <row r="102" spans="1:5" s="9" customFormat="1" ht="20.100000000000001" customHeight="1" x14ac:dyDescent="0.15">
      <c r="A102" s="135"/>
      <c r="B102" s="23" t="s">
        <v>17</v>
      </c>
      <c r="C102" s="24">
        <v>1998000</v>
      </c>
      <c r="D102" s="23" t="s">
        <v>28</v>
      </c>
      <c r="E102" s="25">
        <v>1800000</v>
      </c>
    </row>
    <row r="103" spans="1:5" s="9" customFormat="1" ht="20.100000000000001" customHeight="1" x14ac:dyDescent="0.15">
      <c r="A103" s="135"/>
      <c r="B103" s="23" t="s">
        <v>53</v>
      </c>
      <c r="C103" s="65">
        <f>E103/C102</f>
        <v>0.90090090090090091</v>
      </c>
      <c r="D103" s="23" t="s">
        <v>18</v>
      </c>
      <c r="E103" s="25">
        <v>1800000</v>
      </c>
    </row>
    <row r="104" spans="1:5" s="9" customFormat="1" ht="20.100000000000001" customHeight="1" x14ac:dyDescent="0.15">
      <c r="A104" s="135"/>
      <c r="B104" s="23" t="s">
        <v>15</v>
      </c>
      <c r="C104" s="26" t="s">
        <v>145</v>
      </c>
      <c r="D104" s="23" t="s">
        <v>16</v>
      </c>
      <c r="E104" s="27" t="s">
        <v>130</v>
      </c>
    </row>
    <row r="105" spans="1:5" s="9" customFormat="1" ht="20.100000000000001" customHeight="1" x14ac:dyDescent="0.15">
      <c r="A105" s="135"/>
      <c r="B105" s="23" t="s">
        <v>29</v>
      </c>
      <c r="C105" s="28" t="s">
        <v>34</v>
      </c>
      <c r="D105" s="23" t="s">
        <v>30</v>
      </c>
      <c r="E105" s="27" t="s">
        <v>131</v>
      </c>
    </row>
    <row r="106" spans="1:5" s="9" customFormat="1" ht="20.100000000000001" customHeight="1" x14ac:dyDescent="0.15">
      <c r="A106" s="135"/>
      <c r="B106" s="23" t="s">
        <v>31</v>
      </c>
      <c r="C106" s="28" t="s">
        <v>35</v>
      </c>
      <c r="D106" s="23" t="s">
        <v>20</v>
      </c>
      <c r="E106" s="27" t="s">
        <v>132</v>
      </c>
    </row>
    <row r="107" spans="1:5" s="9" customFormat="1" ht="20.100000000000001" customHeight="1" thickBot="1" x14ac:dyDescent="0.2">
      <c r="A107" s="136"/>
      <c r="B107" s="29" t="s">
        <v>32</v>
      </c>
      <c r="C107" s="30" t="s">
        <v>36</v>
      </c>
      <c r="D107" s="29" t="s">
        <v>52</v>
      </c>
      <c r="E107" s="31" t="s">
        <v>133</v>
      </c>
    </row>
    <row r="108" spans="1:5" s="9" customFormat="1" ht="20.100000000000001" customHeight="1" thickTop="1" x14ac:dyDescent="0.15">
      <c r="A108" s="134">
        <v>16</v>
      </c>
      <c r="B108" s="22" t="s">
        <v>51</v>
      </c>
      <c r="C108" s="137" t="s">
        <v>134</v>
      </c>
      <c r="D108" s="138"/>
      <c r="E108" s="139"/>
    </row>
    <row r="109" spans="1:5" s="9" customFormat="1" ht="20.100000000000001" customHeight="1" x14ac:dyDescent="0.15">
      <c r="A109" s="135"/>
      <c r="B109" s="23" t="s">
        <v>17</v>
      </c>
      <c r="C109" s="24">
        <v>21900000</v>
      </c>
      <c r="D109" s="23" t="s">
        <v>28</v>
      </c>
      <c r="E109" s="25">
        <v>19700000</v>
      </c>
    </row>
    <row r="110" spans="1:5" s="9" customFormat="1" ht="20.100000000000001" customHeight="1" x14ac:dyDescent="0.15">
      <c r="A110" s="135"/>
      <c r="B110" s="23" t="s">
        <v>53</v>
      </c>
      <c r="C110" s="65">
        <f>E110/C109</f>
        <v>0.8995433789954338</v>
      </c>
      <c r="D110" s="23" t="s">
        <v>18</v>
      </c>
      <c r="E110" s="25">
        <v>19700000</v>
      </c>
    </row>
    <row r="111" spans="1:5" s="9" customFormat="1" ht="20.100000000000001" customHeight="1" x14ac:dyDescent="0.15">
      <c r="A111" s="135"/>
      <c r="B111" s="23" t="s">
        <v>15</v>
      </c>
      <c r="C111" s="26" t="s">
        <v>135</v>
      </c>
      <c r="D111" s="23" t="s">
        <v>16</v>
      </c>
      <c r="E111" s="27" t="s">
        <v>146</v>
      </c>
    </row>
    <row r="112" spans="1:5" s="9" customFormat="1" ht="20.100000000000001" customHeight="1" x14ac:dyDescent="0.15">
      <c r="A112" s="135"/>
      <c r="B112" s="23" t="s">
        <v>29</v>
      </c>
      <c r="C112" s="28" t="s">
        <v>34</v>
      </c>
      <c r="D112" s="23" t="s">
        <v>30</v>
      </c>
      <c r="E112" s="27" t="s">
        <v>147</v>
      </c>
    </row>
    <row r="113" spans="1:5" s="9" customFormat="1" ht="20.100000000000001" customHeight="1" x14ac:dyDescent="0.15">
      <c r="A113" s="135"/>
      <c r="B113" s="23" t="s">
        <v>31</v>
      </c>
      <c r="C113" s="28" t="s">
        <v>35</v>
      </c>
      <c r="D113" s="23" t="s">
        <v>20</v>
      </c>
      <c r="E113" s="27" t="s">
        <v>136</v>
      </c>
    </row>
    <row r="114" spans="1:5" s="9" customFormat="1" ht="20.100000000000001" customHeight="1" thickBot="1" x14ac:dyDescent="0.2">
      <c r="A114" s="136"/>
      <c r="B114" s="29" t="s">
        <v>32</v>
      </c>
      <c r="C114" s="30" t="s">
        <v>36</v>
      </c>
      <c r="D114" s="29" t="s">
        <v>52</v>
      </c>
      <c r="E114" s="31" t="s">
        <v>137</v>
      </c>
    </row>
    <row r="115" spans="1:5" ht="14.25" thickTop="1" x14ac:dyDescent="0.15"/>
  </sheetData>
  <mergeCells count="35">
    <mergeCell ref="A52:A58"/>
    <mergeCell ref="C52:E52"/>
    <mergeCell ref="C24:E24"/>
    <mergeCell ref="A1:E1"/>
    <mergeCell ref="A3:A9"/>
    <mergeCell ref="C3:E3"/>
    <mergeCell ref="A10:A16"/>
    <mergeCell ref="C10:E10"/>
    <mergeCell ref="D2:E2"/>
    <mergeCell ref="A2:C2"/>
    <mergeCell ref="A17:A23"/>
    <mergeCell ref="C17:E17"/>
    <mergeCell ref="A24:A30"/>
    <mergeCell ref="A80:A86"/>
    <mergeCell ref="C80:E80"/>
    <mergeCell ref="A94:A100"/>
    <mergeCell ref="C94:E94"/>
    <mergeCell ref="A87:A93"/>
    <mergeCell ref="C87:E87"/>
    <mergeCell ref="A108:A114"/>
    <mergeCell ref="C108:E108"/>
    <mergeCell ref="A31:A37"/>
    <mergeCell ref="C31:E31"/>
    <mergeCell ref="A59:A65"/>
    <mergeCell ref="A38:A44"/>
    <mergeCell ref="C38:E38"/>
    <mergeCell ref="C59:E59"/>
    <mergeCell ref="A101:A107"/>
    <mergeCell ref="C101:E101"/>
    <mergeCell ref="A66:A72"/>
    <mergeCell ref="C66:E66"/>
    <mergeCell ref="A45:A51"/>
    <mergeCell ref="C45:E45"/>
    <mergeCell ref="A73:A79"/>
    <mergeCell ref="C73:E7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61" zoomScale="85" zoomScaleNormal="85" workbookViewId="0">
      <selection activeCell="E79" sqref="E79:G79"/>
    </sheetView>
  </sheetViews>
  <sheetFormatPr defaultRowHeight="13.5" x14ac:dyDescent="0.15"/>
  <cols>
    <col min="1" max="1" width="4.77734375" style="1" customWidth="1"/>
    <col min="2" max="2" width="17.6640625" style="1" customWidth="1"/>
    <col min="3" max="4" width="20.77734375" style="7" customWidth="1"/>
    <col min="5" max="5" width="16.5546875" style="7" customWidth="1"/>
    <col min="6" max="7" width="16.5546875" style="1" customWidth="1"/>
  </cols>
  <sheetData>
    <row r="1" spans="1:7" ht="49.5" customHeight="1" x14ac:dyDescent="0.15">
      <c r="A1" s="130" t="s">
        <v>49</v>
      </c>
      <c r="B1" s="130"/>
      <c r="C1" s="130"/>
      <c r="D1" s="130"/>
      <c r="E1" s="130"/>
      <c r="F1" s="130"/>
      <c r="G1" s="130"/>
    </row>
    <row r="2" spans="1:7" ht="21.75" customHeight="1" thickBot="1" x14ac:dyDescent="0.2">
      <c r="A2" s="172" t="s">
        <v>33</v>
      </c>
      <c r="B2" s="172"/>
      <c r="C2" s="62"/>
      <c r="D2" s="63"/>
      <c r="E2" s="63"/>
      <c r="F2" s="182" t="str">
        <f>계약현황!D2</f>
        <v>(단위 : 원 / 2018.1.31.기준)</v>
      </c>
      <c r="G2" s="182"/>
    </row>
    <row r="3" spans="1:7" s="9" customFormat="1" ht="20.100000000000001" customHeight="1" thickTop="1" x14ac:dyDescent="0.15">
      <c r="A3" s="145">
        <v>1</v>
      </c>
      <c r="B3" s="32" t="s">
        <v>46</v>
      </c>
      <c r="C3" s="178" t="str">
        <f>계약현황!C3</f>
        <v xml:space="preserve">2018년 수련관 승강기 유지보수 </v>
      </c>
      <c r="D3" s="178"/>
      <c r="E3" s="178"/>
      <c r="F3" s="178"/>
      <c r="G3" s="179"/>
    </row>
    <row r="4" spans="1:7" s="9" customFormat="1" ht="20.100000000000001" customHeight="1" x14ac:dyDescent="0.15">
      <c r="A4" s="146"/>
      <c r="B4" s="151" t="s">
        <v>44</v>
      </c>
      <c r="C4" s="164" t="s">
        <v>15</v>
      </c>
      <c r="D4" s="164" t="s">
        <v>16</v>
      </c>
      <c r="E4" s="12" t="s">
        <v>22</v>
      </c>
      <c r="F4" s="12" t="s">
        <v>18</v>
      </c>
      <c r="G4" s="13" t="s">
        <v>26</v>
      </c>
    </row>
    <row r="5" spans="1:7" s="9" customFormat="1" ht="20.100000000000001" customHeight="1" x14ac:dyDescent="0.15">
      <c r="A5" s="146"/>
      <c r="B5" s="151"/>
      <c r="C5" s="164"/>
      <c r="D5" s="164"/>
      <c r="E5" s="14" t="s">
        <v>23</v>
      </c>
      <c r="F5" s="14" t="s">
        <v>19</v>
      </c>
      <c r="G5" s="15" t="s">
        <v>24</v>
      </c>
    </row>
    <row r="6" spans="1:7" s="9" customFormat="1" ht="20.100000000000001" customHeight="1" x14ac:dyDescent="0.15">
      <c r="A6" s="146"/>
      <c r="B6" s="151"/>
      <c r="C6" s="181" t="str">
        <f>계약현황!C6</f>
        <v>2017.12.26</v>
      </c>
      <c r="D6" s="156" t="str">
        <f>계약현황!E6</f>
        <v>2018.1.1 ~ 12.31</v>
      </c>
      <c r="E6" s="180">
        <f>계약현황!C4</f>
        <v>2400000</v>
      </c>
      <c r="F6" s="180">
        <f>계약현황!E4</f>
        <v>2376000</v>
      </c>
      <c r="G6" s="177">
        <f>계약현황!C5</f>
        <v>0.99</v>
      </c>
    </row>
    <row r="7" spans="1:7" s="9" customFormat="1" ht="20.100000000000001" customHeight="1" x14ac:dyDescent="0.15">
      <c r="A7" s="146"/>
      <c r="B7" s="151"/>
      <c r="C7" s="181"/>
      <c r="D7" s="157"/>
      <c r="E7" s="180"/>
      <c r="F7" s="180"/>
      <c r="G7" s="177"/>
    </row>
    <row r="8" spans="1:7" s="9" customFormat="1" ht="20.100000000000001" customHeight="1" x14ac:dyDescent="0.15">
      <c r="A8" s="146"/>
      <c r="B8" s="162" t="s">
        <v>47</v>
      </c>
      <c r="C8" s="20" t="s">
        <v>45</v>
      </c>
      <c r="D8" s="12" t="s">
        <v>25</v>
      </c>
      <c r="E8" s="164" t="s">
        <v>48</v>
      </c>
      <c r="F8" s="164"/>
      <c r="G8" s="165"/>
    </row>
    <row r="9" spans="1:7" s="9" customFormat="1" ht="20.100000000000001" customHeight="1" x14ac:dyDescent="0.15">
      <c r="A9" s="146"/>
      <c r="B9" s="163"/>
      <c r="C9" s="10" t="str">
        <f>계약현황!E8</f>
        <v>오티스엘리베이터</v>
      </c>
      <c r="D9" s="61" t="s">
        <v>117</v>
      </c>
      <c r="E9" s="166" t="str">
        <f>계약현황!E9</f>
        <v>경기도 성남시 분당구 대왕판교로 373</v>
      </c>
      <c r="F9" s="167"/>
      <c r="G9" s="168"/>
    </row>
    <row r="10" spans="1:7" s="9" customFormat="1" ht="20.100000000000001" customHeight="1" x14ac:dyDescent="0.15">
      <c r="A10" s="146"/>
      <c r="B10" s="33" t="s">
        <v>27</v>
      </c>
      <c r="C10" s="173" t="str">
        <f>계약현황!C9</f>
        <v>소액수의</v>
      </c>
      <c r="D10" s="173"/>
      <c r="E10" s="173"/>
      <c r="F10" s="173"/>
      <c r="G10" s="174"/>
    </row>
    <row r="11" spans="1:7" s="9" customFormat="1" ht="20.100000000000001" customHeight="1" x14ac:dyDescent="0.15">
      <c r="A11" s="146"/>
      <c r="B11" s="33" t="s">
        <v>42</v>
      </c>
      <c r="C11" s="173" t="s">
        <v>38</v>
      </c>
      <c r="D11" s="173"/>
      <c r="E11" s="173"/>
      <c r="F11" s="173"/>
      <c r="G11" s="174"/>
    </row>
    <row r="12" spans="1:7" s="9" customFormat="1" ht="20.100000000000001" customHeight="1" thickBot="1" x14ac:dyDescent="0.2">
      <c r="A12" s="147"/>
      <c r="B12" s="34" t="s">
        <v>43</v>
      </c>
      <c r="C12" s="175"/>
      <c r="D12" s="175"/>
      <c r="E12" s="175"/>
      <c r="F12" s="175"/>
      <c r="G12" s="176"/>
    </row>
    <row r="13" spans="1:7" s="9" customFormat="1" ht="20.100000000000001" customHeight="1" thickTop="1" x14ac:dyDescent="0.15">
      <c r="A13" s="145">
        <v>2</v>
      </c>
      <c r="B13" s="32" t="s">
        <v>46</v>
      </c>
      <c r="C13" s="178" t="str">
        <f>계약현황!C10</f>
        <v>2018년 수영장 승강기 유지보수</v>
      </c>
      <c r="D13" s="178"/>
      <c r="E13" s="178"/>
      <c r="F13" s="178"/>
      <c r="G13" s="179"/>
    </row>
    <row r="14" spans="1:7" s="9" customFormat="1" ht="20.100000000000001" customHeight="1" x14ac:dyDescent="0.15">
      <c r="A14" s="146"/>
      <c r="B14" s="151" t="s">
        <v>44</v>
      </c>
      <c r="C14" s="164" t="s">
        <v>15</v>
      </c>
      <c r="D14" s="164" t="s">
        <v>16</v>
      </c>
      <c r="E14" s="12" t="s">
        <v>22</v>
      </c>
      <c r="F14" s="12" t="s">
        <v>18</v>
      </c>
      <c r="G14" s="13" t="s">
        <v>26</v>
      </c>
    </row>
    <row r="15" spans="1:7" s="9" customFormat="1" ht="20.100000000000001" customHeight="1" x14ac:dyDescent="0.15">
      <c r="A15" s="146"/>
      <c r="B15" s="151"/>
      <c r="C15" s="164"/>
      <c r="D15" s="164"/>
      <c r="E15" s="14" t="s">
        <v>23</v>
      </c>
      <c r="F15" s="14" t="s">
        <v>19</v>
      </c>
      <c r="G15" s="15" t="s">
        <v>24</v>
      </c>
    </row>
    <row r="16" spans="1:7" s="9" customFormat="1" ht="20.100000000000001" customHeight="1" x14ac:dyDescent="0.15">
      <c r="A16" s="146"/>
      <c r="B16" s="151"/>
      <c r="C16" s="181" t="str">
        <f>계약현황!C13</f>
        <v>2017.12.27</v>
      </c>
      <c r="D16" s="156" t="str">
        <f>계약현황!E13</f>
        <v>2018.1.1 ~ 12.31</v>
      </c>
      <c r="E16" s="180">
        <f>계약현황!C11</f>
        <v>2118960</v>
      </c>
      <c r="F16" s="180">
        <f>계약현황!E12</f>
        <v>2112000</v>
      </c>
      <c r="G16" s="177">
        <f>계약현황!C12</f>
        <v>0.99671536980405484</v>
      </c>
    </row>
    <row r="17" spans="1:7" s="9" customFormat="1" ht="20.100000000000001" customHeight="1" x14ac:dyDescent="0.15">
      <c r="A17" s="146"/>
      <c r="B17" s="151"/>
      <c r="C17" s="181"/>
      <c r="D17" s="157"/>
      <c r="E17" s="180"/>
      <c r="F17" s="180"/>
      <c r="G17" s="177"/>
    </row>
    <row r="18" spans="1:7" s="9" customFormat="1" ht="20.100000000000001" customHeight="1" x14ac:dyDescent="0.15">
      <c r="A18" s="146"/>
      <c r="B18" s="162" t="s">
        <v>47</v>
      </c>
      <c r="C18" s="12" t="s">
        <v>21</v>
      </c>
      <c r="D18" s="12" t="s">
        <v>25</v>
      </c>
      <c r="E18" s="164" t="s">
        <v>48</v>
      </c>
      <c r="F18" s="164"/>
      <c r="G18" s="165"/>
    </row>
    <row r="19" spans="1:7" s="9" customFormat="1" ht="20.100000000000001" customHeight="1" x14ac:dyDescent="0.15">
      <c r="A19" s="146"/>
      <c r="B19" s="163"/>
      <c r="C19" s="108" t="str">
        <f>계약현황!E15</f>
        <v>티센크루프엘리베이터 코리아</v>
      </c>
      <c r="D19" s="11" t="s">
        <v>118</v>
      </c>
      <c r="E19" s="166" t="str">
        <f>계약현황!E16</f>
        <v>서울시 동작구 남부순환로 2009</v>
      </c>
      <c r="F19" s="167"/>
      <c r="G19" s="168"/>
    </row>
    <row r="20" spans="1:7" s="9" customFormat="1" ht="20.100000000000001" customHeight="1" x14ac:dyDescent="0.15">
      <c r="A20" s="146"/>
      <c r="B20" s="33" t="s">
        <v>27</v>
      </c>
      <c r="C20" s="173" t="s">
        <v>39</v>
      </c>
      <c r="D20" s="173"/>
      <c r="E20" s="173"/>
      <c r="F20" s="173"/>
      <c r="G20" s="174"/>
    </row>
    <row r="21" spans="1:7" s="9" customFormat="1" ht="20.100000000000001" customHeight="1" x14ac:dyDescent="0.15">
      <c r="A21" s="146"/>
      <c r="B21" s="33" t="s">
        <v>42</v>
      </c>
      <c r="C21" s="173" t="s">
        <v>38</v>
      </c>
      <c r="D21" s="173"/>
      <c r="E21" s="173"/>
      <c r="F21" s="173"/>
      <c r="G21" s="174"/>
    </row>
    <row r="22" spans="1:7" s="9" customFormat="1" ht="20.100000000000001" customHeight="1" thickBot="1" x14ac:dyDescent="0.2">
      <c r="A22" s="147"/>
      <c r="B22" s="34" t="s">
        <v>43</v>
      </c>
      <c r="C22" s="175"/>
      <c r="D22" s="175"/>
      <c r="E22" s="175"/>
      <c r="F22" s="175"/>
      <c r="G22" s="176"/>
    </row>
    <row r="23" spans="1:7" s="9" customFormat="1" ht="20.100000000000001" customHeight="1" thickTop="1" x14ac:dyDescent="0.15">
      <c r="A23" s="145">
        <v>3</v>
      </c>
      <c r="B23" s="32" t="s">
        <v>46</v>
      </c>
      <c r="C23" s="178" t="str">
        <f>계약현황!C17</f>
        <v xml:space="preserve">2018년 소방시설 유지보수 </v>
      </c>
      <c r="D23" s="178"/>
      <c r="E23" s="178"/>
      <c r="F23" s="178"/>
      <c r="G23" s="179"/>
    </row>
    <row r="24" spans="1:7" s="9" customFormat="1" ht="20.100000000000001" customHeight="1" x14ac:dyDescent="0.15">
      <c r="A24" s="146"/>
      <c r="B24" s="151" t="s">
        <v>44</v>
      </c>
      <c r="C24" s="164" t="s">
        <v>55</v>
      </c>
      <c r="D24" s="164" t="s">
        <v>16</v>
      </c>
      <c r="E24" s="35" t="s">
        <v>22</v>
      </c>
      <c r="F24" s="35" t="s">
        <v>18</v>
      </c>
      <c r="G24" s="36" t="s">
        <v>26</v>
      </c>
    </row>
    <row r="25" spans="1:7" s="9" customFormat="1" ht="20.100000000000001" customHeight="1" x14ac:dyDescent="0.15">
      <c r="A25" s="146"/>
      <c r="B25" s="151"/>
      <c r="C25" s="164"/>
      <c r="D25" s="164"/>
      <c r="E25" s="14" t="s">
        <v>23</v>
      </c>
      <c r="F25" s="14" t="s">
        <v>19</v>
      </c>
      <c r="G25" s="15" t="s">
        <v>24</v>
      </c>
    </row>
    <row r="26" spans="1:7" s="9" customFormat="1" ht="20.100000000000001" customHeight="1" x14ac:dyDescent="0.15">
      <c r="A26" s="146"/>
      <c r="B26" s="151"/>
      <c r="C26" s="181" t="str">
        <f>계약현황!C20</f>
        <v>2017.12.28</v>
      </c>
      <c r="D26" s="156" t="str">
        <f>계약현황!E20</f>
        <v>2018.1.1 ~ 12.31</v>
      </c>
      <c r="E26" s="180">
        <f>계약현황!C18</f>
        <v>2650000</v>
      </c>
      <c r="F26" s="180">
        <f>계약현황!E19</f>
        <v>2520000</v>
      </c>
      <c r="G26" s="177">
        <f>F26/E26</f>
        <v>0.95094339622641511</v>
      </c>
    </row>
    <row r="27" spans="1:7" s="9" customFormat="1" ht="20.100000000000001" customHeight="1" x14ac:dyDescent="0.15">
      <c r="A27" s="146"/>
      <c r="B27" s="151"/>
      <c r="C27" s="181"/>
      <c r="D27" s="157"/>
      <c r="E27" s="180"/>
      <c r="F27" s="180"/>
      <c r="G27" s="177"/>
    </row>
    <row r="28" spans="1:7" s="9" customFormat="1" ht="20.100000000000001" customHeight="1" x14ac:dyDescent="0.15">
      <c r="A28" s="146"/>
      <c r="B28" s="162" t="s">
        <v>47</v>
      </c>
      <c r="C28" s="35" t="s">
        <v>21</v>
      </c>
      <c r="D28" s="35" t="s">
        <v>25</v>
      </c>
      <c r="E28" s="164" t="s">
        <v>48</v>
      </c>
      <c r="F28" s="164"/>
      <c r="G28" s="165"/>
    </row>
    <row r="29" spans="1:7" s="9" customFormat="1" ht="19.5" customHeight="1" x14ac:dyDescent="0.15">
      <c r="A29" s="146"/>
      <c r="B29" s="163"/>
      <c r="C29" s="37" t="str">
        <f>계약현황!E22</f>
        <v>성남소방전기</v>
      </c>
      <c r="D29" s="37" t="s">
        <v>119</v>
      </c>
      <c r="E29" s="166" t="str">
        <f>계약현황!E23</f>
        <v>경기도 성남시 수정구 산성대로 293</v>
      </c>
      <c r="F29" s="167"/>
      <c r="G29" s="168"/>
    </row>
    <row r="30" spans="1:7" s="9" customFormat="1" ht="20.100000000000001" customHeight="1" x14ac:dyDescent="0.15">
      <c r="A30" s="146"/>
      <c r="B30" s="38" t="s">
        <v>27</v>
      </c>
      <c r="C30" s="173" t="s">
        <v>36</v>
      </c>
      <c r="D30" s="173"/>
      <c r="E30" s="173"/>
      <c r="F30" s="173"/>
      <c r="G30" s="174"/>
    </row>
    <row r="31" spans="1:7" s="9" customFormat="1" ht="20.100000000000001" customHeight="1" x14ac:dyDescent="0.15">
      <c r="A31" s="146"/>
      <c r="B31" s="38" t="s">
        <v>42</v>
      </c>
      <c r="C31" s="173" t="s">
        <v>33</v>
      </c>
      <c r="D31" s="173"/>
      <c r="E31" s="173"/>
      <c r="F31" s="173"/>
      <c r="G31" s="174"/>
    </row>
    <row r="32" spans="1:7" s="9" customFormat="1" ht="20.100000000000001" customHeight="1" thickBot="1" x14ac:dyDescent="0.2">
      <c r="A32" s="147"/>
      <c r="B32" s="34" t="s">
        <v>43</v>
      </c>
      <c r="C32" s="175"/>
      <c r="D32" s="175"/>
      <c r="E32" s="175"/>
      <c r="F32" s="175"/>
      <c r="G32" s="176"/>
    </row>
    <row r="33" spans="1:7" s="9" customFormat="1" ht="20.100000000000001" customHeight="1" thickTop="1" x14ac:dyDescent="0.15">
      <c r="A33" s="145">
        <v>4</v>
      </c>
      <c r="B33" s="32" t="s">
        <v>46</v>
      </c>
      <c r="C33" s="148" t="str">
        <f>계약현황!C24</f>
        <v>2018년 복합기 유지관리</v>
      </c>
      <c r="D33" s="149"/>
      <c r="E33" s="149"/>
      <c r="F33" s="149"/>
      <c r="G33" s="150"/>
    </row>
    <row r="34" spans="1:7" s="9" customFormat="1" ht="20.100000000000001" customHeight="1" x14ac:dyDescent="0.15">
      <c r="A34" s="146"/>
      <c r="B34" s="151" t="s">
        <v>44</v>
      </c>
      <c r="C34" s="152" t="s">
        <v>15</v>
      </c>
      <c r="D34" s="152" t="s">
        <v>16</v>
      </c>
      <c r="E34" s="18" t="s">
        <v>22</v>
      </c>
      <c r="F34" s="18" t="s">
        <v>18</v>
      </c>
      <c r="G34" s="19" t="s">
        <v>26</v>
      </c>
    </row>
    <row r="35" spans="1:7" s="9" customFormat="1" ht="20.100000000000001" customHeight="1" x14ac:dyDescent="0.15">
      <c r="A35" s="146"/>
      <c r="B35" s="151"/>
      <c r="C35" s="153"/>
      <c r="D35" s="153"/>
      <c r="E35" s="14" t="s">
        <v>23</v>
      </c>
      <c r="F35" s="14" t="s">
        <v>19</v>
      </c>
      <c r="G35" s="15" t="s">
        <v>24</v>
      </c>
    </row>
    <row r="36" spans="1:7" s="9" customFormat="1" ht="20.100000000000001" customHeight="1" x14ac:dyDescent="0.15">
      <c r="A36" s="146"/>
      <c r="B36" s="151"/>
      <c r="C36" s="154" t="str">
        <f>계약현황!C27</f>
        <v>2017.12.28</v>
      </c>
      <c r="D36" s="156" t="str">
        <f>계약현황!E27</f>
        <v>2018.1.1 ~ 12.31</v>
      </c>
      <c r="E36" s="158">
        <f>계약현황!C25</f>
        <v>3600000</v>
      </c>
      <c r="F36" s="158">
        <f>계약현황!E26</f>
        <v>3240000</v>
      </c>
      <c r="G36" s="160">
        <f>계약현황!C26</f>
        <v>0.9</v>
      </c>
    </row>
    <row r="37" spans="1:7" s="9" customFormat="1" ht="20.100000000000001" customHeight="1" x14ac:dyDescent="0.15">
      <c r="A37" s="146"/>
      <c r="B37" s="151"/>
      <c r="C37" s="155"/>
      <c r="D37" s="157"/>
      <c r="E37" s="159"/>
      <c r="F37" s="159"/>
      <c r="G37" s="161"/>
    </row>
    <row r="38" spans="1:7" s="9" customFormat="1" ht="20.100000000000001" customHeight="1" x14ac:dyDescent="0.15">
      <c r="A38" s="146"/>
      <c r="B38" s="162" t="s">
        <v>47</v>
      </c>
      <c r="C38" s="18" t="s">
        <v>21</v>
      </c>
      <c r="D38" s="18" t="s">
        <v>25</v>
      </c>
      <c r="E38" s="164" t="s">
        <v>48</v>
      </c>
      <c r="F38" s="164"/>
      <c r="G38" s="165"/>
    </row>
    <row r="39" spans="1:7" s="9" customFormat="1" ht="20.100000000000001" customHeight="1" x14ac:dyDescent="0.15">
      <c r="A39" s="146"/>
      <c r="B39" s="163"/>
      <c r="C39" s="11" t="str">
        <f>계약현황!E29</f>
        <v>신도종합서비스</v>
      </c>
      <c r="D39" s="11" t="s">
        <v>122</v>
      </c>
      <c r="E39" s="166" t="str">
        <f>계약현황!E30</f>
        <v>경기도 성남시 분당구 장미로 100번길 9-1</v>
      </c>
      <c r="F39" s="167"/>
      <c r="G39" s="168"/>
    </row>
    <row r="40" spans="1:7" s="9" customFormat="1" ht="20.100000000000001" customHeight="1" x14ac:dyDescent="0.15">
      <c r="A40" s="146"/>
      <c r="B40" s="33" t="s">
        <v>27</v>
      </c>
      <c r="C40" s="166" t="s">
        <v>39</v>
      </c>
      <c r="D40" s="167"/>
      <c r="E40" s="167"/>
      <c r="F40" s="167"/>
      <c r="G40" s="168"/>
    </row>
    <row r="41" spans="1:7" s="9" customFormat="1" ht="20.100000000000001" customHeight="1" x14ac:dyDescent="0.15">
      <c r="A41" s="146"/>
      <c r="B41" s="33" t="s">
        <v>42</v>
      </c>
      <c r="C41" s="166" t="s">
        <v>38</v>
      </c>
      <c r="D41" s="167"/>
      <c r="E41" s="167"/>
      <c r="F41" s="167"/>
      <c r="G41" s="168"/>
    </row>
    <row r="42" spans="1:7" s="9" customFormat="1" ht="20.100000000000001" customHeight="1" thickBot="1" x14ac:dyDescent="0.2">
      <c r="A42" s="147"/>
      <c r="B42" s="34" t="s">
        <v>43</v>
      </c>
      <c r="C42" s="169"/>
      <c r="D42" s="170"/>
      <c r="E42" s="170"/>
      <c r="F42" s="170"/>
      <c r="G42" s="171"/>
    </row>
    <row r="43" spans="1:7" s="9" customFormat="1" ht="20.100000000000001" customHeight="1" thickTop="1" x14ac:dyDescent="0.15">
      <c r="A43" s="145">
        <v>5</v>
      </c>
      <c r="B43" s="32" t="s">
        <v>46</v>
      </c>
      <c r="C43" s="148" t="str">
        <f>계약현황!C31</f>
        <v>2018년 무인경비시스템 위탁관리</v>
      </c>
      <c r="D43" s="149"/>
      <c r="E43" s="149"/>
      <c r="F43" s="149"/>
      <c r="G43" s="150"/>
    </row>
    <row r="44" spans="1:7" s="9" customFormat="1" ht="20.100000000000001" customHeight="1" x14ac:dyDescent="0.15">
      <c r="A44" s="146"/>
      <c r="B44" s="151" t="s">
        <v>44</v>
      </c>
      <c r="C44" s="152" t="s">
        <v>15</v>
      </c>
      <c r="D44" s="152" t="s">
        <v>16</v>
      </c>
      <c r="E44" s="115" t="s">
        <v>22</v>
      </c>
      <c r="F44" s="115" t="s">
        <v>18</v>
      </c>
      <c r="G44" s="116" t="s">
        <v>26</v>
      </c>
    </row>
    <row r="45" spans="1:7" s="9" customFormat="1" ht="20.100000000000001" customHeight="1" x14ac:dyDescent="0.15">
      <c r="A45" s="146"/>
      <c r="B45" s="151"/>
      <c r="C45" s="153"/>
      <c r="D45" s="153"/>
      <c r="E45" s="14" t="s">
        <v>23</v>
      </c>
      <c r="F45" s="14" t="s">
        <v>19</v>
      </c>
      <c r="G45" s="15" t="s">
        <v>24</v>
      </c>
    </row>
    <row r="46" spans="1:7" s="9" customFormat="1" ht="20.100000000000001" customHeight="1" x14ac:dyDescent="0.15">
      <c r="A46" s="146"/>
      <c r="B46" s="151"/>
      <c r="C46" s="154" t="str">
        <f>계약현황!C34</f>
        <v>2017.12.28</v>
      </c>
      <c r="D46" s="156" t="str">
        <f>계약현황!E34</f>
        <v>2018.1.1 ~ 12.31</v>
      </c>
      <c r="E46" s="158">
        <f>계약현황!C32</f>
        <v>7200000</v>
      </c>
      <c r="F46" s="158">
        <f>계약현황!E32</f>
        <v>6600000</v>
      </c>
      <c r="G46" s="160">
        <f>F46/E46</f>
        <v>0.91666666666666663</v>
      </c>
    </row>
    <row r="47" spans="1:7" s="9" customFormat="1" ht="20.100000000000001" customHeight="1" x14ac:dyDescent="0.15">
      <c r="A47" s="146"/>
      <c r="B47" s="151"/>
      <c r="C47" s="155"/>
      <c r="D47" s="157"/>
      <c r="E47" s="159"/>
      <c r="F47" s="159"/>
      <c r="G47" s="161"/>
    </row>
    <row r="48" spans="1:7" s="9" customFormat="1" ht="20.100000000000001" customHeight="1" x14ac:dyDescent="0.15">
      <c r="A48" s="146"/>
      <c r="B48" s="162" t="s">
        <v>47</v>
      </c>
      <c r="C48" s="115" t="s">
        <v>21</v>
      </c>
      <c r="D48" s="115" t="s">
        <v>25</v>
      </c>
      <c r="E48" s="164" t="s">
        <v>48</v>
      </c>
      <c r="F48" s="164"/>
      <c r="G48" s="165"/>
    </row>
    <row r="49" spans="1:7" s="9" customFormat="1" ht="20.100000000000001" customHeight="1" x14ac:dyDescent="0.15">
      <c r="A49" s="146"/>
      <c r="B49" s="163"/>
      <c r="C49" s="117" t="str">
        <f>계약현황!E36</f>
        <v>㈜에스원 성남</v>
      </c>
      <c r="D49" s="117" t="s">
        <v>184</v>
      </c>
      <c r="E49" s="166" t="str">
        <f>계약현황!E37</f>
        <v>서울시 중구 세종대로7길 25</v>
      </c>
      <c r="F49" s="167"/>
      <c r="G49" s="168"/>
    </row>
    <row r="50" spans="1:7" s="9" customFormat="1" ht="20.100000000000001" customHeight="1" x14ac:dyDescent="0.15">
      <c r="A50" s="146"/>
      <c r="B50" s="114" t="s">
        <v>27</v>
      </c>
      <c r="C50" s="166" t="s">
        <v>36</v>
      </c>
      <c r="D50" s="167"/>
      <c r="E50" s="167"/>
      <c r="F50" s="167"/>
      <c r="G50" s="168"/>
    </row>
    <row r="51" spans="1:7" s="9" customFormat="1" ht="20.100000000000001" customHeight="1" x14ac:dyDescent="0.15">
      <c r="A51" s="146"/>
      <c r="B51" s="114" t="s">
        <v>42</v>
      </c>
      <c r="C51" s="166" t="s">
        <v>38</v>
      </c>
      <c r="D51" s="167"/>
      <c r="E51" s="167"/>
      <c r="F51" s="167"/>
      <c r="G51" s="168"/>
    </row>
    <row r="52" spans="1:7" s="9" customFormat="1" ht="20.100000000000001" customHeight="1" thickBot="1" x14ac:dyDescent="0.2">
      <c r="A52" s="147"/>
      <c r="B52" s="34" t="s">
        <v>43</v>
      </c>
      <c r="C52" s="169"/>
      <c r="D52" s="170"/>
      <c r="E52" s="170"/>
      <c r="F52" s="170"/>
      <c r="G52" s="171"/>
    </row>
    <row r="53" spans="1:7" s="9" customFormat="1" ht="20.100000000000001" customHeight="1" thickTop="1" x14ac:dyDescent="0.15">
      <c r="A53" s="145">
        <v>6</v>
      </c>
      <c r="B53" s="32" t="s">
        <v>46</v>
      </c>
      <c r="C53" s="148" t="str">
        <f>계약현황!C38</f>
        <v>2018년 복합기 유지관리(방과후 아카데미)</v>
      </c>
      <c r="D53" s="149"/>
      <c r="E53" s="149"/>
      <c r="F53" s="149"/>
      <c r="G53" s="150"/>
    </row>
    <row r="54" spans="1:7" s="9" customFormat="1" ht="20.100000000000001" customHeight="1" x14ac:dyDescent="0.15">
      <c r="A54" s="146"/>
      <c r="B54" s="151" t="s">
        <v>44</v>
      </c>
      <c r="C54" s="152" t="s">
        <v>15</v>
      </c>
      <c r="D54" s="152" t="s">
        <v>16</v>
      </c>
      <c r="E54" s="68" t="s">
        <v>22</v>
      </c>
      <c r="F54" s="68" t="s">
        <v>18</v>
      </c>
      <c r="G54" s="69" t="s">
        <v>26</v>
      </c>
    </row>
    <row r="55" spans="1:7" s="9" customFormat="1" ht="20.100000000000001" customHeight="1" x14ac:dyDescent="0.15">
      <c r="A55" s="146"/>
      <c r="B55" s="151"/>
      <c r="C55" s="153"/>
      <c r="D55" s="153"/>
      <c r="E55" s="14" t="s">
        <v>23</v>
      </c>
      <c r="F55" s="14" t="s">
        <v>19</v>
      </c>
      <c r="G55" s="15" t="s">
        <v>24</v>
      </c>
    </row>
    <row r="56" spans="1:7" s="9" customFormat="1" ht="20.100000000000001" customHeight="1" x14ac:dyDescent="0.15">
      <c r="A56" s="146"/>
      <c r="B56" s="151"/>
      <c r="C56" s="154" t="str">
        <f>계약현황!C41</f>
        <v>2017.12.29</v>
      </c>
      <c r="D56" s="158" t="str">
        <f>계약현황!E41</f>
        <v>2018.1.1 ~ 12.31</v>
      </c>
      <c r="E56" s="158">
        <f>계약현황!C39</f>
        <v>1800000</v>
      </c>
      <c r="F56" s="158">
        <f>계약현황!E40</f>
        <v>1620000</v>
      </c>
      <c r="G56" s="160">
        <f>F56/E56</f>
        <v>0.9</v>
      </c>
    </row>
    <row r="57" spans="1:7" s="9" customFormat="1" ht="20.100000000000001" customHeight="1" x14ac:dyDescent="0.15">
      <c r="A57" s="146"/>
      <c r="B57" s="151"/>
      <c r="C57" s="155"/>
      <c r="D57" s="157"/>
      <c r="E57" s="159"/>
      <c r="F57" s="159"/>
      <c r="G57" s="161"/>
    </row>
    <row r="58" spans="1:7" s="9" customFormat="1" ht="20.100000000000001" customHeight="1" x14ac:dyDescent="0.15">
      <c r="A58" s="146"/>
      <c r="B58" s="162" t="s">
        <v>47</v>
      </c>
      <c r="C58" s="68" t="s">
        <v>21</v>
      </c>
      <c r="D58" s="68" t="s">
        <v>25</v>
      </c>
      <c r="E58" s="164" t="s">
        <v>48</v>
      </c>
      <c r="F58" s="164"/>
      <c r="G58" s="165"/>
    </row>
    <row r="59" spans="1:7" s="9" customFormat="1" ht="20.100000000000001" customHeight="1" x14ac:dyDescent="0.15">
      <c r="A59" s="146"/>
      <c r="B59" s="163"/>
      <c r="C59" s="70" t="str">
        <f>계약현황!E43</f>
        <v>신도종합서비스</v>
      </c>
      <c r="D59" s="70" t="s">
        <v>123</v>
      </c>
      <c r="E59" s="166" t="str">
        <f>계약현황!E44</f>
        <v>경기도 성남시 분당구 장미로 100번길 9-1</v>
      </c>
      <c r="F59" s="167"/>
      <c r="G59" s="168"/>
    </row>
    <row r="60" spans="1:7" s="9" customFormat="1" ht="20.100000000000001" customHeight="1" x14ac:dyDescent="0.15">
      <c r="A60" s="146"/>
      <c r="B60" s="67" t="s">
        <v>27</v>
      </c>
      <c r="C60" s="166" t="s">
        <v>36</v>
      </c>
      <c r="D60" s="167"/>
      <c r="E60" s="167"/>
      <c r="F60" s="167"/>
      <c r="G60" s="168"/>
    </row>
    <row r="61" spans="1:7" s="9" customFormat="1" ht="20.100000000000001" customHeight="1" x14ac:dyDescent="0.15">
      <c r="A61" s="146"/>
      <c r="B61" s="67" t="s">
        <v>42</v>
      </c>
      <c r="C61" s="166" t="s">
        <v>33</v>
      </c>
      <c r="D61" s="167"/>
      <c r="E61" s="167"/>
      <c r="F61" s="167"/>
      <c r="G61" s="168"/>
    </row>
    <row r="62" spans="1:7" s="9" customFormat="1" ht="20.100000000000001" customHeight="1" thickBot="1" x14ac:dyDescent="0.2">
      <c r="A62" s="147"/>
      <c r="B62" s="34" t="s">
        <v>43</v>
      </c>
      <c r="C62" s="169"/>
      <c r="D62" s="170"/>
      <c r="E62" s="170"/>
      <c r="F62" s="170"/>
      <c r="G62" s="171"/>
    </row>
    <row r="63" spans="1:7" s="9" customFormat="1" ht="20.100000000000001" customHeight="1" thickTop="1" x14ac:dyDescent="0.15">
      <c r="A63" s="145">
        <v>7</v>
      </c>
      <c r="B63" s="32" t="s">
        <v>46</v>
      </c>
      <c r="C63" s="148" t="str">
        <f>계약현황!C45</f>
        <v>2018년 청소년방과후아카데미 등·하원 지원업체 위/수탁 계약</v>
      </c>
      <c r="D63" s="149"/>
      <c r="E63" s="149"/>
      <c r="F63" s="149"/>
      <c r="G63" s="150"/>
    </row>
    <row r="64" spans="1:7" s="9" customFormat="1" ht="20.100000000000001" customHeight="1" x14ac:dyDescent="0.15">
      <c r="A64" s="146"/>
      <c r="B64" s="151" t="s">
        <v>44</v>
      </c>
      <c r="C64" s="152" t="s">
        <v>15</v>
      </c>
      <c r="D64" s="152" t="s">
        <v>16</v>
      </c>
      <c r="E64" s="103" t="s">
        <v>22</v>
      </c>
      <c r="F64" s="103" t="s">
        <v>18</v>
      </c>
      <c r="G64" s="104" t="s">
        <v>26</v>
      </c>
    </row>
    <row r="65" spans="1:7" s="9" customFormat="1" ht="20.100000000000001" customHeight="1" x14ac:dyDescent="0.15">
      <c r="A65" s="146"/>
      <c r="B65" s="151"/>
      <c r="C65" s="153"/>
      <c r="D65" s="153"/>
      <c r="E65" s="14" t="s">
        <v>23</v>
      </c>
      <c r="F65" s="14" t="s">
        <v>19</v>
      </c>
      <c r="G65" s="15" t="s">
        <v>24</v>
      </c>
    </row>
    <row r="66" spans="1:7" s="9" customFormat="1" ht="20.100000000000001" customHeight="1" x14ac:dyDescent="0.15">
      <c r="A66" s="146"/>
      <c r="B66" s="151"/>
      <c r="C66" s="154" t="str">
        <f>계약현황!C48</f>
        <v>2018.1.5</v>
      </c>
      <c r="D66" s="158" t="str">
        <f>계약현황!E48</f>
        <v>2018.1.8 ~ 12.31</v>
      </c>
      <c r="E66" s="158">
        <f>계약현황!C46</f>
        <v>16354000</v>
      </c>
      <c r="F66" s="158">
        <f>계약현황!E47</f>
        <v>15470000</v>
      </c>
      <c r="G66" s="160">
        <f>F66/E66</f>
        <v>0.94594594594594594</v>
      </c>
    </row>
    <row r="67" spans="1:7" s="9" customFormat="1" ht="20.100000000000001" customHeight="1" x14ac:dyDescent="0.15">
      <c r="A67" s="146"/>
      <c r="B67" s="151"/>
      <c r="C67" s="155"/>
      <c r="D67" s="157"/>
      <c r="E67" s="159"/>
      <c r="F67" s="159"/>
      <c r="G67" s="161"/>
    </row>
    <row r="68" spans="1:7" s="9" customFormat="1" ht="20.100000000000001" customHeight="1" x14ac:dyDescent="0.15">
      <c r="A68" s="146"/>
      <c r="B68" s="162" t="s">
        <v>47</v>
      </c>
      <c r="C68" s="103" t="s">
        <v>21</v>
      </c>
      <c r="D68" s="103" t="s">
        <v>25</v>
      </c>
      <c r="E68" s="164" t="s">
        <v>48</v>
      </c>
      <c r="F68" s="164"/>
      <c r="G68" s="165"/>
    </row>
    <row r="69" spans="1:7" s="9" customFormat="1" ht="20.100000000000001" customHeight="1" x14ac:dyDescent="0.15">
      <c r="A69" s="146"/>
      <c r="B69" s="163"/>
      <c r="C69" s="105" t="str">
        <f>계약현황!E50</f>
        <v>㈜서울구경</v>
      </c>
      <c r="D69" s="105" t="s">
        <v>144</v>
      </c>
      <c r="E69" s="166" t="str">
        <f>계약현황!E51</f>
        <v>경기도 성남시 분당구 장미로 78, 1035</v>
      </c>
      <c r="F69" s="167"/>
      <c r="G69" s="168"/>
    </row>
    <row r="70" spans="1:7" s="9" customFormat="1" ht="20.100000000000001" customHeight="1" x14ac:dyDescent="0.15">
      <c r="A70" s="146"/>
      <c r="B70" s="102" t="s">
        <v>27</v>
      </c>
      <c r="C70" s="166" t="s">
        <v>36</v>
      </c>
      <c r="D70" s="167"/>
      <c r="E70" s="167"/>
      <c r="F70" s="167"/>
      <c r="G70" s="168"/>
    </row>
    <row r="71" spans="1:7" s="9" customFormat="1" ht="20.100000000000001" customHeight="1" x14ac:dyDescent="0.15">
      <c r="A71" s="146"/>
      <c r="B71" s="102" t="s">
        <v>42</v>
      </c>
      <c r="C71" s="166" t="s">
        <v>33</v>
      </c>
      <c r="D71" s="167"/>
      <c r="E71" s="167"/>
      <c r="F71" s="167"/>
      <c r="G71" s="168"/>
    </row>
    <row r="72" spans="1:7" s="9" customFormat="1" ht="20.100000000000001" customHeight="1" thickBot="1" x14ac:dyDescent="0.2">
      <c r="A72" s="147"/>
      <c r="B72" s="34" t="s">
        <v>43</v>
      </c>
      <c r="C72" s="169"/>
      <c r="D72" s="170"/>
      <c r="E72" s="170"/>
      <c r="F72" s="170"/>
      <c r="G72" s="171"/>
    </row>
    <row r="73" spans="1:7" s="9" customFormat="1" ht="20.100000000000001" customHeight="1" thickTop="1" x14ac:dyDescent="0.15">
      <c r="A73" s="145">
        <v>8</v>
      </c>
      <c r="B73" s="32" t="s">
        <v>46</v>
      </c>
      <c r="C73" s="148" t="str">
        <f>계약현황!C52</f>
        <v>2018년 청소년방과후아카데미 급식업체 단기계약</v>
      </c>
      <c r="D73" s="149"/>
      <c r="E73" s="149"/>
      <c r="F73" s="149"/>
      <c r="G73" s="150"/>
    </row>
    <row r="74" spans="1:7" s="9" customFormat="1" ht="20.100000000000001" customHeight="1" x14ac:dyDescent="0.15">
      <c r="A74" s="146"/>
      <c r="B74" s="151" t="s">
        <v>44</v>
      </c>
      <c r="C74" s="152" t="s">
        <v>15</v>
      </c>
      <c r="D74" s="152" t="s">
        <v>16</v>
      </c>
      <c r="E74" s="122" t="s">
        <v>22</v>
      </c>
      <c r="F74" s="122" t="s">
        <v>18</v>
      </c>
      <c r="G74" s="123" t="s">
        <v>26</v>
      </c>
    </row>
    <row r="75" spans="1:7" s="9" customFormat="1" ht="20.100000000000001" customHeight="1" x14ac:dyDescent="0.15">
      <c r="A75" s="146"/>
      <c r="B75" s="151"/>
      <c r="C75" s="153"/>
      <c r="D75" s="153"/>
      <c r="E75" s="14" t="s">
        <v>23</v>
      </c>
      <c r="F75" s="14" t="s">
        <v>19</v>
      </c>
      <c r="G75" s="15" t="s">
        <v>24</v>
      </c>
    </row>
    <row r="76" spans="1:7" s="9" customFormat="1" ht="20.100000000000001" customHeight="1" x14ac:dyDescent="0.15">
      <c r="A76" s="146"/>
      <c r="B76" s="151"/>
      <c r="C76" s="154" t="str">
        <f>계약현황!C55</f>
        <v>2018.1.5</v>
      </c>
      <c r="D76" s="158" t="str">
        <f>계약현황!E55</f>
        <v>2018.1.8 ~ 1.31</v>
      </c>
      <c r="E76" s="158">
        <f>계약현황!C53</f>
        <v>3096000</v>
      </c>
      <c r="F76" s="158">
        <f>계약현황!E54</f>
        <v>2752000</v>
      </c>
      <c r="G76" s="160">
        <f>F76/E76</f>
        <v>0.88888888888888884</v>
      </c>
    </row>
    <row r="77" spans="1:7" s="9" customFormat="1" ht="20.100000000000001" customHeight="1" x14ac:dyDescent="0.15">
      <c r="A77" s="146"/>
      <c r="B77" s="151"/>
      <c r="C77" s="155"/>
      <c r="D77" s="157"/>
      <c r="E77" s="159"/>
      <c r="F77" s="159"/>
      <c r="G77" s="161"/>
    </row>
    <row r="78" spans="1:7" s="9" customFormat="1" ht="20.100000000000001" customHeight="1" x14ac:dyDescent="0.15">
      <c r="A78" s="146"/>
      <c r="B78" s="162" t="s">
        <v>47</v>
      </c>
      <c r="C78" s="122" t="s">
        <v>21</v>
      </c>
      <c r="D78" s="122" t="s">
        <v>25</v>
      </c>
      <c r="E78" s="164" t="s">
        <v>48</v>
      </c>
      <c r="F78" s="164"/>
      <c r="G78" s="165"/>
    </row>
    <row r="79" spans="1:7" s="9" customFormat="1" ht="20.100000000000001" customHeight="1" x14ac:dyDescent="0.15">
      <c r="A79" s="146"/>
      <c r="B79" s="163"/>
      <c r="C79" s="124" t="str">
        <f>계약현황!E57</f>
        <v>판교도서관 구내식당</v>
      </c>
      <c r="D79" s="124" t="s">
        <v>191</v>
      </c>
      <c r="E79" s="166" t="str">
        <f>계약현황!E58</f>
        <v>경기도 성남시 분당구 운중로225번길 37</v>
      </c>
      <c r="F79" s="167"/>
      <c r="G79" s="168"/>
    </row>
    <row r="80" spans="1:7" s="9" customFormat="1" ht="20.100000000000001" customHeight="1" x14ac:dyDescent="0.15">
      <c r="A80" s="146"/>
      <c r="B80" s="121" t="s">
        <v>27</v>
      </c>
      <c r="C80" s="166" t="s">
        <v>36</v>
      </c>
      <c r="D80" s="167"/>
      <c r="E80" s="167"/>
      <c r="F80" s="167"/>
      <c r="G80" s="168"/>
    </row>
    <row r="81" spans="1:7" s="9" customFormat="1" ht="20.100000000000001" customHeight="1" x14ac:dyDescent="0.15">
      <c r="A81" s="146"/>
      <c r="B81" s="121" t="s">
        <v>42</v>
      </c>
      <c r="C81" s="166" t="s">
        <v>33</v>
      </c>
      <c r="D81" s="167"/>
      <c r="E81" s="167"/>
      <c r="F81" s="167"/>
      <c r="G81" s="168"/>
    </row>
    <row r="82" spans="1:7" s="9" customFormat="1" ht="20.100000000000001" customHeight="1" thickBot="1" x14ac:dyDescent="0.2">
      <c r="A82" s="147"/>
      <c r="B82" s="34" t="s">
        <v>43</v>
      </c>
      <c r="C82" s="169"/>
      <c r="D82" s="170"/>
      <c r="E82" s="170"/>
      <c r="F82" s="170"/>
      <c r="G82" s="171"/>
    </row>
    <row r="83" spans="1:7" s="9" customFormat="1" ht="20.100000000000001" customHeight="1" thickTop="1" x14ac:dyDescent="0.15">
      <c r="A83" s="145">
        <v>9</v>
      </c>
      <c r="B83" s="32" t="s">
        <v>46</v>
      </c>
      <c r="C83" s="148" t="str">
        <f>계약현황!C59</f>
        <v>팬코일 배관 증설</v>
      </c>
      <c r="D83" s="149"/>
      <c r="E83" s="149"/>
      <c r="F83" s="149"/>
      <c r="G83" s="150"/>
    </row>
    <row r="84" spans="1:7" s="9" customFormat="1" ht="20.100000000000001" customHeight="1" x14ac:dyDescent="0.15">
      <c r="A84" s="146"/>
      <c r="B84" s="151" t="s">
        <v>44</v>
      </c>
      <c r="C84" s="152" t="s">
        <v>15</v>
      </c>
      <c r="D84" s="152" t="s">
        <v>16</v>
      </c>
      <c r="E84" s="57" t="s">
        <v>22</v>
      </c>
      <c r="F84" s="57" t="s">
        <v>18</v>
      </c>
      <c r="G84" s="58" t="s">
        <v>26</v>
      </c>
    </row>
    <row r="85" spans="1:7" s="9" customFormat="1" ht="20.100000000000001" customHeight="1" x14ac:dyDescent="0.15">
      <c r="A85" s="146"/>
      <c r="B85" s="151"/>
      <c r="C85" s="153"/>
      <c r="D85" s="153"/>
      <c r="E85" s="14" t="s">
        <v>23</v>
      </c>
      <c r="F85" s="14" t="s">
        <v>19</v>
      </c>
      <c r="G85" s="15" t="s">
        <v>24</v>
      </c>
    </row>
    <row r="86" spans="1:7" s="9" customFormat="1" ht="20.100000000000001" customHeight="1" x14ac:dyDescent="0.15">
      <c r="A86" s="146"/>
      <c r="B86" s="151"/>
      <c r="C86" s="154" t="str">
        <f>계약현황!C62</f>
        <v>2018.1.22.</v>
      </c>
      <c r="D86" s="156" t="str">
        <f>계약현황!E62</f>
        <v>2018.1.22 ~ 1.23</v>
      </c>
      <c r="E86" s="158">
        <f>계약현황!C60</f>
        <v>3460000</v>
      </c>
      <c r="F86" s="158">
        <f>계약현황!E61</f>
        <v>3100000</v>
      </c>
      <c r="G86" s="160">
        <f>F86/E86</f>
        <v>0.89595375722543358</v>
      </c>
    </row>
    <row r="87" spans="1:7" s="9" customFormat="1" ht="20.100000000000001" customHeight="1" x14ac:dyDescent="0.15">
      <c r="A87" s="146"/>
      <c r="B87" s="151"/>
      <c r="C87" s="155"/>
      <c r="D87" s="157"/>
      <c r="E87" s="159"/>
      <c r="F87" s="159"/>
      <c r="G87" s="161"/>
    </row>
    <row r="88" spans="1:7" s="9" customFormat="1" ht="20.100000000000001" customHeight="1" x14ac:dyDescent="0.15">
      <c r="A88" s="146"/>
      <c r="B88" s="162" t="s">
        <v>47</v>
      </c>
      <c r="C88" s="57" t="s">
        <v>21</v>
      </c>
      <c r="D88" s="57" t="s">
        <v>25</v>
      </c>
      <c r="E88" s="164" t="s">
        <v>48</v>
      </c>
      <c r="F88" s="164"/>
      <c r="G88" s="165"/>
    </row>
    <row r="89" spans="1:7" s="9" customFormat="1" ht="20.100000000000001" customHeight="1" x14ac:dyDescent="0.15">
      <c r="A89" s="146"/>
      <c r="B89" s="163"/>
      <c r="C89" s="59" t="str">
        <f>계약현황!E64</f>
        <v>서라벌산업개발㈜</v>
      </c>
      <c r="D89" s="59" t="s">
        <v>71</v>
      </c>
      <c r="E89" s="166" t="str">
        <f>계약현황!E65</f>
        <v>경기도 성남시 중원구 하대원동 135-6</v>
      </c>
      <c r="F89" s="167"/>
      <c r="G89" s="168"/>
    </row>
    <row r="90" spans="1:7" s="9" customFormat="1" ht="20.100000000000001" customHeight="1" x14ac:dyDescent="0.15">
      <c r="A90" s="146"/>
      <c r="B90" s="56" t="s">
        <v>27</v>
      </c>
      <c r="C90" s="166" t="s">
        <v>36</v>
      </c>
      <c r="D90" s="167"/>
      <c r="E90" s="167"/>
      <c r="F90" s="167"/>
      <c r="G90" s="168"/>
    </row>
    <row r="91" spans="1:7" s="9" customFormat="1" ht="20.100000000000001" customHeight="1" x14ac:dyDescent="0.15">
      <c r="A91" s="146"/>
      <c r="B91" s="56" t="s">
        <v>42</v>
      </c>
      <c r="C91" s="166" t="s">
        <v>38</v>
      </c>
      <c r="D91" s="167"/>
      <c r="E91" s="167"/>
      <c r="F91" s="167"/>
      <c r="G91" s="168"/>
    </row>
    <row r="92" spans="1:7" s="9" customFormat="1" ht="20.100000000000001" customHeight="1" thickBot="1" x14ac:dyDescent="0.2">
      <c r="A92" s="147"/>
      <c r="B92" s="34" t="s">
        <v>43</v>
      </c>
      <c r="C92" s="169"/>
      <c r="D92" s="170"/>
      <c r="E92" s="170"/>
      <c r="F92" s="170"/>
      <c r="G92" s="171"/>
    </row>
    <row r="93" spans="1:7" s="9" customFormat="1" ht="20.100000000000001" customHeight="1" thickTop="1" x14ac:dyDescent="0.15">
      <c r="A93" s="145">
        <v>10</v>
      </c>
      <c r="B93" s="32" t="s">
        <v>46</v>
      </c>
      <c r="C93" s="148" t="str">
        <f>계약현황!C66</f>
        <v>방과후 주말전문체험활동 차량 임차</v>
      </c>
      <c r="D93" s="149"/>
      <c r="E93" s="149"/>
      <c r="F93" s="149"/>
      <c r="G93" s="150"/>
    </row>
    <row r="94" spans="1:7" s="9" customFormat="1" ht="20.100000000000001" customHeight="1" x14ac:dyDescent="0.15">
      <c r="A94" s="146"/>
      <c r="B94" s="151" t="s">
        <v>44</v>
      </c>
      <c r="C94" s="152" t="s">
        <v>15</v>
      </c>
      <c r="D94" s="152" t="s">
        <v>16</v>
      </c>
      <c r="E94" s="53" t="s">
        <v>22</v>
      </c>
      <c r="F94" s="53" t="s">
        <v>18</v>
      </c>
      <c r="G94" s="54" t="s">
        <v>26</v>
      </c>
    </row>
    <row r="95" spans="1:7" s="9" customFormat="1" ht="20.100000000000001" customHeight="1" x14ac:dyDescent="0.15">
      <c r="A95" s="146"/>
      <c r="B95" s="151"/>
      <c r="C95" s="153"/>
      <c r="D95" s="153"/>
      <c r="E95" s="14" t="s">
        <v>23</v>
      </c>
      <c r="F95" s="14" t="s">
        <v>19</v>
      </c>
      <c r="G95" s="15" t="s">
        <v>24</v>
      </c>
    </row>
    <row r="96" spans="1:7" s="9" customFormat="1" ht="20.100000000000001" customHeight="1" x14ac:dyDescent="0.15">
      <c r="A96" s="146"/>
      <c r="B96" s="151"/>
      <c r="C96" s="154" t="str">
        <f>계약현황!C69</f>
        <v>2018.1.26</v>
      </c>
      <c r="D96" s="156" t="str">
        <f>계약현황!E69</f>
        <v>2018.1.27</v>
      </c>
      <c r="E96" s="158">
        <f>계약현황!C67</f>
        <v>250000</v>
      </c>
      <c r="F96" s="158">
        <f>계약현황!E68</f>
        <v>237500</v>
      </c>
      <c r="G96" s="160">
        <f>F96/E96</f>
        <v>0.95</v>
      </c>
    </row>
    <row r="97" spans="1:7" s="9" customFormat="1" ht="20.100000000000001" customHeight="1" x14ac:dyDescent="0.15">
      <c r="A97" s="146"/>
      <c r="B97" s="151"/>
      <c r="C97" s="155"/>
      <c r="D97" s="157"/>
      <c r="E97" s="159"/>
      <c r="F97" s="159"/>
      <c r="G97" s="161"/>
    </row>
    <row r="98" spans="1:7" s="9" customFormat="1" ht="20.100000000000001" customHeight="1" x14ac:dyDescent="0.15">
      <c r="A98" s="146"/>
      <c r="B98" s="162" t="s">
        <v>47</v>
      </c>
      <c r="C98" s="53" t="s">
        <v>21</v>
      </c>
      <c r="D98" s="53" t="s">
        <v>25</v>
      </c>
      <c r="E98" s="164" t="s">
        <v>48</v>
      </c>
      <c r="F98" s="164"/>
      <c r="G98" s="165"/>
    </row>
    <row r="99" spans="1:7" s="9" customFormat="1" ht="20.100000000000001" customHeight="1" x14ac:dyDescent="0.15">
      <c r="A99" s="146"/>
      <c r="B99" s="163"/>
      <c r="C99" s="55" t="str">
        <f>계약현황!E71</f>
        <v>㈜서울구경</v>
      </c>
      <c r="D99" s="55" t="s">
        <v>144</v>
      </c>
      <c r="E99" s="166" t="str">
        <f>계약현황!E72</f>
        <v>경기도 성남시 분당구 장미로 78, 1035</v>
      </c>
      <c r="F99" s="167"/>
      <c r="G99" s="168"/>
    </row>
    <row r="100" spans="1:7" s="9" customFormat="1" ht="20.100000000000001" customHeight="1" x14ac:dyDescent="0.15">
      <c r="A100" s="146"/>
      <c r="B100" s="52" t="s">
        <v>27</v>
      </c>
      <c r="C100" s="166" t="s">
        <v>36</v>
      </c>
      <c r="D100" s="167"/>
      <c r="E100" s="167"/>
      <c r="F100" s="167"/>
      <c r="G100" s="168"/>
    </row>
    <row r="101" spans="1:7" s="9" customFormat="1" ht="20.100000000000001" customHeight="1" x14ac:dyDescent="0.15">
      <c r="A101" s="146"/>
      <c r="B101" s="52" t="s">
        <v>42</v>
      </c>
      <c r="C101" s="166" t="s">
        <v>33</v>
      </c>
      <c r="D101" s="167"/>
      <c r="E101" s="167"/>
      <c r="F101" s="167"/>
      <c r="G101" s="168"/>
    </row>
    <row r="102" spans="1:7" s="9" customFormat="1" ht="20.100000000000001" customHeight="1" thickBot="1" x14ac:dyDescent="0.2">
      <c r="A102" s="147"/>
      <c r="B102" s="34" t="s">
        <v>43</v>
      </c>
      <c r="C102" s="169"/>
      <c r="D102" s="170"/>
      <c r="E102" s="170"/>
      <c r="F102" s="170"/>
      <c r="G102" s="171"/>
    </row>
    <row r="103" spans="1:7" s="9" customFormat="1" ht="20.100000000000001" customHeight="1" thickTop="1" x14ac:dyDescent="0.15">
      <c r="A103" s="145">
        <v>11</v>
      </c>
      <c r="B103" s="32" t="s">
        <v>46</v>
      </c>
      <c r="C103" s="148" t="str">
        <f>계약현황!C73</f>
        <v>업무용 소프트웨어(한글) 구입</v>
      </c>
      <c r="D103" s="149"/>
      <c r="E103" s="149"/>
      <c r="F103" s="149"/>
      <c r="G103" s="150"/>
    </row>
    <row r="104" spans="1:7" s="9" customFormat="1" ht="20.100000000000001" customHeight="1" x14ac:dyDescent="0.15">
      <c r="A104" s="146"/>
      <c r="B104" s="151" t="s">
        <v>44</v>
      </c>
      <c r="C104" s="152" t="s">
        <v>15</v>
      </c>
      <c r="D104" s="152" t="s">
        <v>16</v>
      </c>
      <c r="E104" s="111" t="s">
        <v>22</v>
      </c>
      <c r="F104" s="111" t="s">
        <v>18</v>
      </c>
      <c r="G104" s="112" t="s">
        <v>26</v>
      </c>
    </row>
    <row r="105" spans="1:7" s="9" customFormat="1" ht="20.100000000000001" customHeight="1" x14ac:dyDescent="0.15">
      <c r="A105" s="146"/>
      <c r="B105" s="151"/>
      <c r="C105" s="153"/>
      <c r="D105" s="153"/>
      <c r="E105" s="14" t="s">
        <v>23</v>
      </c>
      <c r="F105" s="14" t="s">
        <v>19</v>
      </c>
      <c r="G105" s="15" t="s">
        <v>24</v>
      </c>
    </row>
    <row r="106" spans="1:7" s="9" customFormat="1" ht="20.100000000000001" customHeight="1" x14ac:dyDescent="0.15">
      <c r="A106" s="146"/>
      <c r="B106" s="151"/>
      <c r="C106" s="154" t="str">
        <f>계약현황!C76</f>
        <v>2018.1.26</v>
      </c>
      <c r="D106" s="156" t="str">
        <f>계약현황!E76</f>
        <v>2018.1.26 ~ 2018.2.25</v>
      </c>
      <c r="E106" s="158">
        <f>계약현황!C74</f>
        <v>3070240</v>
      </c>
      <c r="F106" s="158">
        <f>계약현황!E75</f>
        <v>3068310</v>
      </c>
      <c r="G106" s="160">
        <f>F106/E106</f>
        <v>0.99937138464745423</v>
      </c>
    </row>
    <row r="107" spans="1:7" s="9" customFormat="1" ht="20.100000000000001" customHeight="1" x14ac:dyDescent="0.15">
      <c r="A107" s="146"/>
      <c r="B107" s="151"/>
      <c r="C107" s="155"/>
      <c r="D107" s="157"/>
      <c r="E107" s="159"/>
      <c r="F107" s="159"/>
      <c r="G107" s="161"/>
    </row>
    <row r="108" spans="1:7" s="9" customFormat="1" ht="20.100000000000001" customHeight="1" x14ac:dyDescent="0.15">
      <c r="A108" s="146"/>
      <c r="B108" s="162" t="s">
        <v>47</v>
      </c>
      <c r="C108" s="111" t="s">
        <v>21</v>
      </c>
      <c r="D108" s="111" t="s">
        <v>25</v>
      </c>
      <c r="E108" s="164" t="s">
        <v>48</v>
      </c>
      <c r="F108" s="164"/>
      <c r="G108" s="165"/>
    </row>
    <row r="109" spans="1:7" s="9" customFormat="1" ht="20.100000000000001" customHeight="1" x14ac:dyDescent="0.15">
      <c r="A109" s="146"/>
      <c r="B109" s="163"/>
      <c r="C109" s="113" t="str">
        <f>계약현황!E78</f>
        <v>서울지방조달청</v>
      </c>
      <c r="D109" s="113" t="s">
        <v>167</v>
      </c>
      <c r="E109" s="166" t="str">
        <f>계약현황!E79</f>
        <v>서울 서초구 반포대로 217</v>
      </c>
      <c r="F109" s="167"/>
      <c r="G109" s="168"/>
    </row>
    <row r="110" spans="1:7" s="9" customFormat="1" ht="20.100000000000001" customHeight="1" x14ac:dyDescent="0.15">
      <c r="A110" s="146"/>
      <c r="B110" s="110" t="s">
        <v>27</v>
      </c>
      <c r="C110" s="166" t="s">
        <v>36</v>
      </c>
      <c r="D110" s="167"/>
      <c r="E110" s="167"/>
      <c r="F110" s="167"/>
      <c r="G110" s="168"/>
    </row>
    <row r="111" spans="1:7" s="9" customFormat="1" ht="20.100000000000001" customHeight="1" x14ac:dyDescent="0.15">
      <c r="A111" s="146"/>
      <c r="B111" s="110" t="s">
        <v>42</v>
      </c>
      <c r="C111" s="166" t="s">
        <v>33</v>
      </c>
      <c r="D111" s="167"/>
      <c r="E111" s="167"/>
      <c r="F111" s="167"/>
      <c r="G111" s="168"/>
    </row>
    <row r="112" spans="1:7" s="9" customFormat="1" ht="20.100000000000001" customHeight="1" thickBot="1" x14ac:dyDescent="0.2">
      <c r="A112" s="147"/>
      <c r="B112" s="34" t="s">
        <v>43</v>
      </c>
      <c r="C112" s="169"/>
      <c r="D112" s="170"/>
      <c r="E112" s="170"/>
      <c r="F112" s="170"/>
      <c r="G112" s="171"/>
    </row>
    <row r="113" spans="1:7" s="9" customFormat="1" ht="20.100000000000001" customHeight="1" thickTop="1" x14ac:dyDescent="0.15">
      <c r="A113" s="145">
        <v>12</v>
      </c>
      <c r="B113" s="32" t="s">
        <v>46</v>
      </c>
      <c r="C113" s="148" t="str">
        <f>계약현황!C80</f>
        <v>업무용 컴퓨터 구입</v>
      </c>
      <c r="D113" s="149"/>
      <c r="E113" s="149"/>
      <c r="F113" s="149"/>
      <c r="G113" s="150"/>
    </row>
    <row r="114" spans="1:7" s="9" customFormat="1" ht="20.100000000000001" customHeight="1" x14ac:dyDescent="0.15">
      <c r="A114" s="146"/>
      <c r="B114" s="151" t="s">
        <v>44</v>
      </c>
      <c r="C114" s="152" t="s">
        <v>15</v>
      </c>
      <c r="D114" s="152" t="s">
        <v>16</v>
      </c>
      <c r="E114" s="111" t="s">
        <v>22</v>
      </c>
      <c r="F114" s="111" t="s">
        <v>18</v>
      </c>
      <c r="G114" s="112" t="s">
        <v>26</v>
      </c>
    </row>
    <row r="115" spans="1:7" s="9" customFormat="1" ht="20.100000000000001" customHeight="1" x14ac:dyDescent="0.15">
      <c r="A115" s="146"/>
      <c r="B115" s="151"/>
      <c r="C115" s="153"/>
      <c r="D115" s="153"/>
      <c r="E115" s="14" t="s">
        <v>23</v>
      </c>
      <c r="F115" s="14" t="s">
        <v>19</v>
      </c>
      <c r="G115" s="15" t="s">
        <v>24</v>
      </c>
    </row>
    <row r="116" spans="1:7" s="9" customFormat="1" ht="20.100000000000001" customHeight="1" x14ac:dyDescent="0.15">
      <c r="A116" s="146"/>
      <c r="B116" s="151"/>
      <c r="C116" s="154" t="str">
        <f>계약현황!C83</f>
        <v>2018.1.26</v>
      </c>
      <c r="D116" s="156" t="str">
        <f>계약현황!E83</f>
        <v>2018.1.26 ~ 2018.2.5</v>
      </c>
      <c r="E116" s="158">
        <f>계약현황!C81</f>
        <v>37121400</v>
      </c>
      <c r="F116" s="158">
        <f>계약현황!E82</f>
        <v>37090919</v>
      </c>
      <c r="G116" s="160">
        <f>F116/E116</f>
        <v>0.9991788833395292</v>
      </c>
    </row>
    <row r="117" spans="1:7" s="9" customFormat="1" ht="20.100000000000001" customHeight="1" x14ac:dyDescent="0.15">
      <c r="A117" s="146"/>
      <c r="B117" s="151"/>
      <c r="C117" s="155"/>
      <c r="D117" s="157"/>
      <c r="E117" s="159"/>
      <c r="F117" s="159"/>
      <c r="G117" s="161"/>
    </row>
    <row r="118" spans="1:7" s="9" customFormat="1" ht="20.100000000000001" customHeight="1" x14ac:dyDescent="0.15">
      <c r="A118" s="146"/>
      <c r="B118" s="162" t="s">
        <v>47</v>
      </c>
      <c r="C118" s="111" t="s">
        <v>21</v>
      </c>
      <c r="D118" s="111" t="s">
        <v>25</v>
      </c>
      <c r="E118" s="164" t="s">
        <v>48</v>
      </c>
      <c r="F118" s="164"/>
      <c r="G118" s="165"/>
    </row>
    <row r="119" spans="1:7" s="9" customFormat="1" ht="20.100000000000001" customHeight="1" x14ac:dyDescent="0.15">
      <c r="A119" s="146"/>
      <c r="B119" s="163"/>
      <c r="C119" s="113" t="str">
        <f>계약현황!E85</f>
        <v>서울지방조달청</v>
      </c>
      <c r="D119" s="113" t="s">
        <v>167</v>
      </c>
      <c r="E119" s="166" t="str">
        <f>계약현황!E86</f>
        <v>서울 서초구 반포대로 217</v>
      </c>
      <c r="F119" s="167"/>
      <c r="G119" s="168"/>
    </row>
    <row r="120" spans="1:7" s="9" customFormat="1" ht="20.100000000000001" customHeight="1" x14ac:dyDescent="0.15">
      <c r="A120" s="146"/>
      <c r="B120" s="110" t="s">
        <v>27</v>
      </c>
      <c r="C120" s="166" t="s">
        <v>36</v>
      </c>
      <c r="D120" s="167"/>
      <c r="E120" s="167"/>
      <c r="F120" s="167"/>
      <c r="G120" s="168"/>
    </row>
    <row r="121" spans="1:7" s="9" customFormat="1" ht="20.100000000000001" customHeight="1" x14ac:dyDescent="0.15">
      <c r="A121" s="146"/>
      <c r="B121" s="110" t="s">
        <v>42</v>
      </c>
      <c r="C121" s="166" t="s">
        <v>33</v>
      </c>
      <c r="D121" s="167"/>
      <c r="E121" s="167"/>
      <c r="F121" s="167"/>
      <c r="G121" s="168"/>
    </row>
    <row r="122" spans="1:7" s="9" customFormat="1" ht="20.100000000000001" customHeight="1" thickBot="1" x14ac:dyDescent="0.2">
      <c r="A122" s="147"/>
      <c r="B122" s="34" t="s">
        <v>43</v>
      </c>
      <c r="C122" s="169"/>
      <c r="D122" s="170"/>
      <c r="E122" s="170"/>
      <c r="F122" s="170"/>
      <c r="G122" s="171"/>
    </row>
    <row r="123" spans="1:7" s="9" customFormat="1" ht="20.100000000000001" customHeight="1" thickTop="1" x14ac:dyDescent="0.15">
      <c r="A123" s="145">
        <v>13</v>
      </c>
      <c r="B123" s="32" t="s">
        <v>46</v>
      </c>
      <c r="C123" s="148" t="str">
        <f>계약현황!C87</f>
        <v>벽걸이 냉난방기 구입</v>
      </c>
      <c r="D123" s="149"/>
      <c r="E123" s="149"/>
      <c r="F123" s="149"/>
      <c r="G123" s="150"/>
    </row>
    <row r="124" spans="1:7" s="9" customFormat="1" ht="20.100000000000001" customHeight="1" x14ac:dyDescent="0.15">
      <c r="A124" s="146"/>
      <c r="B124" s="151" t="s">
        <v>44</v>
      </c>
      <c r="C124" s="152" t="s">
        <v>15</v>
      </c>
      <c r="D124" s="152" t="s">
        <v>16</v>
      </c>
      <c r="E124" s="111" t="s">
        <v>22</v>
      </c>
      <c r="F124" s="111" t="s">
        <v>18</v>
      </c>
      <c r="G124" s="112" t="s">
        <v>26</v>
      </c>
    </row>
    <row r="125" spans="1:7" s="9" customFormat="1" ht="20.100000000000001" customHeight="1" x14ac:dyDescent="0.15">
      <c r="A125" s="146"/>
      <c r="B125" s="151"/>
      <c r="C125" s="153"/>
      <c r="D125" s="153"/>
      <c r="E125" s="14" t="s">
        <v>23</v>
      </c>
      <c r="F125" s="14" t="s">
        <v>19</v>
      </c>
      <c r="G125" s="15" t="s">
        <v>24</v>
      </c>
    </row>
    <row r="126" spans="1:7" s="9" customFormat="1" ht="20.100000000000001" customHeight="1" x14ac:dyDescent="0.15">
      <c r="A126" s="146"/>
      <c r="B126" s="151"/>
      <c r="C126" s="154" t="str">
        <f>계약현황!C90</f>
        <v>2018.1.26</v>
      </c>
      <c r="D126" s="156" t="str">
        <f>계약현황!E90</f>
        <v>2018.1.26 ~ 2018.2.25</v>
      </c>
      <c r="E126" s="158">
        <f>계약현황!C88</f>
        <v>990000</v>
      </c>
      <c r="F126" s="158">
        <f>계약현황!E89</f>
        <v>990000</v>
      </c>
      <c r="G126" s="160">
        <f>F126/E126</f>
        <v>1</v>
      </c>
    </row>
    <row r="127" spans="1:7" s="9" customFormat="1" ht="20.100000000000001" customHeight="1" x14ac:dyDescent="0.15">
      <c r="A127" s="146"/>
      <c r="B127" s="151"/>
      <c r="C127" s="155"/>
      <c r="D127" s="157"/>
      <c r="E127" s="159"/>
      <c r="F127" s="159"/>
      <c r="G127" s="161"/>
    </row>
    <row r="128" spans="1:7" s="9" customFormat="1" ht="20.100000000000001" customHeight="1" x14ac:dyDescent="0.15">
      <c r="A128" s="146"/>
      <c r="B128" s="162" t="s">
        <v>47</v>
      </c>
      <c r="C128" s="111" t="s">
        <v>21</v>
      </c>
      <c r="D128" s="111" t="s">
        <v>25</v>
      </c>
      <c r="E128" s="164" t="s">
        <v>48</v>
      </c>
      <c r="F128" s="164"/>
      <c r="G128" s="165"/>
    </row>
    <row r="129" spans="1:7" s="9" customFormat="1" ht="20.100000000000001" customHeight="1" x14ac:dyDescent="0.15">
      <c r="A129" s="146"/>
      <c r="B129" s="163"/>
      <c r="C129" s="113" t="str">
        <f>계약현황!E92</f>
        <v>서울지방조달청</v>
      </c>
      <c r="D129" s="113" t="s">
        <v>167</v>
      </c>
      <c r="E129" s="166" t="str">
        <f>계약현황!E93</f>
        <v>서울 서초구 반포대로 217</v>
      </c>
      <c r="F129" s="167"/>
      <c r="G129" s="168"/>
    </row>
    <row r="130" spans="1:7" s="9" customFormat="1" ht="20.100000000000001" customHeight="1" x14ac:dyDescent="0.15">
      <c r="A130" s="146"/>
      <c r="B130" s="110" t="s">
        <v>27</v>
      </c>
      <c r="C130" s="166" t="s">
        <v>36</v>
      </c>
      <c r="D130" s="167"/>
      <c r="E130" s="167"/>
      <c r="F130" s="167"/>
      <c r="G130" s="168"/>
    </row>
    <row r="131" spans="1:7" s="9" customFormat="1" ht="20.100000000000001" customHeight="1" x14ac:dyDescent="0.15">
      <c r="A131" s="146"/>
      <c r="B131" s="110" t="s">
        <v>42</v>
      </c>
      <c r="C131" s="166" t="s">
        <v>33</v>
      </c>
      <c r="D131" s="167"/>
      <c r="E131" s="167"/>
      <c r="F131" s="167"/>
      <c r="G131" s="168"/>
    </row>
    <row r="132" spans="1:7" s="9" customFormat="1" ht="20.100000000000001" customHeight="1" thickBot="1" x14ac:dyDescent="0.2">
      <c r="A132" s="147"/>
      <c r="B132" s="34" t="s">
        <v>43</v>
      </c>
      <c r="C132" s="169"/>
      <c r="D132" s="170"/>
      <c r="E132" s="170"/>
      <c r="F132" s="170"/>
      <c r="G132" s="171"/>
    </row>
    <row r="133" spans="1:7" s="9" customFormat="1" ht="20.100000000000001" customHeight="1" thickTop="1" x14ac:dyDescent="0.15">
      <c r="A133" s="145">
        <v>14</v>
      </c>
      <c r="B133" s="32" t="s">
        <v>46</v>
      </c>
      <c r="C133" s="148" t="str">
        <f>계약현황!C94</f>
        <v>업무용 프린터 구입</v>
      </c>
      <c r="D133" s="149"/>
      <c r="E133" s="149"/>
      <c r="F133" s="149"/>
      <c r="G133" s="150"/>
    </row>
    <row r="134" spans="1:7" s="9" customFormat="1" ht="20.100000000000001" customHeight="1" x14ac:dyDescent="0.15">
      <c r="A134" s="146"/>
      <c r="B134" s="151" t="s">
        <v>44</v>
      </c>
      <c r="C134" s="152" t="s">
        <v>15</v>
      </c>
      <c r="D134" s="152" t="s">
        <v>16</v>
      </c>
      <c r="E134" s="111" t="s">
        <v>22</v>
      </c>
      <c r="F134" s="111" t="s">
        <v>18</v>
      </c>
      <c r="G134" s="112" t="s">
        <v>26</v>
      </c>
    </row>
    <row r="135" spans="1:7" s="9" customFormat="1" ht="20.100000000000001" customHeight="1" x14ac:dyDescent="0.15">
      <c r="A135" s="146"/>
      <c r="B135" s="151"/>
      <c r="C135" s="153"/>
      <c r="D135" s="153"/>
      <c r="E135" s="14" t="s">
        <v>23</v>
      </c>
      <c r="F135" s="14" t="s">
        <v>19</v>
      </c>
      <c r="G135" s="15" t="s">
        <v>24</v>
      </c>
    </row>
    <row r="136" spans="1:7" s="9" customFormat="1" ht="20.100000000000001" customHeight="1" x14ac:dyDescent="0.15">
      <c r="A136" s="146"/>
      <c r="B136" s="151"/>
      <c r="C136" s="154" t="str">
        <f>계약현황!C97</f>
        <v>2018.1.29</v>
      </c>
      <c r="D136" s="156" t="str">
        <f>계약현황!E97</f>
        <v>2018.1.29 ~ 2018.2.8</v>
      </c>
      <c r="E136" s="158">
        <f>계약현황!C95</f>
        <v>2655840</v>
      </c>
      <c r="F136" s="158">
        <f>계약현황!E95</f>
        <v>2654250</v>
      </c>
      <c r="G136" s="160">
        <f>F136/E136</f>
        <v>0.99940131935658771</v>
      </c>
    </row>
    <row r="137" spans="1:7" s="9" customFormat="1" ht="20.100000000000001" customHeight="1" x14ac:dyDescent="0.15">
      <c r="A137" s="146"/>
      <c r="B137" s="151"/>
      <c r="C137" s="155"/>
      <c r="D137" s="157"/>
      <c r="E137" s="159"/>
      <c r="F137" s="159"/>
      <c r="G137" s="161"/>
    </row>
    <row r="138" spans="1:7" s="9" customFormat="1" ht="20.100000000000001" customHeight="1" x14ac:dyDescent="0.15">
      <c r="A138" s="146"/>
      <c r="B138" s="162" t="s">
        <v>47</v>
      </c>
      <c r="C138" s="111" t="s">
        <v>21</v>
      </c>
      <c r="D138" s="111" t="s">
        <v>25</v>
      </c>
      <c r="E138" s="164" t="s">
        <v>48</v>
      </c>
      <c r="F138" s="164"/>
      <c r="G138" s="165"/>
    </row>
    <row r="139" spans="1:7" s="9" customFormat="1" ht="20.100000000000001" customHeight="1" x14ac:dyDescent="0.15">
      <c r="A139" s="146"/>
      <c r="B139" s="163"/>
      <c r="C139" s="113" t="str">
        <f>계약현황!E99</f>
        <v>서울지방조달청</v>
      </c>
      <c r="D139" s="113" t="s">
        <v>167</v>
      </c>
      <c r="E139" s="166" t="str">
        <f>계약현황!E100</f>
        <v>서울 서초구 반포대로 217</v>
      </c>
      <c r="F139" s="167"/>
      <c r="G139" s="168"/>
    </row>
    <row r="140" spans="1:7" s="9" customFormat="1" ht="20.100000000000001" customHeight="1" x14ac:dyDescent="0.15">
      <c r="A140" s="146"/>
      <c r="B140" s="110" t="s">
        <v>27</v>
      </c>
      <c r="C140" s="166" t="s">
        <v>36</v>
      </c>
      <c r="D140" s="167"/>
      <c r="E140" s="167"/>
      <c r="F140" s="167"/>
      <c r="G140" s="168"/>
    </row>
    <row r="141" spans="1:7" s="9" customFormat="1" ht="20.100000000000001" customHeight="1" x14ac:dyDescent="0.15">
      <c r="A141" s="146"/>
      <c r="B141" s="110" t="s">
        <v>42</v>
      </c>
      <c r="C141" s="166" t="s">
        <v>33</v>
      </c>
      <c r="D141" s="167"/>
      <c r="E141" s="167"/>
      <c r="F141" s="167"/>
      <c r="G141" s="168"/>
    </row>
    <row r="142" spans="1:7" s="9" customFormat="1" ht="20.100000000000001" customHeight="1" thickBot="1" x14ac:dyDescent="0.2">
      <c r="A142" s="147"/>
      <c r="B142" s="34" t="s">
        <v>43</v>
      </c>
      <c r="C142" s="169"/>
      <c r="D142" s="170"/>
      <c r="E142" s="170"/>
      <c r="F142" s="170"/>
      <c r="G142" s="171"/>
    </row>
    <row r="143" spans="1:7" s="9" customFormat="1" ht="20.100000000000001" customHeight="1" thickTop="1" x14ac:dyDescent="0.15">
      <c r="A143" s="145">
        <v>15</v>
      </c>
      <c r="B143" s="32" t="s">
        <v>46</v>
      </c>
      <c r="C143" s="148" t="str">
        <f>계약현황!C101</f>
        <v>분당판교청소년수련관 방역소독</v>
      </c>
      <c r="D143" s="149"/>
      <c r="E143" s="149"/>
      <c r="F143" s="149"/>
      <c r="G143" s="150"/>
    </row>
    <row r="144" spans="1:7" s="9" customFormat="1" ht="20.100000000000001" customHeight="1" x14ac:dyDescent="0.15">
      <c r="A144" s="146"/>
      <c r="B144" s="151" t="s">
        <v>44</v>
      </c>
      <c r="C144" s="152" t="s">
        <v>15</v>
      </c>
      <c r="D144" s="152" t="s">
        <v>16</v>
      </c>
      <c r="E144" s="57" t="s">
        <v>22</v>
      </c>
      <c r="F144" s="57" t="s">
        <v>18</v>
      </c>
      <c r="G144" s="58" t="s">
        <v>26</v>
      </c>
    </row>
    <row r="145" spans="1:7" s="9" customFormat="1" ht="20.100000000000001" customHeight="1" x14ac:dyDescent="0.15">
      <c r="A145" s="146"/>
      <c r="B145" s="151"/>
      <c r="C145" s="153"/>
      <c r="D145" s="153"/>
      <c r="E145" s="14" t="s">
        <v>23</v>
      </c>
      <c r="F145" s="14" t="s">
        <v>19</v>
      </c>
      <c r="G145" s="15" t="s">
        <v>24</v>
      </c>
    </row>
    <row r="146" spans="1:7" s="9" customFormat="1" ht="20.100000000000001" customHeight="1" x14ac:dyDescent="0.15">
      <c r="A146" s="146"/>
      <c r="B146" s="151"/>
      <c r="C146" s="154" t="str">
        <f>계약현황!C104</f>
        <v>2018.1.30</v>
      </c>
      <c r="D146" s="156" t="str">
        <f>계약현황!E104</f>
        <v>2018.2.1 ~ 2018.12.31</v>
      </c>
      <c r="E146" s="158">
        <f>계약현황!C102</f>
        <v>1998000</v>
      </c>
      <c r="F146" s="158">
        <f>계약현황!E103</f>
        <v>1800000</v>
      </c>
      <c r="G146" s="160">
        <f>F146/E146</f>
        <v>0.90090090090090091</v>
      </c>
    </row>
    <row r="147" spans="1:7" s="9" customFormat="1" ht="20.100000000000001" customHeight="1" x14ac:dyDescent="0.15">
      <c r="A147" s="146"/>
      <c r="B147" s="151"/>
      <c r="C147" s="155"/>
      <c r="D147" s="157"/>
      <c r="E147" s="159"/>
      <c r="F147" s="159"/>
      <c r="G147" s="161"/>
    </row>
    <row r="148" spans="1:7" s="9" customFormat="1" ht="20.100000000000001" customHeight="1" x14ac:dyDescent="0.15">
      <c r="A148" s="146"/>
      <c r="B148" s="162" t="s">
        <v>47</v>
      </c>
      <c r="C148" s="57" t="s">
        <v>21</v>
      </c>
      <c r="D148" s="57" t="s">
        <v>25</v>
      </c>
      <c r="E148" s="164" t="s">
        <v>48</v>
      </c>
      <c r="F148" s="164"/>
      <c r="G148" s="165"/>
    </row>
    <row r="149" spans="1:7" s="9" customFormat="1" ht="20.100000000000001" customHeight="1" x14ac:dyDescent="0.15">
      <c r="A149" s="146"/>
      <c r="B149" s="163"/>
      <c r="C149" s="59" t="str">
        <f>계약현황!E106</f>
        <v>㈜사회적기업청정마을</v>
      </c>
      <c r="D149" s="59" t="s">
        <v>72</v>
      </c>
      <c r="E149" s="166" t="str">
        <f>계약현황!E107</f>
        <v>경기도 성남시 중원구 둔춘대로 449 304</v>
      </c>
      <c r="F149" s="167"/>
      <c r="G149" s="168"/>
    </row>
    <row r="150" spans="1:7" s="9" customFormat="1" ht="20.100000000000001" customHeight="1" x14ac:dyDescent="0.15">
      <c r="A150" s="146"/>
      <c r="B150" s="56" t="s">
        <v>27</v>
      </c>
      <c r="C150" s="166" t="s">
        <v>36</v>
      </c>
      <c r="D150" s="167"/>
      <c r="E150" s="167"/>
      <c r="F150" s="167"/>
      <c r="G150" s="168"/>
    </row>
    <row r="151" spans="1:7" s="9" customFormat="1" ht="20.100000000000001" customHeight="1" x14ac:dyDescent="0.15">
      <c r="A151" s="146"/>
      <c r="B151" s="56" t="s">
        <v>42</v>
      </c>
      <c r="C151" s="166" t="s">
        <v>33</v>
      </c>
      <c r="D151" s="167"/>
      <c r="E151" s="167"/>
      <c r="F151" s="167"/>
      <c r="G151" s="168"/>
    </row>
    <row r="152" spans="1:7" s="9" customFormat="1" ht="20.100000000000001" customHeight="1" thickBot="1" x14ac:dyDescent="0.2">
      <c r="A152" s="147"/>
      <c r="B152" s="34" t="s">
        <v>43</v>
      </c>
      <c r="C152" s="169"/>
      <c r="D152" s="170"/>
      <c r="E152" s="170"/>
      <c r="F152" s="170"/>
      <c r="G152" s="171"/>
    </row>
    <row r="153" spans="1:7" s="9" customFormat="1" ht="20.100000000000001" customHeight="1" thickTop="1" x14ac:dyDescent="0.15">
      <c r="A153" s="145">
        <v>16</v>
      </c>
      <c r="B153" s="32" t="s">
        <v>46</v>
      </c>
      <c r="C153" s="148" t="str">
        <f>계약현황!C108</f>
        <v>수중청소기 구입</v>
      </c>
      <c r="D153" s="149"/>
      <c r="E153" s="149"/>
      <c r="F153" s="149"/>
      <c r="G153" s="150"/>
    </row>
    <row r="154" spans="1:7" s="9" customFormat="1" ht="20.100000000000001" customHeight="1" x14ac:dyDescent="0.15">
      <c r="A154" s="146"/>
      <c r="B154" s="151" t="s">
        <v>44</v>
      </c>
      <c r="C154" s="152" t="s">
        <v>15</v>
      </c>
      <c r="D154" s="152" t="s">
        <v>16</v>
      </c>
      <c r="E154" s="47" t="s">
        <v>22</v>
      </c>
      <c r="F154" s="47" t="s">
        <v>18</v>
      </c>
      <c r="G154" s="48" t="s">
        <v>26</v>
      </c>
    </row>
    <row r="155" spans="1:7" s="9" customFormat="1" ht="20.100000000000001" customHeight="1" x14ac:dyDescent="0.15">
      <c r="A155" s="146"/>
      <c r="B155" s="151"/>
      <c r="C155" s="153"/>
      <c r="D155" s="153"/>
      <c r="E155" s="14" t="s">
        <v>23</v>
      </c>
      <c r="F155" s="14" t="s">
        <v>19</v>
      </c>
      <c r="G155" s="15" t="s">
        <v>24</v>
      </c>
    </row>
    <row r="156" spans="1:7" s="9" customFormat="1" ht="20.100000000000001" customHeight="1" x14ac:dyDescent="0.15">
      <c r="A156" s="146"/>
      <c r="B156" s="151"/>
      <c r="C156" s="154" t="str">
        <f>계약현황!C111</f>
        <v>2018.1.30</v>
      </c>
      <c r="D156" s="156" t="str">
        <f>계약현황!E111</f>
        <v>2018.1.30 ~ 2018.2.27</v>
      </c>
      <c r="E156" s="158">
        <f>계약현황!C109</f>
        <v>21900000</v>
      </c>
      <c r="F156" s="158">
        <f>계약현황!E110</f>
        <v>19700000</v>
      </c>
      <c r="G156" s="160">
        <f>F156/E156</f>
        <v>0.8995433789954338</v>
      </c>
    </row>
    <row r="157" spans="1:7" s="9" customFormat="1" ht="20.100000000000001" customHeight="1" x14ac:dyDescent="0.15">
      <c r="A157" s="146"/>
      <c r="B157" s="151"/>
      <c r="C157" s="155"/>
      <c r="D157" s="157"/>
      <c r="E157" s="159"/>
      <c r="F157" s="159"/>
      <c r="G157" s="161"/>
    </row>
    <row r="158" spans="1:7" s="9" customFormat="1" ht="20.100000000000001" customHeight="1" x14ac:dyDescent="0.15">
      <c r="A158" s="146"/>
      <c r="B158" s="162" t="s">
        <v>47</v>
      </c>
      <c r="C158" s="47" t="s">
        <v>21</v>
      </c>
      <c r="D158" s="47" t="s">
        <v>25</v>
      </c>
      <c r="E158" s="164" t="s">
        <v>48</v>
      </c>
      <c r="F158" s="164"/>
      <c r="G158" s="165"/>
    </row>
    <row r="159" spans="1:7" s="9" customFormat="1" ht="20.100000000000001" customHeight="1" x14ac:dyDescent="0.15">
      <c r="A159" s="146"/>
      <c r="B159" s="163"/>
      <c r="C159" s="49" t="str">
        <f>계약현황!E113</f>
        <v>㈜로신시스텍</v>
      </c>
      <c r="D159" s="49" t="s">
        <v>138</v>
      </c>
      <c r="E159" s="166" t="str">
        <f>계약현황!E114</f>
        <v>서울시 구로구 구로동 235-2 에이스하이엔드타워</v>
      </c>
      <c r="F159" s="167"/>
      <c r="G159" s="168"/>
    </row>
    <row r="160" spans="1:7" s="9" customFormat="1" ht="20.100000000000001" customHeight="1" x14ac:dyDescent="0.15">
      <c r="A160" s="146"/>
      <c r="B160" s="50" t="s">
        <v>27</v>
      </c>
      <c r="C160" s="166" t="s">
        <v>36</v>
      </c>
      <c r="D160" s="167"/>
      <c r="E160" s="167"/>
      <c r="F160" s="167"/>
      <c r="G160" s="168"/>
    </row>
    <row r="161" spans="1:7" s="9" customFormat="1" ht="20.100000000000001" customHeight="1" x14ac:dyDescent="0.15">
      <c r="A161" s="146"/>
      <c r="B161" s="50" t="s">
        <v>42</v>
      </c>
      <c r="C161" s="166" t="s">
        <v>38</v>
      </c>
      <c r="D161" s="167"/>
      <c r="E161" s="167"/>
      <c r="F161" s="167"/>
      <c r="G161" s="168"/>
    </row>
    <row r="162" spans="1:7" s="9" customFormat="1" ht="20.100000000000001" customHeight="1" thickBot="1" x14ac:dyDescent="0.2">
      <c r="A162" s="147"/>
      <c r="B162" s="34" t="s">
        <v>43</v>
      </c>
      <c r="C162" s="169"/>
      <c r="D162" s="170"/>
      <c r="E162" s="170"/>
      <c r="F162" s="170"/>
      <c r="G162" s="171"/>
    </row>
    <row r="163" spans="1:7" ht="14.25" thickTop="1" x14ac:dyDescent="0.15"/>
  </sheetData>
  <mergeCells count="259">
    <mergeCell ref="A73:A82"/>
    <mergeCell ref="C73:G73"/>
    <mergeCell ref="B74:B77"/>
    <mergeCell ref="C74:C75"/>
    <mergeCell ref="D74:D75"/>
    <mergeCell ref="C76:C77"/>
    <mergeCell ref="D76:D77"/>
    <mergeCell ref="E76:E77"/>
    <mergeCell ref="F76:F77"/>
    <mergeCell ref="G76:G77"/>
    <mergeCell ref="B78:B79"/>
    <mergeCell ref="E78:G78"/>
    <mergeCell ref="E79:G79"/>
    <mergeCell ref="C80:G80"/>
    <mergeCell ref="C81:G81"/>
    <mergeCell ref="C82:G82"/>
    <mergeCell ref="A63:A7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A153:A162"/>
    <mergeCell ref="C153:G153"/>
    <mergeCell ref="B154:B157"/>
    <mergeCell ref="C154:C155"/>
    <mergeCell ref="D154:D155"/>
    <mergeCell ref="C156:C157"/>
    <mergeCell ref="D156:D157"/>
    <mergeCell ref="E156:E157"/>
    <mergeCell ref="F156:F157"/>
    <mergeCell ref="G156:G157"/>
    <mergeCell ref="B158:B159"/>
    <mergeCell ref="E158:G158"/>
    <mergeCell ref="E159:G159"/>
    <mergeCell ref="C160:G160"/>
    <mergeCell ref="C161:G161"/>
    <mergeCell ref="C162:G162"/>
    <mergeCell ref="A1:G1"/>
    <mergeCell ref="C13:G13"/>
    <mergeCell ref="C14:C15"/>
    <mergeCell ref="D14:D15"/>
    <mergeCell ref="C16:C17"/>
    <mergeCell ref="E16:E17"/>
    <mergeCell ref="F16:F17"/>
    <mergeCell ref="G16:G17"/>
    <mergeCell ref="E8:G8"/>
    <mergeCell ref="E9:G9"/>
    <mergeCell ref="C10:G10"/>
    <mergeCell ref="C3:G3"/>
    <mergeCell ref="C4:C5"/>
    <mergeCell ref="C6:C7"/>
    <mergeCell ref="E6:E7"/>
    <mergeCell ref="F6:F7"/>
    <mergeCell ref="F2:G2"/>
    <mergeCell ref="D6:D7"/>
    <mergeCell ref="D16:D17"/>
    <mergeCell ref="C33:G33"/>
    <mergeCell ref="C34:C35"/>
    <mergeCell ref="D34:D35"/>
    <mergeCell ref="C23:G23"/>
    <mergeCell ref="E26:E27"/>
    <mergeCell ref="F26:F27"/>
    <mergeCell ref="G26:G27"/>
    <mergeCell ref="C32:G32"/>
    <mergeCell ref="E28:G28"/>
    <mergeCell ref="E29:G29"/>
    <mergeCell ref="C30:G30"/>
    <mergeCell ref="C31:G31"/>
    <mergeCell ref="C24:C25"/>
    <mergeCell ref="D24:D25"/>
    <mergeCell ref="C26:C27"/>
    <mergeCell ref="D26:D27"/>
    <mergeCell ref="C21:G21"/>
    <mergeCell ref="C22:G22"/>
    <mergeCell ref="E18:G18"/>
    <mergeCell ref="E19:G19"/>
    <mergeCell ref="D4:D5"/>
    <mergeCell ref="C20:G20"/>
    <mergeCell ref="C11:G11"/>
    <mergeCell ref="C12:G12"/>
    <mergeCell ref="G6:G7"/>
    <mergeCell ref="C41:G41"/>
    <mergeCell ref="C42:G42"/>
    <mergeCell ref="E38:G38"/>
    <mergeCell ref="E39:G39"/>
    <mergeCell ref="C40:G40"/>
    <mergeCell ref="C36:C37"/>
    <mergeCell ref="E36:E37"/>
    <mergeCell ref="F36:F37"/>
    <mergeCell ref="G36:G37"/>
    <mergeCell ref="D36:D37"/>
    <mergeCell ref="A33:A42"/>
    <mergeCell ref="A2:B2"/>
    <mergeCell ref="B38:B39"/>
    <mergeCell ref="B34:B37"/>
    <mergeCell ref="B8:B9"/>
    <mergeCell ref="B14:B17"/>
    <mergeCell ref="B18:B19"/>
    <mergeCell ref="A3:A12"/>
    <mergeCell ref="A23:A32"/>
    <mergeCell ref="B28:B29"/>
    <mergeCell ref="B24:B27"/>
    <mergeCell ref="B4:B7"/>
    <mergeCell ref="A13:A22"/>
    <mergeCell ref="A93:A102"/>
    <mergeCell ref="C93:G93"/>
    <mergeCell ref="B94:B97"/>
    <mergeCell ref="C94:C95"/>
    <mergeCell ref="D94:D95"/>
    <mergeCell ref="C96:C97"/>
    <mergeCell ref="D96:D97"/>
    <mergeCell ref="E96:E97"/>
    <mergeCell ref="F96:F97"/>
    <mergeCell ref="G96:G97"/>
    <mergeCell ref="B98:B99"/>
    <mergeCell ref="E98:G98"/>
    <mergeCell ref="E99:G99"/>
    <mergeCell ref="C100:G100"/>
    <mergeCell ref="C101:G101"/>
    <mergeCell ref="C102:G102"/>
    <mergeCell ref="A143:A152"/>
    <mergeCell ref="C143:G143"/>
    <mergeCell ref="B144:B147"/>
    <mergeCell ref="C144:C145"/>
    <mergeCell ref="D144:D145"/>
    <mergeCell ref="C146:C147"/>
    <mergeCell ref="D146:D147"/>
    <mergeCell ref="E146:E147"/>
    <mergeCell ref="F146:F147"/>
    <mergeCell ref="G146:G147"/>
    <mergeCell ref="B148:B149"/>
    <mergeCell ref="E148:G148"/>
    <mergeCell ref="E149:G149"/>
    <mergeCell ref="C150:G150"/>
    <mergeCell ref="C151:G151"/>
    <mergeCell ref="C152:G152"/>
    <mergeCell ref="A83:A92"/>
    <mergeCell ref="C83:G83"/>
    <mergeCell ref="B84:B87"/>
    <mergeCell ref="C84:C85"/>
    <mergeCell ref="D84:D85"/>
    <mergeCell ref="C86:C87"/>
    <mergeCell ref="D86:D87"/>
    <mergeCell ref="E86:E87"/>
    <mergeCell ref="F86:F87"/>
    <mergeCell ref="G86:G87"/>
    <mergeCell ref="B88:B89"/>
    <mergeCell ref="E88:G88"/>
    <mergeCell ref="E89:G89"/>
    <mergeCell ref="C90:G90"/>
    <mergeCell ref="C91:G91"/>
    <mergeCell ref="C92:G92"/>
    <mergeCell ref="A53:A6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A103:A112"/>
    <mergeCell ref="C103:G103"/>
    <mergeCell ref="B104:B107"/>
    <mergeCell ref="C104:C105"/>
    <mergeCell ref="D104:D105"/>
    <mergeCell ref="C106:C107"/>
    <mergeCell ref="D106:D107"/>
    <mergeCell ref="E106:E107"/>
    <mergeCell ref="F106:F107"/>
    <mergeCell ref="G106:G107"/>
    <mergeCell ref="B108:B109"/>
    <mergeCell ref="E108:G108"/>
    <mergeCell ref="E109:G109"/>
    <mergeCell ref="C110:G110"/>
    <mergeCell ref="C111:G111"/>
    <mergeCell ref="C112:G112"/>
    <mergeCell ref="A113:A122"/>
    <mergeCell ref="C113:G113"/>
    <mergeCell ref="B114:B117"/>
    <mergeCell ref="C114:C115"/>
    <mergeCell ref="D114:D115"/>
    <mergeCell ref="C116:C117"/>
    <mergeCell ref="D116:D117"/>
    <mergeCell ref="E116:E117"/>
    <mergeCell ref="F116:F117"/>
    <mergeCell ref="G116:G117"/>
    <mergeCell ref="B118:B119"/>
    <mergeCell ref="E118:G118"/>
    <mergeCell ref="E119:G119"/>
    <mergeCell ref="C120:G120"/>
    <mergeCell ref="C121:G121"/>
    <mergeCell ref="C122:G122"/>
    <mergeCell ref="A133:A142"/>
    <mergeCell ref="C133:G133"/>
    <mergeCell ref="B134:B137"/>
    <mergeCell ref="C134:C135"/>
    <mergeCell ref="D134:D135"/>
    <mergeCell ref="C136:C137"/>
    <mergeCell ref="D136:D137"/>
    <mergeCell ref="E136:E137"/>
    <mergeCell ref="F136:F137"/>
    <mergeCell ref="G136:G137"/>
    <mergeCell ref="B138:B139"/>
    <mergeCell ref="E138:G138"/>
    <mergeCell ref="E139:G139"/>
    <mergeCell ref="C140:G140"/>
    <mergeCell ref="C141:G141"/>
    <mergeCell ref="C142:G142"/>
    <mergeCell ref="A123:A132"/>
    <mergeCell ref="C123:G123"/>
    <mergeCell ref="B124:B127"/>
    <mergeCell ref="C124:C125"/>
    <mergeCell ref="D124:D125"/>
    <mergeCell ref="C126:C127"/>
    <mergeCell ref="D126:D127"/>
    <mergeCell ref="E126:E127"/>
    <mergeCell ref="F126:F127"/>
    <mergeCell ref="G126:G127"/>
    <mergeCell ref="B128:B129"/>
    <mergeCell ref="E128:G128"/>
    <mergeCell ref="E129:G129"/>
    <mergeCell ref="C130:G130"/>
    <mergeCell ref="C131:G131"/>
    <mergeCell ref="C132:G132"/>
    <mergeCell ref="A43:A5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물품발주계획</vt:lpstr>
      <vt:lpstr>준공검사현황</vt:lpstr>
      <vt:lpstr>대금지급현황</vt:lpstr>
      <vt:lpstr>계약현황</vt:lpstr>
      <vt:lpstr>수의계약현황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2017-10-17T05:00:47Z</cp:lastPrinted>
  <dcterms:created xsi:type="dcterms:W3CDTF">2014-01-20T06:24:27Z</dcterms:created>
  <dcterms:modified xsi:type="dcterms:W3CDTF">2018-02-13T10:04:25Z</dcterms:modified>
</cp:coreProperties>
</file>