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중원 계약 관련\2023년 계약 관런\월별 계약정보공개\"/>
    </mc:Choice>
  </mc:AlternateContent>
  <xr:revisionPtr revIDLastSave="0" documentId="13_ncr:1_{7A532309-E469-4C45-8A53-2CFD77E5C93A}" xr6:coauthVersionLast="36" xr6:coauthVersionMax="36" xr10:uidLastSave="{00000000-0000-0000-0000-000000000000}"/>
  <bookViews>
    <workbookView xWindow="0" yWindow="0" windowWidth="19200" windowHeight="12135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계약내용의 변경에 관한 사항" sheetId="20" r:id="rId9"/>
    <sheet name="수의계약현황공개" sheetId="9" r:id="rId10"/>
  </sheets>
  <definedNames>
    <definedName name="_xlnm._FilterDatabase" localSheetId="1" hidden="1">용역발주계획!$A$3:$L$4</definedName>
  </definedNames>
  <calcPr calcId="191029"/>
</workbook>
</file>

<file path=xl/calcChain.xml><?xml version="1.0" encoding="utf-8"?>
<calcChain xmlns="http://schemas.openxmlformats.org/spreadsheetml/2006/main">
  <c r="E47" i="23" l="1"/>
  <c r="E33" i="23"/>
  <c r="E26" i="23"/>
  <c r="E19" i="23"/>
  <c r="E12" i="23"/>
  <c r="E5" i="23"/>
  <c r="F66" i="9" l="1"/>
  <c r="D9" i="9"/>
  <c r="C47" i="23"/>
  <c r="C26" i="23"/>
  <c r="C19" i="23"/>
  <c r="B56" i="9" l="1"/>
  <c r="B46" i="9"/>
  <c r="B26" i="9"/>
  <c r="F56" i="9"/>
  <c r="C40" i="23"/>
  <c r="F46" i="9" l="1"/>
  <c r="C33" i="23"/>
  <c r="C6" i="9" l="1"/>
  <c r="D6" i="9"/>
  <c r="C5" i="23" l="1"/>
  <c r="D39" i="9" l="1"/>
  <c r="E36" i="9"/>
  <c r="D36" i="9"/>
  <c r="C36" i="9"/>
  <c r="B36" i="9"/>
  <c r="B33" i="9"/>
  <c r="D29" i="9"/>
  <c r="E26" i="9"/>
  <c r="D26" i="9"/>
  <c r="C26" i="9"/>
  <c r="B23" i="9"/>
  <c r="D19" i="9"/>
  <c r="E16" i="9"/>
  <c r="D16" i="9"/>
  <c r="C16" i="9"/>
  <c r="B16" i="9"/>
  <c r="B13" i="9"/>
  <c r="E6" i="9"/>
  <c r="B6" i="9"/>
  <c r="B3" i="9"/>
  <c r="F36" i="9" l="1"/>
  <c r="F26" i="9"/>
  <c r="F16" i="9"/>
  <c r="C12" i="23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<sst xmlns="http://schemas.openxmlformats.org/spreadsheetml/2006/main" count="819" uniqueCount="309">
  <si>
    <t>계약방법</t>
    <phoneticPr fontId="4" type="noConversion"/>
  </si>
  <si>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</si>
  <si>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</si>
  <si>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</si>
  <si>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</si>
  <si>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</si>
  <si>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</si>
  <si>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</si>
  <si>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</si>
  <si>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</si>
  <si>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</si>
  <si>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</si>
  <si>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</si>
  <si>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</si>
  <si>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</si>
  <si>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</si>
  <si>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</si>
  <si>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</si>
  <si>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</si>
  <si>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</si>
  <si>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</si>
  <si>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</si>
  <si>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</si>
  <si>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</si>
  <si>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</si>
  <si>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</si>
  <si>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</si>
  <si>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</si>
  <si>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</si>
  <si>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</si>
  <si>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</si>
  <si>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</si>
  <si>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</si>
  <si>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</si>
  <si>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</si>
  <si>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</si>
  <si>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</si>
  <si>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</si>
  <si>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</si>
  <si>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</si>
  <si>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</si>
  <si>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</si>
  <si>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</si>
  <si>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</si>
  <si>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</si>
  <si>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</si>
  <si>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</si>
  <si>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사업명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</si>
  <si>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</si>
  <si>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</si>
  <si>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</si>
  <si>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</si>
  <si>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</si>
  <si>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</si>
  <si>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</si>
  <si>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</si>
  <si>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</si>
  <si>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</si>
  <si>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</si>
  <si>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</si>
  <si>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</si>
  <si>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</si>
  <si>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</si>
  <si>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</si>
  <si>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</si>
  <si>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</si>
  <si>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</si>
  <si>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</si>
  <si>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</si>
  <si>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</si>
  <si>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</si>
  <si>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</si>
  <si>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</si>
  <si>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</si>
  <si>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</si>
  <si>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</si>
  <si>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</si>
  <si>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</si>
  <si>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</si>
  <si>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</si>
  <si>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</si>
  <si>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</si>
  <si>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</si>
  <si>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</si>
  <si>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</si>
  <si>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</si>
  <si>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</si>
  <si>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</si>
  <si>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</si>
  <si>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</si>
  <si>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</si>
  <si>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</si>
  <si>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</si>
  <si>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</si>
  <si>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</si>
  <si>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</si>
  <si>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-</t>
    <phoneticPr fontId="4" type="noConversion"/>
  </si>
  <si>
    <t>용역명</t>
    <phoneticPr fontId="4" type="noConversion"/>
  </si>
  <si>
    <t>㈜케이티</t>
    <phoneticPr fontId="11" type="noConversion"/>
  </si>
  <si>
    <t>㈜하이클로</t>
    <phoneticPr fontId="11" type="noConversion"/>
  </si>
  <si>
    <t>성남소방전기㈜</t>
    <phoneticPr fontId="11" type="noConversion"/>
  </si>
  <si>
    <t>㈜케이티</t>
    <phoneticPr fontId="11" type="noConversion"/>
  </si>
  <si>
    <t>(주)에스원 성남</t>
    <phoneticPr fontId="11" type="noConversion"/>
  </si>
  <si>
    <t>다온정보</t>
    <phoneticPr fontId="11" type="noConversion"/>
  </si>
  <si>
    <t>㈜현대렌탈케어</t>
    <phoneticPr fontId="11" type="noConversion"/>
  </si>
  <si>
    <t>일반</t>
    <phoneticPr fontId="4" type="noConversion"/>
  </si>
  <si>
    <t>2022.12.26.</t>
    <phoneticPr fontId="4" type="noConversion"/>
  </si>
  <si>
    <t>2023.01.01.</t>
    <phoneticPr fontId="11" type="noConversion"/>
  </si>
  <si>
    <t>2023.12.31.</t>
    <phoneticPr fontId="11" type="noConversion"/>
  </si>
  <si>
    <t>2022.12.19.</t>
    <phoneticPr fontId="4" type="noConversion"/>
  </si>
  <si>
    <t>2023.01.01.</t>
    <phoneticPr fontId="4" type="noConversion"/>
  </si>
  <si>
    <t>현대엘리베이터 강남지사 외1</t>
    <phoneticPr fontId="11" type="noConversion"/>
  </si>
  <si>
    <t>2022.12.22.</t>
    <phoneticPr fontId="4" type="noConversion"/>
  </si>
  <si>
    <t>2022.12.20.</t>
    <phoneticPr fontId="4" type="noConversion"/>
  </si>
  <si>
    <t>㈜청호종합관리</t>
    <phoneticPr fontId="11" type="noConversion"/>
  </si>
  <si>
    <t>2022.12.21.</t>
    <phoneticPr fontId="4" type="noConversion"/>
  </si>
  <si>
    <t>2022.12.29.</t>
    <phoneticPr fontId="4" type="noConversion"/>
  </si>
  <si>
    <t>2022.12.20.</t>
    <phoneticPr fontId="4" type="noConversion"/>
  </si>
  <si>
    <t>행복도시락 성남점</t>
    <phoneticPr fontId="11" type="noConversion"/>
  </si>
  <si>
    <t>2022.12.22.</t>
    <phoneticPr fontId="4" type="noConversion"/>
  </si>
  <si>
    <t>2023.12.31.</t>
    <phoneticPr fontId="11" type="noConversion"/>
  </si>
  <si>
    <t>2023.12.31.</t>
    <phoneticPr fontId="11" type="noConversion"/>
  </si>
  <si>
    <t>2023.01.01.</t>
    <phoneticPr fontId="11" type="noConversion"/>
  </si>
  <si>
    <t>2023.01.01.</t>
    <phoneticPr fontId="11" type="noConversion"/>
  </si>
  <si>
    <t>2023.01.09.</t>
    <phoneticPr fontId="11" type="noConversion"/>
  </si>
  <si>
    <t>2023.12.31.</t>
    <phoneticPr fontId="11" type="noConversion"/>
  </si>
  <si>
    <t>최초계약금액</t>
    <phoneticPr fontId="4" type="noConversion"/>
  </si>
  <si>
    <t xml:space="preserve">     </t>
    <phoneticPr fontId="4" type="noConversion"/>
  </si>
  <si>
    <t>(단위 : 원)</t>
    <phoneticPr fontId="4" type="noConversion"/>
  </si>
  <si>
    <t>구매예정금액</t>
    <phoneticPr fontId="4" type="noConversion"/>
  </si>
  <si>
    <t>예산액</t>
    <phoneticPr fontId="4" type="noConversion"/>
  </si>
  <si>
    <t>도급액</t>
    <phoneticPr fontId="4" type="noConversion"/>
  </si>
  <si>
    <t>관급자재대</t>
    <phoneticPr fontId="4" type="noConversion"/>
  </si>
  <si>
    <t>기타</t>
    <phoneticPr fontId="4" type="noConversion"/>
  </si>
  <si>
    <t>계</t>
    <phoneticPr fontId="4" type="noConversion"/>
  </si>
  <si>
    <t>(단위: 원)</t>
    <phoneticPr fontId="4" type="noConversion"/>
  </si>
  <si>
    <t>해당사항 없음</t>
    <phoneticPr fontId="4" type="noConversion"/>
  </si>
  <si>
    <t xml:space="preserve"> </t>
    <phoneticPr fontId="4" type="noConversion"/>
  </si>
  <si>
    <t>대금지급현황</t>
  </si>
  <si>
    <t>마케팅스토리</t>
    <phoneticPr fontId="4" type="noConversion"/>
  </si>
  <si>
    <t>경기도 성남시 중원구 사기막골로 164, A동 9층 905호(상대원동, 델리스빌딩)</t>
    <phoneticPr fontId="4" type="noConversion"/>
  </si>
  <si>
    <t>강석훈</t>
    <phoneticPr fontId="4" type="noConversion"/>
  </si>
  <si>
    <t>2023년</t>
    <phoneticPr fontId="4" type="noConversion"/>
  </si>
  <si>
    <t>중원청소년수련관</t>
    <phoneticPr fontId="4" type="noConversion"/>
  </si>
  <si>
    <t>중원청소년수련관</t>
    <phoneticPr fontId="4" type="noConversion"/>
  </si>
  <si>
    <t>하이클로</t>
  </si>
  <si>
    <t>2022.12.19.</t>
  </si>
  <si>
    <t>2023.01.01.</t>
  </si>
  <si>
    <t>2023.12.31.</t>
  </si>
  <si>
    <t>2023.10.13.</t>
    <phoneticPr fontId="4" type="noConversion"/>
  </si>
  <si>
    <t>2023.10.12.</t>
    <phoneticPr fontId="4" type="noConversion"/>
  </si>
  <si>
    <t>온디자인주식회사</t>
    <phoneticPr fontId="4" type="noConversion"/>
  </si>
  <si>
    <t>한국잡월드</t>
    <phoneticPr fontId="4" type="noConversion"/>
  </si>
  <si>
    <t>천미애</t>
    <phoneticPr fontId="4" type="noConversion"/>
  </si>
  <si>
    <t>2023.09.30.</t>
    <phoneticPr fontId="4" type="noConversion"/>
  </si>
  <si>
    <t>2023년</t>
    <phoneticPr fontId="4" type="noConversion"/>
  </si>
  <si>
    <t>2023년</t>
    <phoneticPr fontId="4" type="noConversion"/>
  </si>
  <si>
    <t>11월</t>
    <phoneticPr fontId="4" type="noConversion"/>
  </si>
  <si>
    <t>2023. 승강기 위탁관리(연간계약)-10월분</t>
    <phoneticPr fontId="11" type="noConversion"/>
  </si>
  <si>
    <t xml:space="preserve">2023. 소방시설 위탁관리(연간계약)-10월분 </t>
    <phoneticPr fontId="11" type="noConversion"/>
  </si>
  <si>
    <t>2023. 인터넷전화 사용료(연간계약)-9월사용분</t>
    <phoneticPr fontId="11" type="noConversion"/>
  </si>
  <si>
    <t>2023. 인터넷망 사용료(연간계약)-9월사용분</t>
    <phoneticPr fontId="11" type="noConversion"/>
  </si>
  <si>
    <t>2023. 무인경비시스템(연간계약)-10월분</t>
    <phoneticPr fontId="11" type="noConversion"/>
  </si>
  <si>
    <t>2022.12.23.</t>
    <phoneticPr fontId="4" type="noConversion"/>
  </si>
  <si>
    <t>2023.01.01.</t>
    <phoneticPr fontId="4" type="noConversion"/>
  </si>
  <si>
    <t>2023.12.31.</t>
    <phoneticPr fontId="4" type="noConversion"/>
  </si>
  <si>
    <t>2023.10.22.</t>
    <phoneticPr fontId="4" type="noConversion"/>
  </si>
  <si>
    <t>2023.10.23.</t>
    <phoneticPr fontId="4" type="noConversion"/>
  </si>
  <si>
    <t>2023. 방역소독 위탁관리</t>
    <phoneticPr fontId="4" type="noConversion"/>
  </si>
  <si>
    <t>주식회사 한창</t>
    <phoneticPr fontId="4" type="noConversion"/>
  </si>
  <si>
    <t>2023. 사무용복합기 임대차(연간계약)-10월분</t>
    <phoneticPr fontId="11" type="noConversion"/>
  </si>
  <si>
    <t>2023. 환경위생 위탁관리(연간계약)-10월분</t>
    <phoneticPr fontId="11" type="noConversion"/>
  </si>
  <si>
    <t>2023. 환경위생(공기청정기) 위탁관리(연간계약)-10월분</t>
    <phoneticPr fontId="11" type="noConversion"/>
  </si>
  <si>
    <t>2023. 방과후아카데미 복합기 임대차(연간계약)-10월분</t>
    <phoneticPr fontId="11" type="noConversion"/>
  </si>
  <si>
    <t>2023. 방과후아카데미 공기청정기 위탁관리(연간계약)-10월분</t>
    <phoneticPr fontId="11" type="noConversion"/>
  </si>
  <si>
    <t>2023. 방과후아카데미 급식(연간계약)-10월분</t>
    <phoneticPr fontId="11" type="noConversion"/>
  </si>
  <si>
    <t>2023. 시설관리 용역(연간계약)-10월분</t>
    <phoneticPr fontId="11" type="noConversion"/>
  </si>
  <si>
    <t>2023. 차염발생장치 위탁대행비-10월분</t>
    <phoneticPr fontId="4" type="noConversion"/>
  </si>
  <si>
    <t>2023.10.31.</t>
    <phoneticPr fontId="4" type="noConversion"/>
  </si>
  <si>
    <t>2023.11.01.</t>
    <phoneticPr fontId="4" type="noConversion"/>
  </si>
  <si>
    <t>「새로보는 Re:view 전문가 편」미디어 리터러시 전문가 양성과정 프로그램 계약</t>
    <phoneticPr fontId="4" type="noConversion"/>
  </si>
  <si>
    <t>주식회사 더훈민정음</t>
    <phoneticPr fontId="4" type="noConversion"/>
  </si>
  <si>
    <t>2023.08.17.</t>
    <phoneticPr fontId="4" type="noConversion"/>
  </si>
  <si>
    <t>2023.09.01.</t>
    <phoneticPr fontId="4" type="noConversion"/>
  </si>
  <si>
    <t>2023.10.31.</t>
    <phoneticPr fontId="4" type="noConversion"/>
  </si>
  <si>
    <t>2023.10.11.</t>
    <phoneticPr fontId="4" type="noConversion"/>
  </si>
  <si>
    <t>2023. 하반기 대기배출시설 자가측정</t>
    <phoneticPr fontId="4" type="noConversion"/>
  </si>
  <si>
    <t>㈜이푸른환경</t>
    <phoneticPr fontId="4" type="noConversion"/>
  </si>
  <si>
    <t>2023.09.12.</t>
    <phoneticPr fontId="4" type="noConversion"/>
  </si>
  <si>
    <t>2023.09.18.</t>
    <phoneticPr fontId="4" type="noConversion"/>
  </si>
  <si>
    <t>2023.10.13.</t>
    <phoneticPr fontId="4" type="noConversion"/>
  </si>
  <si>
    <t>2023.10.06.</t>
    <phoneticPr fontId="4" type="noConversion"/>
  </si>
  <si>
    <t>2023.10.10.</t>
    <phoneticPr fontId="4" type="noConversion"/>
  </si>
  <si>
    <t>2023..10.11.</t>
    <phoneticPr fontId="4" type="noConversion"/>
  </si>
  <si>
    <t>마케팅스토리</t>
    <phoneticPr fontId="4" type="noConversion"/>
  </si>
  <si>
    <t>주출입구 보도블럭 등 시설물 보수공사</t>
    <phoneticPr fontId="11" type="noConversion"/>
  </si>
  <si>
    <t>2023. 경기미래직업교육박람회 행사물품 렌탈</t>
    <phoneticPr fontId="11" type="noConversion"/>
  </si>
  <si>
    <t>[새로보는 Re:view 청소년 편] 교육 콘텐츠 제작</t>
    <phoneticPr fontId="11" type="noConversion"/>
  </si>
  <si>
    <t>경기미래직업교육박람회 홍보물품 제작 구입</t>
    <phoneticPr fontId="11" type="noConversion"/>
  </si>
  <si>
    <t>2023. 경기미래직업교육박람회 홍보물 제작</t>
    <phoneticPr fontId="11" type="noConversion"/>
  </si>
  <si>
    <t>경기미래직업교육박람회 전문공연 프로그램 계약</t>
    <phoneticPr fontId="11" type="noConversion"/>
  </si>
  <si>
    <t>JW IoT CENTRE경기이룸학교 스마트팜 키트 구입</t>
    <phoneticPr fontId="11" type="noConversion"/>
  </si>
  <si>
    <t>2023. 경기미래직업교육박람회 버스 임차</t>
    <phoneticPr fontId="11" type="noConversion"/>
  </si>
  <si>
    <t>2023년 썸썸축제 SEASON 2(할로윈 프리마켓) 부스 임차</t>
    <phoneticPr fontId="11" type="noConversion"/>
  </si>
  <si>
    <t>함께크는마을 중원1마을 임차</t>
    <phoneticPr fontId="11" type="noConversion"/>
  </si>
  <si>
    <t>㈜주원공영</t>
    <phoneticPr fontId="4" type="noConversion"/>
  </si>
  <si>
    <t>2023.09.19.</t>
    <phoneticPr fontId="4" type="noConversion"/>
  </si>
  <si>
    <t>2023.09.20.</t>
    <phoneticPr fontId="4" type="noConversion"/>
  </si>
  <si>
    <t>2023.10.16.</t>
    <phoneticPr fontId="4" type="noConversion"/>
  </si>
  <si>
    <t>2023.09.21.</t>
    <phoneticPr fontId="4" type="noConversion"/>
  </si>
  <si>
    <t>2023.10.12.</t>
    <phoneticPr fontId="4" type="noConversion"/>
  </si>
  <si>
    <t>2023.09.22.</t>
    <phoneticPr fontId="4" type="noConversion"/>
  </si>
  <si>
    <t>2023.10.04.</t>
    <phoneticPr fontId="4" type="noConversion"/>
  </si>
  <si>
    <t>2023.09.27.</t>
    <phoneticPr fontId="4" type="noConversion"/>
  </si>
  <si>
    <t>2023.10.14.</t>
    <phoneticPr fontId="4" type="noConversion"/>
  </si>
  <si>
    <t>2023.10.18.</t>
    <phoneticPr fontId="4" type="noConversion"/>
  </si>
  <si>
    <t>2023.10.19.</t>
    <phoneticPr fontId="4" type="noConversion"/>
  </si>
  <si>
    <t>2023.10.21.</t>
    <phoneticPr fontId="4" type="noConversion"/>
  </si>
  <si>
    <t>2023.10.27.</t>
    <phoneticPr fontId="4" type="noConversion"/>
  </si>
  <si>
    <t>2023.10.28.</t>
    <phoneticPr fontId="4" type="noConversion"/>
  </si>
  <si>
    <t>온디자인주식회사</t>
    <phoneticPr fontId="4" type="noConversion"/>
  </si>
  <si>
    <t>오렌지기획</t>
    <phoneticPr fontId="4" type="noConversion"/>
  </si>
  <si>
    <t>두리기획</t>
    <phoneticPr fontId="4" type="noConversion"/>
  </si>
  <si>
    <t>디데이엔터테인먼트(D-DayEnt)</t>
    <phoneticPr fontId="4" type="noConversion"/>
  </si>
  <si>
    <t>주식회사 메이크잇나우</t>
    <phoneticPr fontId="4" type="noConversion"/>
  </si>
  <si>
    <t>㈜오투어</t>
    <phoneticPr fontId="4" type="noConversion"/>
  </si>
  <si>
    <t>2023.10.23.</t>
    <phoneticPr fontId="4" type="noConversion"/>
  </si>
  <si>
    <t>티트리렌탈</t>
    <phoneticPr fontId="4" type="noConversion"/>
  </si>
  <si>
    <t>2023. 차염발생장치 위탁대행비-10월분</t>
    <phoneticPr fontId="11" type="noConversion"/>
  </si>
  <si>
    <t>-</t>
    <phoneticPr fontId="4" type="noConversion"/>
  </si>
  <si>
    <t>JW IoT CENTRE경기이룸학교 노트북 및 공유기 대여</t>
    <phoneticPr fontId="4" type="noConversion"/>
  </si>
  <si>
    <t>2023.10.11.</t>
    <phoneticPr fontId="4" type="noConversion"/>
  </si>
  <si>
    <t>2023.12.09.(예정)</t>
    <phoneticPr fontId="4" type="noConversion"/>
  </si>
  <si>
    <t>신흥솔루션 성남지사</t>
    <phoneticPr fontId="4" type="noConversion"/>
  </si>
  <si>
    <t>경기도 성남시 중원구 사기막골로45번길 14, B동 20층 2002호(상대원동, 성남 우림 라이온스밸리2차)</t>
    <phoneticPr fontId="4" type="noConversion"/>
  </si>
  <si>
    <t>JW IoT CENTRE경기이룸학교 스마트팜 키트 구입</t>
    <phoneticPr fontId="4" type="noConversion"/>
  </si>
  <si>
    <t>경기도 성남시 수정구 청계산로 686, 530호(고등동, 반도아비비밸리)</t>
    <phoneticPr fontId="4" type="noConversion"/>
  </si>
  <si>
    <t>주식회사 메이크잇나우</t>
    <phoneticPr fontId="4" type="noConversion"/>
  </si>
  <si>
    <t>2023.10.14.</t>
    <phoneticPr fontId="4" type="noConversion"/>
  </si>
  <si>
    <t>2023. 경기미래직업교육박람회 버스 임차</t>
    <phoneticPr fontId="4" type="noConversion"/>
  </si>
  <si>
    <t>㈜오투어</t>
    <phoneticPr fontId="4" type="noConversion"/>
  </si>
  <si>
    <t>경기도 파주시 월롱면 누현길 94-2, 제이동 207(티메카)</t>
    <phoneticPr fontId="4" type="noConversion"/>
  </si>
  <si>
    <t>Green유니버스 메타버스 콘텐츠 제작</t>
    <phoneticPr fontId="4" type="noConversion"/>
  </si>
  <si>
    <t>2023.11.30.(예정)</t>
    <phoneticPr fontId="4" type="noConversion"/>
  </si>
  <si>
    <t>이한크리에이티브 주식회사(EHANCREATIVE Inc.)</t>
    <phoneticPr fontId="4" type="noConversion"/>
  </si>
  <si>
    <t>경기도 성남시 분당구 대왕판교로645번길 12, 8층 R22호(삼평동, 경기창조경제혁신센터)</t>
    <phoneticPr fontId="4" type="noConversion"/>
  </si>
  <si>
    <t>2023년 썸썸축제 SEASON 2(할로윈 프리마켓) 부스 임차</t>
    <phoneticPr fontId="4" type="noConversion"/>
  </si>
  <si>
    <t>2023.10.18.</t>
    <phoneticPr fontId="4" type="noConversion"/>
  </si>
  <si>
    <t>2023.10.21.</t>
    <phoneticPr fontId="4" type="noConversion"/>
  </si>
  <si>
    <t>티트리렌탈</t>
    <phoneticPr fontId="4" type="noConversion"/>
  </si>
  <si>
    <t>경기도 광주시 초월읍 지월로100번길 54, 1동,2동,3동(267-1)</t>
    <phoneticPr fontId="4" type="noConversion"/>
  </si>
  <si>
    <t>자매결연도시 교류활동사업 홍보 책자 제작</t>
    <phoneticPr fontId="4" type="noConversion"/>
  </si>
  <si>
    <t>2023.10.25.</t>
    <phoneticPr fontId="4" type="noConversion"/>
  </si>
  <si>
    <t>2023.11.03.(예정)</t>
    <phoneticPr fontId="4" type="noConversion"/>
  </si>
  <si>
    <t>경기도 성남시 분당구 매화로 51, 2층(야탑동, 로즈프라자)</t>
    <phoneticPr fontId="4" type="noConversion"/>
  </si>
  <si>
    <t>함께크는마을 중원1마을 임차</t>
    <phoneticPr fontId="4" type="noConversion"/>
  </si>
  <si>
    <t>2023.10.27.</t>
    <phoneticPr fontId="4" type="noConversion"/>
  </si>
  <si>
    <t>2023.10.28.</t>
    <phoneticPr fontId="4" type="noConversion"/>
  </si>
  <si>
    <t>계약상대자</t>
    <phoneticPr fontId="4" type="noConversion"/>
  </si>
  <si>
    <t>경기도 성남시 중원구 사기막골로 164, A동 9층 905호(상대원동, 델리스빌딩)</t>
    <phoneticPr fontId="4" type="noConversion"/>
  </si>
  <si>
    <t>2023.10.14.~2023.12.09.</t>
    <phoneticPr fontId="4" type="noConversion"/>
  </si>
  <si>
    <t>2023.10.19.~2023.10.21.</t>
    <phoneticPr fontId="4" type="noConversion"/>
  </si>
  <si>
    <t>2023.10.25.~2023.11.03.</t>
    <phoneticPr fontId="4" type="noConversion"/>
  </si>
  <si>
    <t>2023.10.11.~2023.10.14.</t>
    <phoneticPr fontId="4" type="noConversion"/>
  </si>
  <si>
    <t>2023.10.13.~2023.11.30.</t>
    <phoneticPr fontId="4" type="noConversion"/>
  </si>
  <si>
    <t>양맹열</t>
    <phoneticPr fontId="4" type="noConversion"/>
  </si>
  <si>
    <t>주식회사 메이크잇 나우</t>
    <phoneticPr fontId="4" type="noConversion"/>
  </si>
  <si>
    <t>김건욱</t>
    <phoneticPr fontId="4" type="noConversion"/>
  </si>
  <si>
    <t>김학현</t>
    <phoneticPr fontId="4" type="noConversion"/>
  </si>
  <si>
    <t>이한크리에이티브 주식회사</t>
    <phoneticPr fontId="4" type="noConversion"/>
  </si>
  <si>
    <t>전혜란</t>
    <phoneticPr fontId="4" type="noConversion"/>
  </si>
  <si>
    <t>2023년 썸썸축제 SEASON 2(할로윈 프리마켓) 부스 임차</t>
    <phoneticPr fontId="4" type="noConversion"/>
  </si>
  <si>
    <t>장수연</t>
    <phoneticPr fontId="4" type="noConversion"/>
  </si>
  <si>
    <t>함께크는마을 중원1마을 임차</t>
    <phoneticPr fontId="4" type="noConversion"/>
  </si>
  <si>
    <t>하반기 시설물 정기안전 점검</t>
    <phoneticPr fontId="4" type="noConversion"/>
  </si>
  <si>
    <t>수의총액</t>
    <phoneticPr fontId="4" type="noConversion"/>
  </si>
  <si>
    <t>조영조</t>
    <phoneticPr fontId="4" type="noConversion"/>
  </si>
  <si>
    <t>729-9315</t>
    <phoneticPr fontId="4" type="noConversion"/>
  </si>
  <si>
    <t>하반기 작업환경 측정</t>
    <phoneticPr fontId="4" type="noConversion"/>
  </si>
  <si>
    <t>2023년</t>
    <phoneticPr fontId="4" type="noConversion"/>
  </si>
  <si>
    <t>11월</t>
    <phoneticPr fontId="4" type="noConversion"/>
  </si>
  <si>
    <t>사면(급경사지) 안전펜스 설치 공사</t>
    <phoneticPr fontId="4" type="noConversion"/>
  </si>
  <si>
    <t>건축</t>
    <phoneticPr fontId="4" type="noConversion"/>
  </si>
  <si>
    <t>수련관 홍보물품 구입</t>
    <phoneticPr fontId="4" type="noConversion"/>
  </si>
  <si>
    <t>수의단가</t>
    <phoneticPr fontId="4" type="noConversion"/>
  </si>
  <si>
    <t>스포츠 양말 2종 (장목, 남녀공용) + 포장</t>
    <phoneticPr fontId="4" type="noConversion"/>
  </si>
  <si>
    <t>개</t>
    <phoneticPr fontId="4" type="noConversion"/>
  </si>
  <si>
    <t>장은지</t>
    <phoneticPr fontId="4" type="noConversion"/>
  </si>
  <si>
    <t>729-9353</t>
    <phoneticPr fontId="4" type="noConversion"/>
  </si>
  <si>
    <t>제11회 성남시 통(通)고구마 축제 기념품</t>
    <phoneticPr fontId="4" type="noConversion"/>
  </si>
  <si>
    <t>미정(핸드타월 등)</t>
    <phoneticPr fontId="4" type="noConversion"/>
  </si>
  <si>
    <t>명미경</t>
    <phoneticPr fontId="4" type="noConversion"/>
  </si>
  <si>
    <t>729-9332</t>
    <phoneticPr fontId="4" type="noConversion"/>
  </si>
  <si>
    <t>제11회 성남시 통(通)고구마 축제 오프닝공연</t>
    <phoneticPr fontId="4" type="noConversion"/>
  </si>
  <si>
    <t>제11회 성남시 통(通)고구마 축제 전문 초청공연</t>
    <phoneticPr fontId="4" type="noConversion"/>
  </si>
  <si>
    <t>제11회 성남시 통(通)고구마 축제 명사특강</t>
    <phoneticPr fontId="4" type="noConversion"/>
  </si>
  <si>
    <t>제11회 성남시 통(通)고구마 축제 성남시 승격 50주년 기념공연</t>
    <phoneticPr fontId="4" type="noConversion"/>
  </si>
  <si>
    <t>제11회 성남시 통(通)고구마 축제 응원영상 촬영 및 제작</t>
    <phoneticPr fontId="4" type="noConversion"/>
  </si>
  <si>
    <t>제11회 성남시 통(通)고구마 축제 현장 중계</t>
    <phoneticPr fontId="4" type="noConversion"/>
  </si>
  <si>
    <t>제11회 성남시 통(通)고구마 축제 사회자</t>
    <phoneticPr fontId="4" type="noConversion"/>
  </si>
  <si>
    <t>729-9332</t>
    <phoneticPr fontId="4" type="noConversion"/>
  </si>
  <si>
    <t>해당사항 없음</t>
    <phoneticPr fontId="4" type="noConversion"/>
  </si>
  <si>
    <t>2023.11.02.</t>
    <phoneticPr fontId="4" type="noConversion"/>
  </si>
  <si>
    <t>2023.10.01.</t>
    <phoneticPr fontId="4" type="noConversion"/>
  </si>
  <si>
    <t>2023년 조경수 및 병해충 방제 관리</t>
    <phoneticPr fontId="4" type="noConversion"/>
  </si>
  <si>
    <t>2023.04.03.</t>
    <phoneticPr fontId="4" type="noConversion"/>
  </si>
  <si>
    <t>2023.04.05.</t>
    <phoneticPr fontId="4" type="noConversion"/>
  </si>
  <si>
    <t>2023.10.31.</t>
    <phoneticPr fontId="4" type="noConversion"/>
  </si>
  <si>
    <t>㈜한강워터테크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</si>
</sst>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#,##0_);[Red]\(#,##0\)"/>
    <numFmt numFmtId="182" formatCode="0_);[Red]\(0\)"/>
    <numFmt numFmtId="183" formatCode="0.000_);[Red]\(0.000\)"/>
  </numFmts>
  <fonts count="3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59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5">
    <xf numFmtId="0" fontId="0" fillId="0" borderId="0" xfId="0"/>
    <xf numFmtId="0" fontId="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4" borderId="0" xfId="0" applyFill="1"/>
    <xf numFmtId="0" fontId="0" fillId="4" borderId="0" xfId="0" applyNumberFormat="1" applyFont="1" applyFill="1" applyBorder="1" applyAlignment="1" applyProtection="1"/>
    <xf numFmtId="0" fontId="8" fillId="4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4" borderId="0" xfId="0" applyFont="1" applyFill="1"/>
    <xf numFmtId="41" fontId="0" fillId="0" borderId="0" xfId="0" applyNumberFormat="1" applyFont="1" applyFill="1" applyBorder="1" applyAlignment="1" applyProtection="1"/>
    <xf numFmtId="0" fontId="0" fillId="0" borderId="0" xfId="0" applyFont="1"/>
    <xf numFmtId="0" fontId="12" fillId="0" borderId="0" xfId="0" applyFont="1" applyBorder="1" applyAlignment="1">
      <alignment horizontal="centerContinuous" vertical="center"/>
    </xf>
    <xf numFmtId="0" fontId="12" fillId="0" borderId="0" xfId="0" applyNumberFormat="1" applyFont="1" applyBorder="1" applyAlignment="1">
      <alignment horizontal="centerContinuous" vertical="center"/>
    </xf>
    <xf numFmtId="0" fontId="13" fillId="0" borderId="0" xfId="0" applyFont="1"/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3" xfId="0" applyNumberFormat="1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6" fillId="0" borderId="0" xfId="0" applyFont="1" applyFill="1" applyBorder="1"/>
    <xf numFmtId="0" fontId="17" fillId="4" borderId="6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180" fontId="16" fillId="0" borderId="7" xfId="0" applyNumberFormat="1" applyFont="1" applyBorder="1" applyAlignment="1">
      <alignment horizontal="center" vertical="center" shrinkToFit="1"/>
    </xf>
    <xf numFmtId="179" fontId="16" fillId="0" borderId="8" xfId="0" applyNumberFormat="1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16" fillId="0" borderId="0" xfId="0" applyNumberFormat="1" applyFont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6" fillId="0" borderId="0" xfId="0" applyFont="1" applyAlignment="1">
      <alignment horizontal="center" vertical="center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0" fillId="4" borderId="0" xfId="0" applyFont="1" applyFill="1"/>
    <xf numFmtId="0" fontId="24" fillId="4" borderId="0" xfId="0" applyNumberFormat="1" applyFont="1" applyFill="1" applyBorder="1" applyAlignment="1" applyProtection="1">
      <alignment horizontal="left" vertical="center"/>
    </xf>
    <xf numFmtId="0" fontId="19" fillId="4" borderId="0" xfId="0" applyNumberFormat="1" applyFont="1" applyFill="1" applyBorder="1" applyAlignment="1" applyProtection="1">
      <alignment horizontal="center" vertical="center"/>
    </xf>
    <xf numFmtId="0" fontId="25" fillId="4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right" vertical="center"/>
    </xf>
    <xf numFmtId="177" fontId="28" fillId="0" borderId="58" xfId="0" applyNumberFormat="1" applyFont="1" applyFill="1" applyBorder="1" applyAlignment="1">
      <alignment horizontal="center" vertical="center" wrapText="1"/>
    </xf>
    <xf numFmtId="0" fontId="21" fillId="0" borderId="57" xfId="0" applyFont="1" applyFill="1" applyBorder="1" applyAlignment="1">
      <alignment horizontal="left" vertical="center" shrinkToFit="1"/>
    </xf>
    <xf numFmtId="0" fontId="21" fillId="0" borderId="1" xfId="0" applyFont="1" applyFill="1" applyBorder="1" applyAlignment="1">
      <alignment horizontal="center" vertical="center"/>
    </xf>
    <xf numFmtId="41" fontId="21" fillId="0" borderId="1" xfId="1" applyFont="1" applyFill="1" applyBorder="1" applyAlignment="1">
      <alignment vertical="center"/>
    </xf>
    <xf numFmtId="0" fontId="21" fillId="0" borderId="57" xfId="0" applyFont="1" applyFill="1" applyBorder="1" applyAlignment="1">
      <alignment vertical="center" shrinkToFi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shrinkToFit="1"/>
    </xf>
    <xf numFmtId="41" fontId="21" fillId="4" borderId="1" xfId="1" applyFont="1" applyFill="1" applyBorder="1" applyAlignment="1">
      <alignment vertical="center"/>
    </xf>
    <xf numFmtId="0" fontId="21" fillId="4" borderId="1" xfId="0" applyFont="1" applyFill="1" applyBorder="1" applyAlignment="1">
      <alignment vertical="center" shrinkToFit="1"/>
    </xf>
    <xf numFmtId="180" fontId="17" fillId="0" borderId="27" xfId="0" applyNumberFormat="1" applyFont="1" applyFill="1" applyBorder="1" applyAlignment="1">
      <alignment horizontal="center" vertical="center" shrinkToFit="1"/>
    </xf>
    <xf numFmtId="179" fontId="17" fillId="4" borderId="6" xfId="0" applyNumberFormat="1" applyFont="1" applyFill="1" applyBorder="1" applyAlignment="1">
      <alignment horizontal="center" vertical="center" shrinkToFit="1"/>
    </xf>
    <xf numFmtId="0" fontId="17" fillId="0" borderId="6" xfId="0" applyNumberFormat="1" applyFont="1" applyFill="1" applyBorder="1" applyAlignment="1">
      <alignment horizontal="left" vertical="center" shrinkToFit="1"/>
    </xf>
    <xf numFmtId="0" fontId="17" fillId="0" borderId="6" xfId="0" quotePrefix="1" applyFont="1" applyFill="1" applyBorder="1" applyAlignment="1">
      <alignment horizontal="center" vertical="center" shrinkToFit="1"/>
    </xf>
    <xf numFmtId="41" fontId="17" fillId="4" borderId="6" xfId="258" applyFont="1" applyFill="1" applyBorder="1" applyAlignment="1">
      <alignment horizontal="center" vertical="center" shrinkToFit="1"/>
    </xf>
    <xf numFmtId="0" fontId="17" fillId="4" borderId="6" xfId="0" quotePrefix="1" applyFont="1" applyFill="1" applyBorder="1" applyAlignment="1">
      <alignment horizontal="center" vertical="center" shrinkToFit="1"/>
    </xf>
    <xf numFmtId="0" fontId="17" fillId="0" borderId="20" xfId="0" applyFont="1" applyFill="1" applyBorder="1" applyAlignment="1">
      <alignment horizontal="center" vertical="center" shrinkToFit="1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32" xfId="0" applyNumberFormat="1" applyFont="1" applyFill="1" applyBorder="1" applyAlignment="1">
      <alignment horizontal="center" vertical="center"/>
    </xf>
    <xf numFmtId="183" fontId="16" fillId="3" borderId="32" xfId="0" applyNumberFormat="1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 shrinkToFit="1"/>
    </xf>
    <xf numFmtId="0" fontId="21" fillId="0" borderId="59" xfId="0" applyNumberFormat="1" applyFont="1" applyFill="1" applyBorder="1" applyAlignment="1" applyProtection="1">
      <alignment horizontal="center" vertical="center"/>
    </xf>
    <xf numFmtId="0" fontId="21" fillId="0" borderId="56" xfId="0" applyFont="1" applyBorder="1" applyAlignment="1">
      <alignment horizontal="left" vertical="center" wrapText="1"/>
    </xf>
    <xf numFmtId="0" fontId="21" fillId="0" borderId="56" xfId="0" quotePrefix="1" applyFont="1" applyBorder="1" applyAlignment="1" applyProtection="1">
      <alignment horizontal="center" vertical="center" wrapText="1"/>
    </xf>
    <xf numFmtId="0" fontId="21" fillId="0" borderId="56" xfId="0" quotePrefix="1" applyNumberFormat="1" applyFont="1" applyFill="1" applyBorder="1" applyAlignment="1" applyProtection="1">
      <alignment horizontal="center" vertical="center"/>
    </xf>
    <xf numFmtId="176" fontId="23" fillId="0" borderId="56" xfId="0" applyNumberFormat="1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1" fillId="0" borderId="56" xfId="0" applyFont="1" applyBorder="1" applyAlignment="1" applyProtection="1">
      <alignment horizontal="center" vertical="center" wrapText="1"/>
    </xf>
    <xf numFmtId="0" fontId="21" fillId="0" borderId="56" xfId="0" applyFont="1" applyBorder="1" applyAlignment="1" applyProtection="1">
      <alignment horizontal="center" vertical="center"/>
    </xf>
    <xf numFmtId="0" fontId="21" fillId="0" borderId="60" xfId="0" applyNumberFormat="1" applyFont="1" applyFill="1" applyBorder="1" applyAlignment="1" applyProtection="1">
      <alignment horizontal="center"/>
    </xf>
    <xf numFmtId="0" fontId="22" fillId="2" borderId="31" xfId="0" applyNumberFormat="1" applyFont="1" applyFill="1" applyBorder="1" applyAlignment="1" applyProtection="1">
      <alignment horizontal="center" vertical="center"/>
    </xf>
    <xf numFmtId="49" fontId="22" fillId="2" borderId="32" xfId="0" applyNumberFormat="1" applyFont="1" applyFill="1" applyBorder="1" applyAlignment="1" applyProtection="1">
      <alignment horizontal="center" vertical="center"/>
    </xf>
    <xf numFmtId="49" fontId="22" fillId="2" borderId="33" xfId="0" applyNumberFormat="1" applyFont="1" applyFill="1" applyBorder="1" applyAlignment="1" applyProtection="1">
      <alignment horizontal="center" vertical="center"/>
    </xf>
    <xf numFmtId="0" fontId="21" fillId="0" borderId="56" xfId="0" quotePrefix="1" applyNumberFormat="1" applyFont="1" applyFill="1" applyBorder="1" applyAlignment="1" applyProtection="1">
      <alignment horizontal="center" vertical="center" shrinkToFit="1"/>
    </xf>
    <xf numFmtId="0" fontId="21" fillId="0" borderId="60" xfId="0" applyNumberFormat="1" applyFont="1" applyFill="1" applyBorder="1" applyAlignment="1" applyProtection="1">
      <alignment horizontal="center" vertical="center" wrapText="1" shrinkToFit="1"/>
    </xf>
    <xf numFmtId="49" fontId="21" fillId="2" borderId="31" xfId="0" applyNumberFormat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 wrapText="1"/>
    </xf>
    <xf numFmtId="49" fontId="21" fillId="2" borderId="33" xfId="0" applyNumberFormat="1" applyFont="1" applyFill="1" applyBorder="1" applyAlignment="1" applyProtection="1">
      <alignment horizontal="center" vertical="center"/>
    </xf>
    <xf numFmtId="0" fontId="29" fillId="2" borderId="1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right" vertical="center" shrinkToFit="1"/>
    </xf>
    <xf numFmtId="0" fontId="29" fillId="2" borderId="2" xfId="0" applyFont="1" applyFill="1" applyBorder="1" applyAlignment="1">
      <alignment horizontal="center" vertical="center" shrinkToFit="1"/>
    </xf>
    <xf numFmtId="3" fontId="30" fillId="0" borderId="16" xfId="0" applyNumberFormat="1" applyFont="1" applyBorder="1" applyAlignment="1">
      <alignment horizontal="right" vertical="center" shrinkToFit="1"/>
    </xf>
    <xf numFmtId="9" fontId="30" fillId="0" borderId="2" xfId="0" applyNumberFormat="1" applyFont="1" applyBorder="1" applyAlignment="1">
      <alignment horizontal="center" vertical="center" shrinkToFit="1"/>
    </xf>
    <xf numFmtId="14" fontId="30" fillId="0" borderId="2" xfId="0" applyNumberFormat="1" applyFont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shrinkToFit="1"/>
    </xf>
    <xf numFmtId="0" fontId="31" fillId="2" borderId="18" xfId="0" applyFont="1" applyFill="1" applyBorder="1" applyAlignment="1">
      <alignment horizontal="center" vertical="center" shrinkToFit="1"/>
    </xf>
    <xf numFmtId="3" fontId="32" fillId="0" borderId="2" xfId="0" applyNumberFormat="1" applyFont="1" applyBorder="1" applyAlignment="1">
      <alignment horizontal="right" vertical="center" shrinkToFit="1"/>
    </xf>
    <xf numFmtId="3" fontId="32" fillId="0" borderId="16" xfId="0" applyNumberFormat="1" applyFont="1" applyBorder="1" applyAlignment="1">
      <alignment horizontal="right" vertical="center" shrinkToFit="1"/>
    </xf>
    <xf numFmtId="9" fontId="32" fillId="0" borderId="2" xfId="0" applyNumberFormat="1" applyFont="1" applyBorder="1" applyAlignment="1">
      <alignment horizontal="center" vertical="center" shrinkToFit="1"/>
    </xf>
    <xf numFmtId="14" fontId="32" fillId="0" borderId="2" xfId="0" applyNumberFormat="1" applyFont="1" applyBorder="1" applyAlignment="1">
      <alignment horizontal="center" vertical="center" shrinkToFi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4" fillId="2" borderId="47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26" fillId="4" borderId="0" xfId="0" applyNumberFormat="1" applyFont="1" applyFill="1" applyBorder="1" applyAlignment="1" applyProtection="1">
      <alignment horizontal="center" vertical="center"/>
    </xf>
    <xf numFmtId="0" fontId="32" fillId="0" borderId="19" xfId="0" applyFont="1" applyBorder="1" applyAlignment="1">
      <alignment horizontal="center" vertical="center" shrinkToFit="1"/>
    </xf>
    <xf numFmtId="178" fontId="21" fillId="2" borderId="63" xfId="0" applyNumberFormat="1" applyFont="1" applyFill="1" applyBorder="1" applyAlignment="1" applyProtection="1">
      <alignment horizontal="center" vertical="center"/>
    </xf>
    <xf numFmtId="177" fontId="22" fillId="0" borderId="56" xfId="0" applyNumberFormat="1" applyFont="1" applyBorder="1" applyAlignment="1">
      <alignment horizontal="center" vertical="center" shrinkToFit="1"/>
    </xf>
    <xf numFmtId="41" fontId="23" fillId="0" borderId="56" xfId="1" applyFont="1" applyBorder="1" applyAlignment="1" applyProtection="1">
      <alignment horizontal="center" vertical="center"/>
    </xf>
    <xf numFmtId="0" fontId="23" fillId="0" borderId="56" xfId="0" applyFont="1" applyBorder="1" applyAlignment="1" applyProtection="1">
      <alignment horizontal="center" vertical="center" wrapText="1"/>
    </xf>
    <xf numFmtId="177" fontId="22" fillId="0" borderId="6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/>
    <xf numFmtId="0" fontId="34" fillId="2" borderId="42" xfId="0" applyFont="1" applyFill="1" applyBorder="1" applyAlignment="1">
      <alignment horizontal="center" vertical="center" wrapText="1"/>
    </xf>
    <xf numFmtId="0" fontId="19" fillId="4" borderId="0" xfId="0" applyNumberFormat="1" applyFont="1" applyFill="1" applyBorder="1" applyAlignment="1" applyProtection="1">
      <alignment vertical="center"/>
    </xf>
    <xf numFmtId="0" fontId="24" fillId="4" borderId="0" xfId="0" applyNumberFormat="1" applyFont="1" applyFill="1" applyBorder="1" applyAlignment="1" applyProtection="1">
      <alignment vertical="center"/>
    </xf>
    <xf numFmtId="0" fontId="21" fillId="0" borderId="27" xfId="0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 shrinkToFit="1"/>
    </xf>
    <xf numFmtId="41" fontId="21" fillId="0" borderId="6" xfId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vertical="center"/>
    </xf>
    <xf numFmtId="0" fontId="21" fillId="4" borderId="6" xfId="0" applyFont="1" applyFill="1" applyBorder="1" applyAlignment="1">
      <alignment horizontal="center" vertical="center" shrinkToFit="1"/>
    </xf>
    <xf numFmtId="41" fontId="21" fillId="4" borderId="6" xfId="1" applyFont="1" applyFill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0" fontId="21" fillId="0" borderId="57" xfId="0" applyFont="1" applyFill="1" applyBorder="1" applyAlignment="1">
      <alignment vertical="center"/>
    </xf>
    <xf numFmtId="41" fontId="21" fillId="0" borderId="1" xfId="1" applyFont="1" applyFill="1" applyBorder="1" applyAlignment="1">
      <alignment vertical="center" wrapText="1"/>
    </xf>
    <xf numFmtId="0" fontId="34" fillId="2" borderId="42" xfId="0" applyFont="1" applyFill="1" applyBorder="1" applyAlignment="1">
      <alignment horizontal="center" vertical="center" wrapText="1"/>
    </xf>
    <xf numFmtId="177" fontId="28" fillId="4" borderId="58" xfId="0" applyNumberFormat="1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9" xfId="0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177" fontId="21" fillId="0" borderId="58" xfId="0" applyNumberFormat="1" applyFont="1" applyFill="1" applyBorder="1" applyAlignment="1">
      <alignment horizontal="center" vertical="center" wrapText="1"/>
    </xf>
    <xf numFmtId="0" fontId="21" fillId="4" borderId="1" xfId="0" quotePrefix="1" applyNumberFormat="1" applyFont="1" applyFill="1" applyBorder="1" applyAlignment="1" applyProtection="1">
      <alignment horizontal="right" vertical="center"/>
    </xf>
    <xf numFmtId="177" fontId="21" fillId="4" borderId="58" xfId="0" applyNumberFormat="1" applyFont="1" applyFill="1" applyBorder="1" applyAlignment="1">
      <alignment horizontal="center" vertical="center" wrapText="1"/>
    </xf>
    <xf numFmtId="0" fontId="17" fillId="4" borderId="65" xfId="0" applyFont="1" applyFill="1" applyBorder="1" applyAlignment="1">
      <alignment horizontal="center" vertical="center" shrinkToFit="1"/>
    </xf>
    <xf numFmtId="179" fontId="17" fillId="4" borderId="66" xfId="0" applyNumberFormat="1" applyFont="1" applyFill="1" applyBorder="1" applyAlignment="1">
      <alignment horizontal="center" vertical="center" shrinkToFit="1"/>
    </xf>
    <xf numFmtId="0" fontId="17" fillId="4" borderId="66" xfId="0" applyFont="1" applyFill="1" applyBorder="1" applyAlignment="1">
      <alignment horizontal="center" vertical="center" shrinkToFit="1"/>
    </xf>
    <xf numFmtId="38" fontId="17" fillId="4" borderId="66" xfId="256" applyNumberFormat="1" applyFont="1" applyFill="1" applyBorder="1" applyAlignment="1">
      <alignment horizontal="center" vertical="center" shrinkToFit="1"/>
    </xf>
    <xf numFmtId="41" fontId="17" fillId="4" borderId="66" xfId="257" applyFont="1" applyFill="1" applyBorder="1" applyAlignment="1">
      <alignment horizontal="center" vertical="center" shrinkToFit="1"/>
    </xf>
    <xf numFmtId="0" fontId="17" fillId="4" borderId="67" xfId="0" applyFont="1" applyFill="1" applyBorder="1" applyAlignment="1">
      <alignment horizontal="center" vertical="center" shrinkToFit="1"/>
    </xf>
    <xf numFmtId="0" fontId="17" fillId="4" borderId="7" xfId="0" applyFont="1" applyFill="1" applyBorder="1" applyAlignment="1">
      <alignment horizontal="center" vertical="center" shrinkToFit="1"/>
    </xf>
    <xf numFmtId="179" fontId="17" fillId="4" borderId="8" xfId="0" applyNumberFormat="1" applyFont="1" applyFill="1" applyBorder="1" applyAlignment="1">
      <alignment horizontal="center" vertical="center" shrinkToFit="1"/>
    </xf>
    <xf numFmtId="0" fontId="17" fillId="4" borderId="8" xfId="0" applyFont="1" applyFill="1" applyBorder="1" applyAlignment="1">
      <alignment horizontal="center" vertical="center" shrinkToFit="1"/>
    </xf>
    <xf numFmtId="38" fontId="17" fillId="4" borderId="8" xfId="256" applyNumberFormat="1" applyFont="1" applyFill="1" applyBorder="1" applyAlignment="1">
      <alignment horizontal="center" vertical="center" shrinkToFit="1"/>
    </xf>
    <xf numFmtId="0" fontId="17" fillId="4" borderId="8" xfId="0" quotePrefix="1" applyFont="1" applyFill="1" applyBorder="1" applyAlignment="1">
      <alignment horizontal="center" vertical="center" shrinkToFit="1"/>
    </xf>
    <xf numFmtId="41" fontId="17" fillId="4" borderId="8" xfId="257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2" fillId="4" borderId="0" xfId="0" applyFont="1" applyFill="1"/>
    <xf numFmtId="0" fontId="21" fillId="4" borderId="6" xfId="0" quotePrefix="1" applyNumberFormat="1" applyFont="1" applyFill="1" applyBorder="1" applyAlignment="1" applyProtection="1">
      <alignment horizontal="right" vertical="center"/>
    </xf>
    <xf numFmtId="49" fontId="21" fillId="4" borderId="20" xfId="0" applyNumberFormat="1" applyFont="1" applyFill="1" applyBorder="1" applyAlignment="1" applyProtection="1">
      <alignment horizontal="center" vertical="center"/>
    </xf>
    <xf numFmtId="0" fontId="21" fillId="4" borderId="8" xfId="0" quotePrefix="1" applyNumberFormat="1" applyFont="1" applyFill="1" applyBorder="1" applyAlignment="1" applyProtection="1">
      <alignment horizontal="right" vertical="center"/>
    </xf>
    <xf numFmtId="182" fontId="17" fillId="0" borderId="0" xfId="0" applyNumberFormat="1" applyFont="1" applyFill="1" applyBorder="1" applyAlignment="1">
      <alignment horizontal="center" vertical="center" shrinkToFit="1"/>
    </xf>
    <xf numFmtId="179" fontId="17" fillId="0" borderId="0" xfId="0" applyNumberFormat="1" applyFont="1" applyFill="1" applyBorder="1" applyAlignment="1">
      <alignment horizontal="center" vertical="center" shrinkToFit="1"/>
    </xf>
    <xf numFmtId="0" fontId="17" fillId="0" borderId="0" xfId="0" applyNumberFormat="1" applyFont="1" applyBorder="1" applyAlignment="1">
      <alignment horizontal="center" vertical="center" shrinkToFit="1"/>
    </xf>
    <xf numFmtId="0" fontId="17" fillId="4" borderId="0" xfId="0" applyFont="1" applyFill="1" applyBorder="1" applyAlignment="1">
      <alignment horizontal="center" vertical="center" shrinkToFit="1"/>
    </xf>
    <xf numFmtId="38" fontId="17" fillId="4" borderId="0" xfId="2" applyNumberFormat="1" applyFont="1" applyFill="1" applyBorder="1" applyAlignment="1">
      <alignment horizontal="center" vertical="center" shrinkToFit="1"/>
    </xf>
    <xf numFmtId="41" fontId="17" fillId="4" borderId="0" xfId="1" quotePrefix="1" applyFont="1" applyFill="1" applyBorder="1" applyAlignment="1">
      <alignment horizontal="center" vertical="center" shrinkToFit="1"/>
    </xf>
    <xf numFmtId="177" fontId="17" fillId="4" borderId="0" xfId="1" applyNumberFormat="1" applyFont="1" applyFill="1" applyBorder="1" applyAlignment="1">
      <alignment horizontal="center" vertical="center" shrinkToFit="1"/>
    </xf>
    <xf numFmtId="41" fontId="17" fillId="4" borderId="0" xfId="258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left" vertical="center"/>
    </xf>
    <xf numFmtId="179" fontId="17" fillId="4" borderId="1" xfId="0" applyNumberFormat="1" applyFont="1" applyFill="1" applyBorder="1" applyAlignment="1">
      <alignment horizontal="center" vertical="center" shrinkToFit="1"/>
    </xf>
    <xf numFmtId="0" fontId="17" fillId="4" borderId="1" xfId="0" quotePrefix="1" applyFont="1" applyFill="1" applyBorder="1" applyAlignment="1">
      <alignment horizontal="center" vertical="center" shrinkToFit="1"/>
    </xf>
    <xf numFmtId="182" fontId="17" fillId="0" borderId="68" xfId="0" applyNumberFormat="1" applyFont="1" applyFill="1" applyBorder="1" applyAlignment="1">
      <alignment horizontal="center" vertical="center" shrinkToFit="1"/>
    </xf>
    <xf numFmtId="179" fontId="17" fillId="0" borderId="69" xfId="0" applyNumberFormat="1" applyFont="1" applyFill="1" applyBorder="1" applyAlignment="1">
      <alignment horizontal="center" vertical="center" shrinkToFit="1"/>
    </xf>
    <xf numFmtId="0" fontId="17" fillId="4" borderId="69" xfId="0" applyFont="1" applyFill="1" applyBorder="1" applyAlignment="1">
      <alignment horizontal="center" vertical="center" shrinkToFit="1"/>
    </xf>
    <xf numFmtId="38" fontId="17" fillId="4" borderId="69" xfId="2" applyNumberFormat="1" applyFont="1" applyFill="1" applyBorder="1" applyAlignment="1">
      <alignment horizontal="center" vertical="center" shrinkToFit="1"/>
    </xf>
    <xf numFmtId="41" fontId="17" fillId="4" borderId="69" xfId="1" quotePrefix="1" applyFont="1" applyFill="1" applyBorder="1" applyAlignment="1">
      <alignment horizontal="center" vertical="center" shrinkToFit="1"/>
    </xf>
    <xf numFmtId="177" fontId="17" fillId="4" borderId="69" xfId="1" applyNumberFormat="1" applyFont="1" applyFill="1" applyBorder="1" applyAlignment="1">
      <alignment horizontal="center" vertical="center" shrinkToFit="1"/>
    </xf>
    <xf numFmtId="41" fontId="17" fillId="4" borderId="70" xfId="258" applyFont="1" applyFill="1" applyBorder="1" applyAlignment="1">
      <alignment horizontal="center" vertical="center" shrinkToFit="1"/>
    </xf>
    <xf numFmtId="0" fontId="17" fillId="0" borderId="66" xfId="0" applyNumberFormat="1" applyFont="1" applyBorder="1" applyAlignment="1">
      <alignment horizontal="left" vertical="center" shrinkToFit="1"/>
    </xf>
    <xf numFmtId="177" fontId="28" fillId="0" borderId="9" xfId="0" applyNumberFormat="1" applyFont="1" applyFill="1" applyBorder="1" applyAlignment="1">
      <alignment horizontal="center" vertical="center" wrapText="1"/>
    </xf>
    <xf numFmtId="177" fontId="28" fillId="0" borderId="72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shrinkToFit="1"/>
    </xf>
    <xf numFmtId="0" fontId="22" fillId="0" borderId="1" xfId="0" applyFont="1" applyBorder="1" applyAlignment="1">
      <alignment vertical="center" shrinkToFit="1"/>
    </xf>
    <xf numFmtId="0" fontId="21" fillId="0" borderId="1" xfId="0" applyFont="1" applyBorder="1" applyAlignment="1">
      <alignment vertical="center" shrinkToFit="1"/>
    </xf>
    <xf numFmtId="0" fontId="21" fillId="0" borderId="71" xfId="0" applyFont="1" applyFill="1" applyBorder="1" applyAlignment="1">
      <alignment horizontal="center" vertical="center"/>
    </xf>
    <xf numFmtId="177" fontId="21" fillId="0" borderId="71" xfId="0" applyNumberFormat="1" applyFont="1" applyFill="1" applyBorder="1" applyAlignment="1">
      <alignment horizontal="center" vertical="center" wrapText="1"/>
    </xf>
    <xf numFmtId="41" fontId="21" fillId="0" borderId="71" xfId="1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 shrinkToFit="1"/>
    </xf>
    <xf numFmtId="0" fontId="22" fillId="0" borderId="8" xfId="0" applyFont="1" applyBorder="1" applyAlignment="1">
      <alignment vertical="center" shrinkToFit="1"/>
    </xf>
    <xf numFmtId="0" fontId="21" fillId="0" borderId="8" xfId="0" applyFont="1" applyFill="1" applyBorder="1" applyAlignment="1">
      <alignment horizontal="center" vertical="center"/>
    </xf>
    <xf numFmtId="41" fontId="21" fillId="0" borderId="8" xfId="1" applyFont="1" applyFill="1" applyBorder="1" applyAlignment="1">
      <alignment vertical="center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8" fillId="4" borderId="9" xfId="0" applyNumberFormat="1" applyFont="1" applyFill="1" applyBorder="1" applyAlignment="1">
      <alignment horizontal="center" vertical="center" wrapText="1"/>
    </xf>
    <xf numFmtId="0" fontId="21" fillId="0" borderId="71" xfId="0" applyFont="1" applyFill="1" applyBorder="1" applyAlignment="1">
      <alignment horizontal="center" vertical="center" shrinkToFit="1"/>
    </xf>
    <xf numFmtId="0" fontId="17" fillId="0" borderId="69" xfId="0" applyNumberFormat="1" applyFont="1" applyBorder="1" applyAlignment="1">
      <alignment horizontal="left" vertical="center" shrinkToFit="1"/>
    </xf>
    <xf numFmtId="41" fontId="17" fillId="4" borderId="66" xfId="1" quotePrefix="1" applyFont="1" applyFill="1" applyBorder="1" applyAlignment="1">
      <alignment horizontal="center" vertical="center" shrinkToFit="1"/>
    </xf>
    <xf numFmtId="180" fontId="17" fillId="0" borderId="57" xfId="0" applyNumberFormat="1" applyFont="1" applyFill="1" applyBorder="1" applyAlignment="1">
      <alignment horizontal="center" vertical="center" shrinkToFit="1"/>
    </xf>
    <xf numFmtId="0" fontId="17" fillId="0" borderId="1" xfId="0" applyNumberFormat="1" applyFont="1" applyFill="1" applyBorder="1" applyAlignment="1">
      <alignment horizontal="left" vertical="center" shrinkToFit="1"/>
    </xf>
    <xf numFmtId="0" fontId="17" fillId="0" borderId="1" xfId="0" quotePrefix="1" applyFont="1" applyFill="1" applyBorder="1" applyAlignment="1">
      <alignment horizontal="center" vertical="center" shrinkToFit="1"/>
    </xf>
    <xf numFmtId="41" fontId="17" fillId="4" borderId="1" xfId="258" applyFont="1" applyFill="1" applyBorder="1" applyAlignment="1">
      <alignment horizontal="center" vertical="center" shrinkToFit="1"/>
    </xf>
    <xf numFmtId="0" fontId="17" fillId="0" borderId="58" xfId="0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left" vertical="center" shrinkToFit="1"/>
    </xf>
    <xf numFmtId="0" fontId="16" fillId="0" borderId="8" xfId="0" applyNumberFormat="1" applyFont="1" applyFill="1" applyBorder="1" applyAlignment="1">
      <alignment horizontal="left" vertical="center" shrinkToFit="1"/>
    </xf>
    <xf numFmtId="0" fontId="17" fillId="0" borderId="1" xfId="0" applyNumberFormat="1" applyFont="1" applyFill="1" applyBorder="1" applyAlignment="1">
      <alignment horizontal="left" vertical="center" wrapText="1" shrinkToFit="1"/>
    </xf>
    <xf numFmtId="41" fontId="16" fillId="4" borderId="1" xfId="258" applyFont="1" applyFill="1" applyBorder="1" applyAlignment="1">
      <alignment horizontal="center" vertical="center" shrinkToFit="1"/>
    </xf>
    <xf numFmtId="181" fontId="16" fillId="0" borderId="1" xfId="1" applyNumberFormat="1" applyFont="1" applyFill="1" applyBorder="1" applyAlignment="1">
      <alignment horizontal="right" vertical="center" shrinkToFit="1"/>
    </xf>
    <xf numFmtId="41" fontId="17" fillId="4" borderId="1" xfId="1" applyFont="1" applyFill="1" applyBorder="1" applyAlignment="1">
      <alignment horizontal="right" vertical="center"/>
    </xf>
    <xf numFmtId="0" fontId="17" fillId="0" borderId="8" xfId="0" quotePrefix="1" applyFont="1" applyFill="1" applyBorder="1" applyAlignment="1">
      <alignment horizontal="center" vertical="center" shrinkToFit="1"/>
    </xf>
    <xf numFmtId="41" fontId="17" fillId="4" borderId="8" xfId="1" applyFont="1" applyFill="1" applyBorder="1" applyAlignment="1">
      <alignment horizontal="right" vertical="center"/>
    </xf>
    <xf numFmtId="0" fontId="17" fillId="0" borderId="8" xfId="0" applyNumberFormat="1" applyFont="1" applyBorder="1" applyAlignment="1">
      <alignment horizontal="left" vertical="center" shrinkToFit="1"/>
    </xf>
    <xf numFmtId="41" fontId="17" fillId="4" borderId="8" xfId="1" quotePrefix="1" applyFont="1" applyFill="1" applyBorder="1" applyAlignment="1">
      <alignment horizontal="center" vertical="center" shrinkToFit="1"/>
    </xf>
    <xf numFmtId="177" fontId="21" fillId="0" borderId="6" xfId="0" applyNumberFormat="1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41" fontId="21" fillId="4" borderId="1" xfId="1" quotePrefix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19" fillId="4" borderId="0" xfId="0" applyNumberFormat="1" applyFont="1" applyFill="1" applyBorder="1" applyAlignment="1" applyProtection="1">
      <alignment horizontal="center" vertical="center"/>
    </xf>
    <xf numFmtId="0" fontId="26" fillId="4" borderId="0" xfId="0" applyNumberFormat="1" applyFont="1" applyFill="1" applyBorder="1" applyAlignment="1" applyProtection="1">
      <alignment horizontal="right" vertical="center"/>
    </xf>
    <xf numFmtId="0" fontId="24" fillId="4" borderId="0" xfId="0" applyNumberFormat="1" applyFont="1" applyFill="1" applyBorder="1" applyAlignment="1" applyProtection="1">
      <alignment horizontal="left" vertical="center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24" fillId="0" borderId="0" xfId="0" applyNumberFormat="1" applyFont="1" applyFill="1" applyBorder="1" applyAlignment="1" applyProtection="1">
      <alignment horizontal="left" vertical="center"/>
    </xf>
    <xf numFmtId="49" fontId="22" fillId="2" borderId="25" xfId="0" applyNumberFormat="1" applyFont="1" applyFill="1" applyBorder="1" applyAlignment="1" applyProtection="1">
      <alignment horizontal="center" vertical="center"/>
    </xf>
    <xf numFmtId="49" fontId="22" fillId="2" borderId="26" xfId="0" applyNumberFormat="1" applyFont="1" applyFill="1" applyBorder="1" applyAlignment="1" applyProtection="1">
      <alignment horizontal="center" vertical="center"/>
    </xf>
    <xf numFmtId="49" fontId="22" fillId="2" borderId="24" xfId="0" applyNumberFormat="1" applyFont="1" applyFill="1" applyBorder="1" applyAlignment="1" applyProtection="1">
      <alignment horizontal="center" vertical="center"/>
    </xf>
    <xf numFmtId="49" fontId="22" fillId="2" borderId="64" xfId="0" applyNumberFormat="1" applyFont="1" applyFill="1" applyBorder="1" applyAlignment="1" applyProtection="1">
      <alignment horizontal="center" vertical="center"/>
    </xf>
    <xf numFmtId="49" fontId="22" fillId="2" borderId="23" xfId="0" applyNumberFormat="1" applyFont="1" applyFill="1" applyBorder="1" applyAlignment="1" applyProtection="1">
      <alignment horizontal="center" vertical="center"/>
    </xf>
    <xf numFmtId="49" fontId="22" fillId="2" borderId="62" xfId="0" applyNumberFormat="1" applyFont="1" applyFill="1" applyBorder="1" applyAlignment="1" applyProtection="1">
      <alignment horizontal="center" vertical="center"/>
    </xf>
    <xf numFmtId="0" fontId="22" fillId="2" borderId="22" xfId="0" applyNumberFormat="1" applyFont="1" applyFill="1" applyBorder="1" applyAlignment="1" applyProtection="1">
      <alignment horizontal="center" vertical="center"/>
    </xf>
    <xf numFmtId="0" fontId="22" fillId="2" borderId="61" xfId="0" applyNumberFormat="1" applyFont="1" applyFill="1" applyBorder="1" applyAlignment="1" applyProtection="1">
      <alignment horizontal="center" vertical="center"/>
    </xf>
    <xf numFmtId="0" fontId="33" fillId="0" borderId="50" xfId="0" applyFont="1" applyBorder="1" applyAlignment="1">
      <alignment vertical="center" wrapText="1"/>
    </xf>
    <xf numFmtId="0" fontId="33" fillId="0" borderId="51" xfId="0" applyFont="1" applyBorder="1" applyAlignment="1">
      <alignment vertical="center" wrapText="1"/>
    </xf>
    <xf numFmtId="0" fontId="33" fillId="0" borderId="52" xfId="0" applyFont="1" applyBorder="1" applyAlignment="1">
      <alignment vertical="center" wrapText="1"/>
    </xf>
    <xf numFmtId="0" fontId="34" fillId="2" borderId="44" xfId="0" applyFont="1" applyFill="1" applyBorder="1" applyAlignment="1">
      <alignment horizontal="center" vertical="center" wrapText="1"/>
    </xf>
    <xf numFmtId="0" fontId="34" fillId="2" borderId="46" xfId="0" applyFont="1" applyFill="1" applyBorder="1" applyAlignment="1">
      <alignment horizontal="center" vertical="center" wrapText="1"/>
    </xf>
    <xf numFmtId="0" fontId="33" fillId="2" borderId="28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45" xfId="0" applyFont="1" applyBorder="1" applyAlignment="1">
      <alignment horizontal="center" vertical="center" shrinkToFit="1"/>
    </xf>
    <xf numFmtId="0" fontId="33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3" fontId="33" fillId="0" borderId="29" xfId="0" applyNumberFormat="1" applyFont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34" fillId="2" borderId="40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14" fontId="33" fillId="0" borderId="4" xfId="0" applyNumberFormat="1" applyFont="1" applyFill="1" applyBorder="1" applyAlignment="1">
      <alignment horizontal="center" vertical="center" wrapText="1"/>
    </xf>
    <xf numFmtId="14" fontId="33" fillId="0" borderId="5" xfId="0" applyNumberFormat="1" applyFont="1" applyFill="1" applyBorder="1" applyAlignment="1">
      <alignment horizontal="center" vertical="center" wrapText="1"/>
    </xf>
    <xf numFmtId="14" fontId="33" fillId="0" borderId="4" xfId="0" applyNumberFormat="1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33" fillId="0" borderId="5" xfId="0" applyNumberFormat="1" applyFont="1" applyBorder="1" applyAlignment="1">
      <alignment horizontal="center" vertical="center" wrapText="1"/>
    </xf>
    <xf numFmtId="9" fontId="33" fillId="0" borderId="41" xfId="0" applyNumberFormat="1" applyFont="1" applyBorder="1" applyAlignment="1">
      <alignment horizontal="center" vertical="center" wrapText="1"/>
    </xf>
    <xf numFmtId="9" fontId="33" fillId="0" borderId="43" xfId="0" applyNumberFormat="1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14" fontId="35" fillId="0" borderId="4" xfId="0" applyNumberFormat="1" applyFont="1" applyFill="1" applyBorder="1" applyAlignment="1">
      <alignment horizontal="center" vertical="center" wrapText="1"/>
    </xf>
    <xf numFmtId="14" fontId="35" fillId="0" borderId="5" xfId="0" applyNumberFormat="1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3" fontId="35" fillId="0" borderId="4" xfId="0" applyNumberFormat="1" applyFont="1" applyBorder="1" applyAlignment="1">
      <alignment horizontal="center" vertical="center" wrapText="1"/>
    </xf>
    <xf numFmtId="3" fontId="35" fillId="0" borderId="5" xfId="0" applyNumberFormat="1" applyFont="1" applyBorder="1" applyAlignment="1">
      <alignment horizontal="center" vertical="center" wrapText="1"/>
    </xf>
    <xf numFmtId="9" fontId="35" fillId="0" borderId="41" xfId="0" applyNumberFormat="1" applyFont="1" applyBorder="1" applyAlignment="1">
      <alignment horizontal="center" vertical="center" wrapText="1"/>
    </xf>
    <xf numFmtId="9" fontId="35" fillId="0" borderId="43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3" xfId="0" applyFont="1" applyBorder="1" applyAlignment="1">
      <alignment vertical="center" wrapText="1"/>
    </xf>
    <xf numFmtId="0" fontId="33" fillId="0" borderId="54" xfId="0" applyFont="1" applyBorder="1" applyAlignment="1">
      <alignment vertical="center" wrapText="1"/>
    </xf>
    <xf numFmtId="0" fontId="33" fillId="0" borderId="55" xfId="0" applyFont="1" applyBorder="1" applyAlignment="1">
      <alignment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</cellXfs>
  <cellStyles count="259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5"/>
  <sheetViews>
    <sheetView showGridLines="0" tabSelected="1" zoomScaleNormal="100" workbookViewId="0">
      <selection sqref="A1:L1"/>
    </sheetView>
  </sheetViews>
  <sheetFormatPr defaultRowHeight="13.5"/>
  <cols>
    <col min="1" max="2" width="8.88671875" style="18"/>
    <col min="3" max="3" width="35.21875" style="18" bestFit="1" customWidth="1"/>
    <col min="4" max="4" width="8.88671875" style="18"/>
    <col min="5" max="5" width="30.5546875" style="18" customWidth="1"/>
    <col min="6" max="7" width="8.88671875" style="18"/>
    <col min="8" max="8" width="10.109375" style="18" bestFit="1" customWidth="1"/>
    <col min="9" max="9" width="18.88671875" style="18" bestFit="1" customWidth="1"/>
    <col min="10" max="16384" width="8.88671875" style="18"/>
  </cols>
  <sheetData>
    <row r="1" spans="1:12" ht="36" customHeight="1">
      <c r="A1" s="227" t="s">
        <v>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pans="1:12" ht="25.5" customHeight="1" thickBot="1">
      <c r="A2" s="19" t="s">
        <v>71</v>
      </c>
      <c r="B2" s="20"/>
      <c r="C2" s="21"/>
      <c r="D2" s="22"/>
      <c r="E2" s="22"/>
      <c r="F2" s="22"/>
      <c r="G2" s="22"/>
      <c r="H2" s="22"/>
      <c r="I2" s="22"/>
      <c r="J2" s="22"/>
      <c r="K2" s="22"/>
      <c r="L2" s="23" t="s">
        <v>128</v>
      </c>
    </row>
    <row r="3" spans="1:12" ht="35.25" customHeight="1" thickBot="1">
      <c r="A3" s="24" t="s">
        <v>30</v>
      </c>
      <c r="B3" s="25" t="s">
        <v>31</v>
      </c>
      <c r="C3" s="26" t="s">
        <v>47</v>
      </c>
      <c r="D3" s="27" t="s">
        <v>0</v>
      </c>
      <c r="E3" s="25" t="s">
        <v>48</v>
      </c>
      <c r="F3" s="25" t="s">
        <v>49</v>
      </c>
      <c r="G3" s="25" t="s">
        <v>50</v>
      </c>
      <c r="H3" s="25" t="s">
        <v>129</v>
      </c>
      <c r="I3" s="25" t="s">
        <v>32</v>
      </c>
      <c r="J3" s="25" t="s">
        <v>33</v>
      </c>
      <c r="K3" s="25" t="s">
        <v>34</v>
      </c>
      <c r="L3" s="28" t="s">
        <v>1</v>
      </c>
    </row>
    <row r="4" spans="1:12" s="29" customFormat="1" ht="24" customHeight="1" thickTop="1">
      <c r="A4" s="155" t="s">
        <v>142</v>
      </c>
      <c r="B4" s="156" t="s">
        <v>157</v>
      </c>
      <c r="C4" s="191" t="s">
        <v>283</v>
      </c>
      <c r="D4" s="157" t="s">
        <v>284</v>
      </c>
      <c r="E4" s="158" t="s">
        <v>285</v>
      </c>
      <c r="F4" s="208">
        <v>400</v>
      </c>
      <c r="G4" s="157" t="s">
        <v>286</v>
      </c>
      <c r="H4" s="159">
        <v>19600000</v>
      </c>
      <c r="I4" s="157" t="s">
        <v>143</v>
      </c>
      <c r="J4" s="157" t="s">
        <v>287</v>
      </c>
      <c r="K4" s="157" t="s">
        <v>288</v>
      </c>
      <c r="L4" s="160"/>
    </row>
    <row r="5" spans="1:12" s="29" customFormat="1" ht="24" customHeight="1" thickBot="1">
      <c r="A5" s="161" t="s">
        <v>155</v>
      </c>
      <c r="B5" s="162" t="s">
        <v>157</v>
      </c>
      <c r="C5" s="222" t="s">
        <v>289</v>
      </c>
      <c r="D5" s="163" t="s">
        <v>275</v>
      </c>
      <c r="E5" s="164" t="s">
        <v>290</v>
      </c>
      <c r="F5" s="223">
        <v>1800</v>
      </c>
      <c r="G5" s="163" t="s">
        <v>286</v>
      </c>
      <c r="H5" s="166">
        <v>3000000</v>
      </c>
      <c r="I5" s="163" t="s">
        <v>71</v>
      </c>
      <c r="J5" s="163" t="s">
        <v>291</v>
      </c>
      <c r="K5" s="163" t="s">
        <v>292</v>
      </c>
      <c r="L5" s="167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2"/>
  <sheetViews>
    <sheetView zoomScale="90" zoomScaleNormal="90" workbookViewId="0">
      <selection sqref="A1:F1"/>
    </sheetView>
  </sheetViews>
  <sheetFormatPr defaultRowHeight="13.5"/>
  <cols>
    <col min="1" max="1" width="17.109375" style="1" customWidth="1"/>
    <col min="2" max="2" width="20.44140625" style="2" customWidth="1"/>
    <col min="3" max="3" width="23.33203125" style="2" customWidth="1"/>
    <col min="4" max="4" width="15.5546875" style="2" customWidth="1"/>
    <col min="5" max="6" width="15.5546875" style="1" customWidth="1"/>
  </cols>
  <sheetData>
    <row r="1" spans="1:11" ht="49.5" customHeight="1">
      <c r="A1" s="228" t="s">
        <v>11</v>
      </c>
      <c r="B1" s="228"/>
      <c r="C1" s="228"/>
      <c r="D1" s="228"/>
      <c r="E1" s="228"/>
      <c r="F1" s="228"/>
    </row>
    <row r="2" spans="1:11" ht="32.25" thickBot="1">
      <c r="A2" s="41" t="s">
        <v>71</v>
      </c>
      <c r="B2" s="52"/>
      <c r="C2" s="53"/>
      <c r="D2" s="53"/>
      <c r="E2" s="43"/>
      <c r="F2" s="54" t="s">
        <v>135</v>
      </c>
    </row>
    <row r="3" spans="1:11" s="5" customFormat="1" ht="33.75" customHeight="1">
      <c r="A3" s="116" t="s">
        <v>14</v>
      </c>
      <c r="B3" s="285" t="str">
        <f>계약현황공개!C3</f>
        <v>JW IoT CENTRE경기이룸학교 노트북 및 공유기 대여</v>
      </c>
      <c r="C3" s="286"/>
      <c r="D3" s="286"/>
      <c r="E3" s="286"/>
      <c r="F3" s="287"/>
    </row>
    <row r="4" spans="1:11" s="5" customFormat="1" ht="25.5" customHeight="1">
      <c r="A4" s="272" t="s">
        <v>22</v>
      </c>
      <c r="B4" s="288" t="s">
        <v>15</v>
      </c>
      <c r="C4" s="288" t="s">
        <v>57</v>
      </c>
      <c r="D4" s="117" t="s">
        <v>23</v>
      </c>
      <c r="E4" s="117" t="s">
        <v>16</v>
      </c>
      <c r="F4" s="118" t="s">
        <v>75</v>
      </c>
    </row>
    <row r="5" spans="1:11" s="5" customFormat="1" ht="25.5" customHeight="1">
      <c r="A5" s="273"/>
      <c r="B5" s="289"/>
      <c r="C5" s="289"/>
      <c r="D5" s="117" t="s">
        <v>24</v>
      </c>
      <c r="E5" s="117" t="s">
        <v>17</v>
      </c>
      <c r="F5" s="118" t="s">
        <v>25</v>
      </c>
    </row>
    <row r="6" spans="1:11" s="5" customFormat="1" ht="25.5" customHeight="1">
      <c r="A6" s="273"/>
      <c r="B6" s="290" t="str">
        <f>계약현황공개!C6</f>
        <v>2023.10.11.</v>
      </c>
      <c r="C6" s="292" t="str">
        <f>계약현황공개!E6</f>
        <v>2023.10.14.~2023.12.09.</v>
      </c>
      <c r="D6" s="294">
        <f>계약현황공개!C4</f>
        <v>4000000</v>
      </c>
      <c r="E6" s="294">
        <f>계약현황공개!E5</f>
        <v>3800000</v>
      </c>
      <c r="F6" s="296">
        <f>E6/D6</f>
        <v>0.95</v>
      </c>
    </row>
    <row r="7" spans="1:11" s="5" customFormat="1" ht="25.5" customHeight="1">
      <c r="A7" s="274"/>
      <c r="B7" s="291"/>
      <c r="C7" s="293"/>
      <c r="D7" s="295"/>
      <c r="E7" s="295"/>
      <c r="F7" s="297"/>
      <c r="K7" s="5" t="s">
        <v>127</v>
      </c>
    </row>
    <row r="8" spans="1:11" s="5" customFormat="1" ht="25.5" customHeight="1">
      <c r="A8" s="257" t="s">
        <v>18</v>
      </c>
      <c r="B8" s="146" t="s">
        <v>19</v>
      </c>
      <c r="C8" s="146" t="s">
        <v>28</v>
      </c>
      <c r="D8" s="259" t="s">
        <v>20</v>
      </c>
      <c r="E8" s="260"/>
      <c r="F8" s="261"/>
    </row>
    <row r="9" spans="1:11" s="5" customFormat="1" ht="30" customHeight="1">
      <c r="A9" s="258"/>
      <c r="B9" s="147" t="s">
        <v>233</v>
      </c>
      <c r="C9" s="148" t="s">
        <v>265</v>
      </c>
      <c r="D9" s="262" t="str">
        <f>계약현황공개!E9</f>
        <v>경기도 성남시 중원구 사기막골로45번길 14, B동 20층 2002호(상대원동, 성남 우림 라이온스밸리2차)</v>
      </c>
      <c r="E9" s="263"/>
      <c r="F9" s="264"/>
    </row>
    <row r="10" spans="1:11" s="5" customFormat="1" ht="30" customHeight="1">
      <c r="A10" s="119" t="s">
        <v>27</v>
      </c>
      <c r="B10" s="265" t="s">
        <v>74</v>
      </c>
      <c r="C10" s="266"/>
      <c r="D10" s="266"/>
      <c r="E10" s="266"/>
      <c r="F10" s="267"/>
    </row>
    <row r="11" spans="1:11" s="5" customFormat="1" ht="30" customHeight="1">
      <c r="A11" s="119" t="s">
        <v>26</v>
      </c>
      <c r="B11" s="268" t="s">
        <v>71</v>
      </c>
      <c r="C11" s="269"/>
      <c r="D11" s="269"/>
      <c r="E11" s="269"/>
      <c r="F11" s="270"/>
    </row>
    <row r="12" spans="1:11" s="5" customFormat="1" ht="25.5" customHeight="1" thickBot="1">
      <c r="A12" s="120" t="s">
        <v>21</v>
      </c>
      <c r="B12" s="254"/>
      <c r="C12" s="255"/>
      <c r="D12" s="255"/>
      <c r="E12" s="255"/>
      <c r="F12" s="256"/>
    </row>
    <row r="13" spans="1:11" s="5" customFormat="1" ht="33.75" customHeight="1">
      <c r="A13" s="121" t="s">
        <v>14</v>
      </c>
      <c r="B13" s="265" t="str">
        <f>계약현황공개!C10</f>
        <v>JW IoT CENTRE경기이룸학교 스마트팜 키트 구입</v>
      </c>
      <c r="C13" s="266"/>
      <c r="D13" s="266"/>
      <c r="E13" s="266"/>
      <c r="F13" s="267"/>
    </row>
    <row r="14" spans="1:11" s="5" customFormat="1" ht="25.5" customHeight="1">
      <c r="A14" s="272" t="s">
        <v>22</v>
      </c>
      <c r="B14" s="275" t="s">
        <v>15</v>
      </c>
      <c r="C14" s="275" t="s">
        <v>57</v>
      </c>
      <c r="D14" s="149" t="s">
        <v>23</v>
      </c>
      <c r="E14" s="149" t="s">
        <v>16</v>
      </c>
      <c r="F14" s="150" t="s">
        <v>75</v>
      </c>
    </row>
    <row r="15" spans="1:11" s="5" customFormat="1" ht="25.5" customHeight="1">
      <c r="A15" s="273"/>
      <c r="B15" s="276"/>
      <c r="C15" s="276"/>
      <c r="D15" s="149" t="s">
        <v>24</v>
      </c>
      <c r="E15" s="149" t="s">
        <v>17</v>
      </c>
      <c r="F15" s="150" t="s">
        <v>25</v>
      </c>
    </row>
    <row r="16" spans="1:11" s="5" customFormat="1" ht="25.5" customHeight="1">
      <c r="A16" s="273"/>
      <c r="B16" s="277" t="str">
        <f>계약현황공개!C13</f>
        <v>2023.10.11.</v>
      </c>
      <c r="C16" s="298" t="str">
        <f>계약현황공개!E13</f>
        <v>2023.10.11.~2023.10.14.</v>
      </c>
      <c r="D16" s="281">
        <f>계약현황공개!C11</f>
        <v>7000000</v>
      </c>
      <c r="E16" s="281">
        <f>계약현황공개!E12</f>
        <v>6650000</v>
      </c>
      <c r="F16" s="283">
        <f>E16/D16</f>
        <v>0.95</v>
      </c>
    </row>
    <row r="17" spans="1:6" s="5" customFormat="1" ht="25.5" customHeight="1">
      <c r="A17" s="274"/>
      <c r="B17" s="278"/>
      <c r="C17" s="280"/>
      <c r="D17" s="282"/>
      <c r="E17" s="282"/>
      <c r="F17" s="284"/>
    </row>
    <row r="18" spans="1:6" s="5" customFormat="1" ht="25.5" customHeight="1">
      <c r="A18" s="257" t="s">
        <v>18</v>
      </c>
      <c r="B18" s="146" t="s">
        <v>19</v>
      </c>
      <c r="C18" s="146" t="s">
        <v>28</v>
      </c>
      <c r="D18" s="259" t="s">
        <v>20</v>
      </c>
      <c r="E18" s="260"/>
      <c r="F18" s="261"/>
    </row>
    <row r="19" spans="1:6" s="5" customFormat="1" ht="30" customHeight="1">
      <c r="A19" s="258"/>
      <c r="B19" s="147" t="s">
        <v>266</v>
      </c>
      <c r="C19" s="148" t="s">
        <v>267</v>
      </c>
      <c r="D19" s="262" t="str">
        <f>계약현황공개!E16</f>
        <v>경기도 성남시 수정구 청계산로 686, 530호(고등동, 반도아비비밸리)</v>
      </c>
      <c r="E19" s="263"/>
      <c r="F19" s="264"/>
    </row>
    <row r="20" spans="1:6" s="5" customFormat="1" ht="30" customHeight="1">
      <c r="A20" s="119" t="s">
        <v>27</v>
      </c>
      <c r="B20" s="265" t="s">
        <v>74</v>
      </c>
      <c r="C20" s="266"/>
      <c r="D20" s="266"/>
      <c r="E20" s="266"/>
      <c r="F20" s="267"/>
    </row>
    <row r="21" spans="1:6" s="5" customFormat="1" ht="30" customHeight="1">
      <c r="A21" s="119" t="s">
        <v>26</v>
      </c>
      <c r="B21" s="268" t="s">
        <v>71</v>
      </c>
      <c r="C21" s="269"/>
      <c r="D21" s="269"/>
      <c r="E21" s="269"/>
      <c r="F21" s="270"/>
    </row>
    <row r="22" spans="1:6" s="5" customFormat="1" ht="25.5" customHeight="1" thickBot="1">
      <c r="A22" s="122" t="s">
        <v>21</v>
      </c>
      <c r="B22" s="299"/>
      <c r="C22" s="300"/>
      <c r="D22" s="300"/>
      <c r="E22" s="300"/>
      <c r="F22" s="301"/>
    </row>
    <row r="23" spans="1:6" s="5" customFormat="1" ht="33.75" customHeight="1">
      <c r="A23" s="116" t="s">
        <v>14</v>
      </c>
      <c r="B23" s="302" t="str">
        <f>계약현황공개!C17</f>
        <v>2023. 경기미래직업교육박람회 버스 임차</v>
      </c>
      <c r="C23" s="303"/>
      <c r="D23" s="303"/>
      <c r="E23" s="303"/>
      <c r="F23" s="304"/>
    </row>
    <row r="24" spans="1:6" s="5" customFormat="1" ht="25.5" customHeight="1">
      <c r="A24" s="272" t="s">
        <v>22</v>
      </c>
      <c r="B24" s="275" t="s">
        <v>15</v>
      </c>
      <c r="C24" s="275" t="s">
        <v>57</v>
      </c>
      <c r="D24" s="149" t="s">
        <v>23</v>
      </c>
      <c r="E24" s="149" t="s">
        <v>16</v>
      </c>
      <c r="F24" s="150" t="s">
        <v>75</v>
      </c>
    </row>
    <row r="25" spans="1:6" s="5" customFormat="1" ht="25.5" customHeight="1">
      <c r="A25" s="273"/>
      <c r="B25" s="276"/>
      <c r="C25" s="276"/>
      <c r="D25" s="149" t="s">
        <v>24</v>
      </c>
      <c r="E25" s="149" t="s">
        <v>17</v>
      </c>
      <c r="F25" s="150" t="s">
        <v>25</v>
      </c>
    </row>
    <row r="26" spans="1:6" s="5" customFormat="1" ht="25.5" customHeight="1">
      <c r="A26" s="273"/>
      <c r="B26" s="277" t="str">
        <f>계약현황공개!C20</f>
        <v>2023.10.11.</v>
      </c>
      <c r="C26" s="298" t="str">
        <f>계약현황공개!E20</f>
        <v>2023.10.12.</v>
      </c>
      <c r="D26" s="281">
        <f>계약현황공개!C18</f>
        <v>2700000</v>
      </c>
      <c r="E26" s="281">
        <f>계약현황공개!E19</f>
        <v>2640000</v>
      </c>
      <c r="F26" s="283">
        <f>E26/D26</f>
        <v>0.97777777777777775</v>
      </c>
    </row>
    <row r="27" spans="1:6" s="5" customFormat="1" ht="25.5" customHeight="1">
      <c r="A27" s="274"/>
      <c r="B27" s="278"/>
      <c r="C27" s="280"/>
      <c r="D27" s="282"/>
      <c r="E27" s="282"/>
      <c r="F27" s="284"/>
    </row>
    <row r="28" spans="1:6" s="5" customFormat="1" ht="25.5" customHeight="1">
      <c r="A28" s="257" t="s">
        <v>18</v>
      </c>
      <c r="B28" s="146" t="s">
        <v>19</v>
      </c>
      <c r="C28" s="146" t="s">
        <v>28</v>
      </c>
      <c r="D28" s="259" t="s">
        <v>20</v>
      </c>
      <c r="E28" s="260"/>
      <c r="F28" s="261"/>
    </row>
    <row r="29" spans="1:6" s="5" customFormat="1" ht="30" customHeight="1">
      <c r="A29" s="258"/>
      <c r="B29" s="147" t="s">
        <v>240</v>
      </c>
      <c r="C29" s="148" t="s">
        <v>268</v>
      </c>
      <c r="D29" s="262" t="str">
        <f>계약현황공개!E23</f>
        <v>경기도 파주시 월롱면 누현길 94-2, 제이동 207(티메카)</v>
      </c>
      <c r="E29" s="263"/>
      <c r="F29" s="264"/>
    </row>
    <row r="30" spans="1:6" s="5" customFormat="1" ht="30" customHeight="1">
      <c r="A30" s="119" t="s">
        <v>27</v>
      </c>
      <c r="B30" s="265" t="s">
        <v>74</v>
      </c>
      <c r="C30" s="266"/>
      <c r="D30" s="266"/>
      <c r="E30" s="266"/>
      <c r="F30" s="267"/>
    </row>
    <row r="31" spans="1:6" s="5" customFormat="1" ht="30" customHeight="1">
      <c r="A31" s="119" t="s">
        <v>26</v>
      </c>
      <c r="B31" s="268" t="s">
        <v>152</v>
      </c>
      <c r="C31" s="269"/>
      <c r="D31" s="269"/>
      <c r="E31" s="269"/>
      <c r="F31" s="270"/>
    </row>
    <row r="32" spans="1:6" s="5" customFormat="1" ht="25.5" customHeight="1" thickBot="1">
      <c r="A32" s="120" t="s">
        <v>21</v>
      </c>
      <c r="B32" s="254"/>
      <c r="C32" s="255"/>
      <c r="D32" s="255"/>
      <c r="E32" s="255"/>
      <c r="F32" s="256"/>
    </row>
    <row r="33" spans="1:6" s="5" customFormat="1" ht="33.75" customHeight="1">
      <c r="A33" s="121" t="s">
        <v>14</v>
      </c>
      <c r="B33" s="271" t="str">
        <f>계약현황공개!C24</f>
        <v>Green유니버스 메타버스 콘텐츠 제작</v>
      </c>
      <c r="C33" s="266"/>
      <c r="D33" s="266"/>
      <c r="E33" s="266"/>
      <c r="F33" s="267"/>
    </row>
    <row r="34" spans="1:6" s="5" customFormat="1" ht="25.5" customHeight="1">
      <c r="A34" s="272" t="s">
        <v>22</v>
      </c>
      <c r="B34" s="275" t="s">
        <v>15</v>
      </c>
      <c r="C34" s="275" t="s">
        <v>57</v>
      </c>
      <c r="D34" s="149" t="s">
        <v>23</v>
      </c>
      <c r="E34" s="149" t="s">
        <v>16</v>
      </c>
      <c r="F34" s="150" t="s">
        <v>75</v>
      </c>
    </row>
    <row r="35" spans="1:6" s="5" customFormat="1" ht="25.5" customHeight="1">
      <c r="A35" s="273"/>
      <c r="B35" s="276"/>
      <c r="C35" s="276"/>
      <c r="D35" s="149" t="s">
        <v>24</v>
      </c>
      <c r="E35" s="149" t="s">
        <v>17</v>
      </c>
      <c r="F35" s="150" t="s">
        <v>25</v>
      </c>
    </row>
    <row r="36" spans="1:6" s="5" customFormat="1" ht="25.5" customHeight="1">
      <c r="A36" s="273"/>
      <c r="B36" s="277" t="str">
        <f>계약현황공개!C27</f>
        <v>2023.10.13.</v>
      </c>
      <c r="C36" s="279" t="str">
        <f>계약현황공개!E27</f>
        <v>2023.10.13.~2023.11.30.</v>
      </c>
      <c r="D36" s="281">
        <f>계약현황공개!C25</f>
        <v>7250000</v>
      </c>
      <c r="E36" s="281">
        <f>계약현황공개!E26</f>
        <v>6820000</v>
      </c>
      <c r="F36" s="283">
        <f>E36/D36</f>
        <v>0.94068965517241376</v>
      </c>
    </row>
    <row r="37" spans="1:6" s="5" customFormat="1" ht="25.5" customHeight="1">
      <c r="A37" s="274"/>
      <c r="B37" s="278"/>
      <c r="C37" s="280"/>
      <c r="D37" s="282"/>
      <c r="E37" s="282"/>
      <c r="F37" s="284"/>
    </row>
    <row r="38" spans="1:6" s="5" customFormat="1" ht="25.5" customHeight="1">
      <c r="A38" s="257" t="s">
        <v>18</v>
      </c>
      <c r="B38" s="146" t="s">
        <v>19</v>
      </c>
      <c r="C38" s="146" t="s">
        <v>28</v>
      </c>
      <c r="D38" s="259" t="s">
        <v>20</v>
      </c>
      <c r="E38" s="260"/>
      <c r="F38" s="261"/>
    </row>
    <row r="39" spans="1:6" s="5" customFormat="1" ht="30" customHeight="1">
      <c r="A39" s="258"/>
      <c r="B39" s="147" t="s">
        <v>269</v>
      </c>
      <c r="C39" s="148" t="s">
        <v>270</v>
      </c>
      <c r="D39" s="262" t="str">
        <f>계약현황공개!E30</f>
        <v>경기도 성남시 분당구 대왕판교로645번길 12, 8층 R22호(삼평동, 경기창조경제혁신센터)</v>
      </c>
      <c r="E39" s="263"/>
      <c r="F39" s="264"/>
    </row>
    <row r="40" spans="1:6" s="5" customFormat="1" ht="30" customHeight="1">
      <c r="A40" s="119" t="s">
        <v>27</v>
      </c>
      <c r="B40" s="265" t="s">
        <v>74</v>
      </c>
      <c r="C40" s="266"/>
      <c r="D40" s="266"/>
      <c r="E40" s="266"/>
      <c r="F40" s="267"/>
    </row>
    <row r="41" spans="1:6" s="5" customFormat="1" ht="30" customHeight="1">
      <c r="A41" s="119" t="s">
        <v>26</v>
      </c>
      <c r="B41" s="268" t="s">
        <v>71</v>
      </c>
      <c r="C41" s="269"/>
      <c r="D41" s="269"/>
      <c r="E41" s="269"/>
      <c r="F41" s="270"/>
    </row>
    <row r="42" spans="1:6" s="5" customFormat="1" ht="25.5" customHeight="1" thickBot="1">
      <c r="A42" s="120" t="s">
        <v>21</v>
      </c>
      <c r="B42" s="254"/>
      <c r="C42" s="255"/>
      <c r="D42" s="255"/>
      <c r="E42" s="255"/>
      <c r="F42" s="256"/>
    </row>
    <row r="43" spans="1:6" s="5" customFormat="1" ht="33.75" customHeight="1">
      <c r="A43" s="121" t="s">
        <v>14</v>
      </c>
      <c r="B43" s="271" t="s">
        <v>271</v>
      </c>
      <c r="C43" s="266"/>
      <c r="D43" s="266"/>
      <c r="E43" s="266"/>
      <c r="F43" s="267"/>
    </row>
    <row r="44" spans="1:6" s="5" customFormat="1" ht="25.5" customHeight="1">
      <c r="A44" s="272" t="s">
        <v>22</v>
      </c>
      <c r="B44" s="275" t="s">
        <v>15</v>
      </c>
      <c r="C44" s="275" t="s">
        <v>57</v>
      </c>
      <c r="D44" s="149" t="s">
        <v>23</v>
      </c>
      <c r="E44" s="149" t="s">
        <v>16</v>
      </c>
      <c r="F44" s="150" t="s">
        <v>75</v>
      </c>
    </row>
    <row r="45" spans="1:6" s="5" customFormat="1" ht="25.5" customHeight="1">
      <c r="A45" s="273"/>
      <c r="B45" s="276"/>
      <c r="C45" s="276"/>
      <c r="D45" s="149" t="s">
        <v>24</v>
      </c>
      <c r="E45" s="149" t="s">
        <v>17</v>
      </c>
      <c r="F45" s="150" t="s">
        <v>25</v>
      </c>
    </row>
    <row r="46" spans="1:6" s="5" customFormat="1" ht="25.5" customHeight="1">
      <c r="A46" s="273"/>
      <c r="B46" s="277" t="str">
        <f>계약현황공개!C34</f>
        <v>2023.10.18.</v>
      </c>
      <c r="C46" s="279" t="s">
        <v>261</v>
      </c>
      <c r="D46" s="281">
        <v>1440000</v>
      </c>
      <c r="E46" s="281">
        <v>1330000</v>
      </c>
      <c r="F46" s="283">
        <f>E46/D46</f>
        <v>0.92361111111111116</v>
      </c>
    </row>
    <row r="47" spans="1:6" s="5" customFormat="1" ht="25.5" customHeight="1">
      <c r="A47" s="274"/>
      <c r="B47" s="278"/>
      <c r="C47" s="280"/>
      <c r="D47" s="282"/>
      <c r="E47" s="282"/>
      <c r="F47" s="284"/>
    </row>
    <row r="48" spans="1:6" s="5" customFormat="1" ht="25.5" customHeight="1">
      <c r="A48" s="257" t="s">
        <v>18</v>
      </c>
      <c r="B48" s="146" t="s">
        <v>19</v>
      </c>
      <c r="C48" s="146" t="s">
        <v>28</v>
      </c>
      <c r="D48" s="259" t="s">
        <v>20</v>
      </c>
      <c r="E48" s="260"/>
      <c r="F48" s="261"/>
    </row>
    <row r="49" spans="1:6" s="5" customFormat="1" ht="30" customHeight="1">
      <c r="A49" s="258"/>
      <c r="B49" s="148" t="s">
        <v>249</v>
      </c>
      <c r="C49" s="148" t="s">
        <v>272</v>
      </c>
      <c r="D49" s="262" t="s">
        <v>250</v>
      </c>
      <c r="E49" s="263"/>
      <c r="F49" s="264"/>
    </row>
    <row r="50" spans="1:6" s="5" customFormat="1" ht="30" customHeight="1">
      <c r="A50" s="119" t="s">
        <v>27</v>
      </c>
      <c r="B50" s="265" t="s">
        <v>74</v>
      </c>
      <c r="C50" s="266"/>
      <c r="D50" s="266"/>
      <c r="E50" s="266"/>
      <c r="F50" s="267"/>
    </row>
    <row r="51" spans="1:6" s="5" customFormat="1" ht="30" customHeight="1">
      <c r="A51" s="119" t="s">
        <v>26</v>
      </c>
      <c r="B51" s="268" t="s">
        <v>71</v>
      </c>
      <c r="C51" s="269"/>
      <c r="D51" s="269"/>
      <c r="E51" s="269"/>
      <c r="F51" s="270"/>
    </row>
    <row r="52" spans="1:6" s="5" customFormat="1" ht="25.5" customHeight="1" thickBot="1">
      <c r="A52" s="120" t="s">
        <v>21</v>
      </c>
      <c r="B52" s="254"/>
      <c r="C52" s="255"/>
      <c r="D52" s="255"/>
      <c r="E52" s="255"/>
      <c r="F52" s="256"/>
    </row>
    <row r="53" spans="1:6" s="5" customFormat="1" ht="33.75" customHeight="1">
      <c r="A53" s="131" t="s">
        <v>14</v>
      </c>
      <c r="B53" s="271" t="s">
        <v>251</v>
      </c>
      <c r="C53" s="266"/>
      <c r="D53" s="266"/>
      <c r="E53" s="266"/>
      <c r="F53" s="267"/>
    </row>
    <row r="54" spans="1:6" s="5" customFormat="1" ht="25.5" customHeight="1">
      <c r="A54" s="272" t="s">
        <v>22</v>
      </c>
      <c r="B54" s="275" t="s">
        <v>15</v>
      </c>
      <c r="C54" s="275" t="s">
        <v>57</v>
      </c>
      <c r="D54" s="149" t="s">
        <v>23</v>
      </c>
      <c r="E54" s="149" t="s">
        <v>16</v>
      </c>
      <c r="F54" s="150" t="s">
        <v>75</v>
      </c>
    </row>
    <row r="55" spans="1:6" s="5" customFormat="1" ht="25.5" customHeight="1">
      <c r="A55" s="273"/>
      <c r="B55" s="276"/>
      <c r="C55" s="276"/>
      <c r="D55" s="149" t="s">
        <v>24</v>
      </c>
      <c r="E55" s="149" t="s">
        <v>17</v>
      </c>
      <c r="F55" s="150" t="s">
        <v>25</v>
      </c>
    </row>
    <row r="56" spans="1:6" s="5" customFormat="1" ht="25.5" customHeight="1">
      <c r="A56" s="273"/>
      <c r="B56" s="277" t="str">
        <f>계약현황공개!C41</f>
        <v>2023.10.25.</v>
      </c>
      <c r="C56" s="279" t="s">
        <v>262</v>
      </c>
      <c r="D56" s="281">
        <v>2100000</v>
      </c>
      <c r="E56" s="281">
        <v>2000000</v>
      </c>
      <c r="F56" s="283">
        <f>E56/D56</f>
        <v>0.95238095238095233</v>
      </c>
    </row>
    <row r="57" spans="1:6" s="5" customFormat="1" ht="25.5" customHeight="1">
      <c r="A57" s="274"/>
      <c r="B57" s="278"/>
      <c r="C57" s="280"/>
      <c r="D57" s="282"/>
      <c r="E57" s="282"/>
      <c r="F57" s="284"/>
    </row>
    <row r="58" spans="1:6" s="5" customFormat="1" ht="25.5" customHeight="1">
      <c r="A58" s="257" t="s">
        <v>18</v>
      </c>
      <c r="B58" s="146" t="s">
        <v>19</v>
      </c>
      <c r="C58" s="146" t="s">
        <v>28</v>
      </c>
      <c r="D58" s="259" t="s">
        <v>20</v>
      </c>
      <c r="E58" s="260"/>
      <c r="F58" s="261"/>
    </row>
    <row r="59" spans="1:6" s="5" customFormat="1" ht="30" customHeight="1">
      <c r="A59" s="258"/>
      <c r="B59" s="148" t="s">
        <v>151</v>
      </c>
      <c r="C59" s="148" t="s">
        <v>153</v>
      </c>
      <c r="D59" s="262" t="s">
        <v>254</v>
      </c>
      <c r="E59" s="263"/>
      <c r="F59" s="264"/>
    </row>
    <row r="60" spans="1:6" s="5" customFormat="1" ht="30" customHeight="1">
      <c r="A60" s="119" t="s">
        <v>27</v>
      </c>
      <c r="B60" s="265" t="s">
        <v>74</v>
      </c>
      <c r="C60" s="266"/>
      <c r="D60" s="266"/>
      <c r="E60" s="266"/>
      <c r="F60" s="267"/>
    </row>
    <row r="61" spans="1:6" s="5" customFormat="1" ht="30" customHeight="1">
      <c r="A61" s="119" t="s">
        <v>26</v>
      </c>
      <c r="B61" s="268" t="s">
        <v>71</v>
      </c>
      <c r="C61" s="269"/>
      <c r="D61" s="269"/>
      <c r="E61" s="269"/>
      <c r="F61" s="270"/>
    </row>
    <row r="62" spans="1:6" s="5" customFormat="1" ht="25.5" customHeight="1" thickBot="1">
      <c r="A62" s="120" t="s">
        <v>21</v>
      </c>
      <c r="B62" s="254"/>
      <c r="C62" s="255"/>
      <c r="D62" s="255"/>
      <c r="E62" s="255"/>
      <c r="F62" s="256"/>
    </row>
    <row r="63" spans="1:6" s="5" customFormat="1" ht="33.75" customHeight="1">
      <c r="A63" s="144" t="s">
        <v>14</v>
      </c>
      <c r="B63" s="271" t="s">
        <v>273</v>
      </c>
      <c r="C63" s="266"/>
      <c r="D63" s="266"/>
      <c r="E63" s="266"/>
      <c r="F63" s="267"/>
    </row>
    <row r="64" spans="1:6" s="5" customFormat="1" ht="25.5" customHeight="1">
      <c r="A64" s="272" t="s">
        <v>22</v>
      </c>
      <c r="B64" s="275" t="s">
        <v>15</v>
      </c>
      <c r="C64" s="275" t="s">
        <v>57</v>
      </c>
      <c r="D64" s="149" t="s">
        <v>23</v>
      </c>
      <c r="E64" s="149" t="s">
        <v>16</v>
      </c>
      <c r="F64" s="150" t="s">
        <v>75</v>
      </c>
    </row>
    <row r="65" spans="1:6" s="5" customFormat="1" ht="25.5" customHeight="1">
      <c r="A65" s="273"/>
      <c r="B65" s="276"/>
      <c r="C65" s="276"/>
      <c r="D65" s="149" t="s">
        <v>24</v>
      </c>
      <c r="E65" s="149" t="s">
        <v>17</v>
      </c>
      <c r="F65" s="150" t="s">
        <v>25</v>
      </c>
    </row>
    <row r="66" spans="1:6" s="5" customFormat="1" ht="25.5" customHeight="1">
      <c r="A66" s="273"/>
      <c r="B66" s="277" t="s">
        <v>256</v>
      </c>
      <c r="C66" s="279" t="s">
        <v>219</v>
      </c>
      <c r="D66" s="281">
        <v>994000</v>
      </c>
      <c r="E66" s="281">
        <v>935000</v>
      </c>
      <c r="F66" s="283">
        <f>E66/D66</f>
        <v>0.94064386317907445</v>
      </c>
    </row>
    <row r="67" spans="1:6" s="5" customFormat="1" ht="25.5" customHeight="1">
      <c r="A67" s="274"/>
      <c r="B67" s="278"/>
      <c r="C67" s="280"/>
      <c r="D67" s="282"/>
      <c r="E67" s="282"/>
      <c r="F67" s="284"/>
    </row>
    <row r="68" spans="1:6" s="5" customFormat="1" ht="25.5" customHeight="1">
      <c r="A68" s="257" t="s">
        <v>18</v>
      </c>
      <c r="B68" s="146" t="s">
        <v>19</v>
      </c>
      <c r="C68" s="146" t="s">
        <v>28</v>
      </c>
      <c r="D68" s="259" t="s">
        <v>20</v>
      </c>
      <c r="E68" s="260"/>
      <c r="F68" s="261"/>
    </row>
    <row r="69" spans="1:6" s="5" customFormat="1" ht="30" customHeight="1">
      <c r="A69" s="258"/>
      <c r="B69" s="147" t="s">
        <v>139</v>
      </c>
      <c r="C69" s="148" t="s">
        <v>141</v>
      </c>
      <c r="D69" s="262" t="s">
        <v>140</v>
      </c>
      <c r="E69" s="263"/>
      <c r="F69" s="264"/>
    </row>
    <row r="70" spans="1:6" s="5" customFormat="1" ht="30" customHeight="1">
      <c r="A70" s="119" t="s">
        <v>27</v>
      </c>
      <c r="B70" s="265" t="s">
        <v>74</v>
      </c>
      <c r="C70" s="266"/>
      <c r="D70" s="266"/>
      <c r="E70" s="266"/>
      <c r="F70" s="267"/>
    </row>
    <row r="71" spans="1:6" s="5" customFormat="1" ht="30" customHeight="1">
      <c r="A71" s="119" t="s">
        <v>26</v>
      </c>
      <c r="B71" s="268" t="s">
        <v>71</v>
      </c>
      <c r="C71" s="269"/>
      <c r="D71" s="269"/>
      <c r="E71" s="269"/>
      <c r="F71" s="270"/>
    </row>
    <row r="72" spans="1:6" s="5" customFormat="1" ht="25.5" customHeight="1" thickBot="1">
      <c r="A72" s="120" t="s">
        <v>21</v>
      </c>
      <c r="B72" s="254"/>
      <c r="C72" s="255"/>
      <c r="D72" s="255"/>
      <c r="E72" s="255"/>
      <c r="F72" s="256"/>
    </row>
  </sheetData>
  <mergeCells count="106"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42:F42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52:F5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12"/>
  <sheetViews>
    <sheetView showGridLines="0" zoomScaleNormal="100" workbookViewId="0">
      <pane ySplit="3" topLeftCell="A4" activePane="bottomLeft" state="frozen"/>
      <selection activeCell="A3" sqref="A3:A4"/>
      <selection pane="bottomLeft" activeCell="C1" sqref="C1"/>
    </sheetView>
  </sheetViews>
  <sheetFormatPr defaultRowHeight="24" customHeight="1"/>
  <cols>
    <col min="1" max="1" width="8.6640625" style="37" customWidth="1"/>
    <col min="2" max="2" width="8.77734375" style="37" customWidth="1"/>
    <col min="3" max="3" width="44.21875" style="38" customWidth="1"/>
    <col min="4" max="4" width="10.88671875" style="37" customWidth="1"/>
    <col min="5" max="5" width="12.44140625" style="37" customWidth="1"/>
    <col min="6" max="6" width="18.88671875" style="37" customWidth="1"/>
    <col min="7" max="7" width="11.21875" style="37" customWidth="1"/>
    <col min="8" max="9" width="12.44140625" style="37" customWidth="1"/>
    <col min="10" max="16384" width="8.88671875" style="32"/>
  </cols>
  <sheetData>
    <row r="1" spans="1:12" ht="36" customHeight="1">
      <c r="A1" s="16" t="s">
        <v>58</v>
      </c>
      <c r="B1" s="16"/>
      <c r="C1" s="17"/>
      <c r="D1" s="16"/>
      <c r="E1" s="16"/>
      <c r="F1" s="16"/>
      <c r="G1" s="16"/>
      <c r="H1" s="16"/>
      <c r="I1" s="16"/>
      <c r="J1" s="31"/>
      <c r="K1" s="31"/>
      <c r="L1" s="31"/>
    </row>
    <row r="2" spans="1:12" s="29" customFormat="1" ht="25.5" customHeight="1" thickBot="1">
      <c r="A2" s="19" t="s">
        <v>71</v>
      </c>
      <c r="B2" s="20"/>
      <c r="C2" s="21"/>
      <c r="D2" s="22"/>
      <c r="E2" s="22"/>
      <c r="F2" s="22"/>
      <c r="G2" s="22"/>
      <c r="H2" s="22"/>
      <c r="I2" s="23" t="s">
        <v>128</v>
      </c>
      <c r="J2" s="22"/>
      <c r="K2" s="22"/>
      <c r="L2" s="22"/>
    </row>
    <row r="3" spans="1:12" ht="35.25" customHeight="1" thickBot="1">
      <c r="A3" s="71" t="s">
        <v>30</v>
      </c>
      <c r="B3" s="72" t="s">
        <v>31</v>
      </c>
      <c r="C3" s="73" t="s">
        <v>97</v>
      </c>
      <c r="D3" s="73" t="s">
        <v>0</v>
      </c>
      <c r="E3" s="74" t="s">
        <v>130</v>
      </c>
      <c r="F3" s="75" t="s">
        <v>32</v>
      </c>
      <c r="G3" s="75" t="s">
        <v>33</v>
      </c>
      <c r="H3" s="75" t="s">
        <v>34</v>
      </c>
      <c r="I3" s="76" t="s">
        <v>1</v>
      </c>
    </row>
    <row r="4" spans="1:12" s="15" customFormat="1" ht="24" customHeight="1" thickTop="1">
      <c r="A4" s="64">
        <v>2023</v>
      </c>
      <c r="B4" s="65" t="s">
        <v>157</v>
      </c>
      <c r="C4" s="66" t="s">
        <v>274</v>
      </c>
      <c r="D4" s="67" t="s">
        <v>275</v>
      </c>
      <c r="E4" s="68">
        <v>2200000</v>
      </c>
      <c r="F4" s="69" t="s">
        <v>71</v>
      </c>
      <c r="G4" s="30" t="s">
        <v>276</v>
      </c>
      <c r="H4" s="30" t="s">
        <v>277</v>
      </c>
      <c r="I4" s="70"/>
      <c r="J4" s="33"/>
      <c r="K4" s="33"/>
      <c r="L4" s="33"/>
    </row>
    <row r="5" spans="1:12" s="15" customFormat="1" ht="24" customHeight="1">
      <c r="A5" s="209" t="s">
        <v>156</v>
      </c>
      <c r="B5" s="182" t="s">
        <v>157</v>
      </c>
      <c r="C5" s="210" t="s">
        <v>278</v>
      </c>
      <c r="D5" s="211" t="s">
        <v>275</v>
      </c>
      <c r="E5" s="212">
        <v>580000</v>
      </c>
      <c r="F5" s="183" t="s">
        <v>71</v>
      </c>
      <c r="G5" s="180" t="s">
        <v>276</v>
      </c>
      <c r="H5" s="180" t="s">
        <v>277</v>
      </c>
      <c r="I5" s="213"/>
      <c r="J5" s="33"/>
      <c r="K5" s="33"/>
      <c r="L5" s="33"/>
    </row>
    <row r="6" spans="1:12" s="15" customFormat="1" ht="24" customHeight="1">
      <c r="A6" s="209" t="s">
        <v>142</v>
      </c>
      <c r="B6" s="182" t="s">
        <v>157</v>
      </c>
      <c r="C6" s="216" t="s">
        <v>293</v>
      </c>
      <c r="D6" s="211" t="s">
        <v>275</v>
      </c>
      <c r="E6" s="212">
        <v>6500000</v>
      </c>
      <c r="F6" s="183" t="s">
        <v>71</v>
      </c>
      <c r="G6" s="180" t="s">
        <v>291</v>
      </c>
      <c r="H6" s="180" t="s">
        <v>300</v>
      </c>
      <c r="I6" s="213"/>
      <c r="J6" s="33"/>
      <c r="K6" s="33"/>
      <c r="L6" s="33"/>
    </row>
    <row r="7" spans="1:12" s="15" customFormat="1" ht="24" customHeight="1">
      <c r="A7" s="209" t="s">
        <v>142</v>
      </c>
      <c r="B7" s="182" t="s">
        <v>157</v>
      </c>
      <c r="C7" s="214" t="s">
        <v>294</v>
      </c>
      <c r="D7" s="211" t="s">
        <v>275</v>
      </c>
      <c r="E7" s="217">
        <v>15300000</v>
      </c>
      <c r="F7" s="183" t="s">
        <v>71</v>
      </c>
      <c r="G7" s="180" t="s">
        <v>291</v>
      </c>
      <c r="H7" s="180" t="s">
        <v>300</v>
      </c>
      <c r="I7" s="213"/>
      <c r="J7" s="33"/>
      <c r="K7" s="33"/>
      <c r="L7" s="33"/>
    </row>
    <row r="8" spans="1:12" s="15" customFormat="1" ht="24" customHeight="1">
      <c r="A8" s="209" t="s">
        <v>142</v>
      </c>
      <c r="B8" s="182" t="s">
        <v>157</v>
      </c>
      <c r="C8" s="214" t="s">
        <v>295</v>
      </c>
      <c r="D8" s="211" t="s">
        <v>275</v>
      </c>
      <c r="E8" s="218">
        <v>8200000</v>
      </c>
      <c r="F8" s="183" t="s">
        <v>71</v>
      </c>
      <c r="G8" s="180" t="s">
        <v>291</v>
      </c>
      <c r="H8" s="180" t="s">
        <v>300</v>
      </c>
      <c r="I8" s="213"/>
      <c r="J8" s="33"/>
      <c r="K8" s="33"/>
      <c r="L8" s="33"/>
    </row>
    <row r="9" spans="1:12" s="15" customFormat="1" ht="24" customHeight="1">
      <c r="A9" s="209" t="s">
        <v>142</v>
      </c>
      <c r="B9" s="182" t="s">
        <v>157</v>
      </c>
      <c r="C9" s="214" t="s">
        <v>296</v>
      </c>
      <c r="D9" s="211" t="s">
        <v>275</v>
      </c>
      <c r="E9" s="218">
        <v>3200000</v>
      </c>
      <c r="F9" s="183" t="s">
        <v>71</v>
      </c>
      <c r="G9" s="180" t="s">
        <v>291</v>
      </c>
      <c r="H9" s="180" t="s">
        <v>300</v>
      </c>
      <c r="I9" s="213"/>
      <c r="J9" s="33"/>
      <c r="K9" s="33"/>
      <c r="L9" s="33"/>
    </row>
    <row r="10" spans="1:12" s="15" customFormat="1" ht="24" customHeight="1">
      <c r="A10" s="209" t="s">
        <v>142</v>
      </c>
      <c r="B10" s="182" t="s">
        <v>157</v>
      </c>
      <c r="C10" s="214" t="s">
        <v>297</v>
      </c>
      <c r="D10" s="211" t="s">
        <v>275</v>
      </c>
      <c r="E10" s="219">
        <v>2100000</v>
      </c>
      <c r="F10" s="183" t="s">
        <v>71</v>
      </c>
      <c r="G10" s="180" t="s">
        <v>291</v>
      </c>
      <c r="H10" s="180" t="s">
        <v>300</v>
      </c>
      <c r="I10" s="213"/>
      <c r="J10" s="33"/>
      <c r="K10" s="33"/>
      <c r="L10" s="33"/>
    </row>
    <row r="11" spans="1:12" s="15" customFormat="1" ht="24" customHeight="1">
      <c r="A11" s="209" t="s">
        <v>142</v>
      </c>
      <c r="B11" s="182" t="s">
        <v>157</v>
      </c>
      <c r="C11" s="214" t="s">
        <v>298</v>
      </c>
      <c r="D11" s="211" t="s">
        <v>275</v>
      </c>
      <c r="E11" s="219">
        <v>3000000</v>
      </c>
      <c r="F11" s="183" t="s">
        <v>71</v>
      </c>
      <c r="G11" s="180" t="s">
        <v>291</v>
      </c>
      <c r="H11" s="180" t="s">
        <v>300</v>
      </c>
      <c r="I11" s="213"/>
      <c r="J11" s="33"/>
      <c r="K11" s="33"/>
      <c r="L11" s="33"/>
    </row>
    <row r="12" spans="1:12" s="18" customFormat="1" ht="24" customHeight="1" thickBot="1">
      <c r="A12" s="34" t="s">
        <v>279</v>
      </c>
      <c r="B12" s="35" t="s">
        <v>280</v>
      </c>
      <c r="C12" s="215" t="s">
        <v>299</v>
      </c>
      <c r="D12" s="220" t="s">
        <v>275</v>
      </c>
      <c r="E12" s="221">
        <v>720000</v>
      </c>
      <c r="F12" s="165" t="s">
        <v>71</v>
      </c>
      <c r="G12" s="163" t="s">
        <v>291</v>
      </c>
      <c r="H12" s="163" t="s">
        <v>300</v>
      </c>
      <c r="I12" s="36"/>
      <c r="J12" s="32"/>
      <c r="K12" s="32"/>
      <c r="L12" s="32"/>
    </row>
  </sheetData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5"/>
  <sheetViews>
    <sheetView showGridLines="0" zoomScaleNormal="100" workbookViewId="0">
      <selection activeCell="C1" sqref="C1"/>
    </sheetView>
  </sheetViews>
  <sheetFormatPr defaultRowHeight="24" customHeight="1"/>
  <cols>
    <col min="1" max="1" width="8.6640625" style="37" customWidth="1"/>
    <col min="2" max="2" width="8.77734375" style="37" customWidth="1"/>
    <col min="3" max="3" width="46.6640625" style="38" bestFit="1" customWidth="1"/>
    <col min="4" max="4" width="10.88671875" style="37" customWidth="1"/>
    <col min="5" max="8" width="12.44140625" style="37" customWidth="1"/>
    <col min="9" max="10" width="11.33203125" style="37" customWidth="1"/>
    <col min="11" max="11" width="11.6640625" style="40" customWidth="1"/>
    <col min="12" max="12" width="11.33203125" style="37" bestFit="1" customWidth="1"/>
    <col min="13" max="13" width="8.88671875" style="37"/>
    <col min="14" max="16384" width="8.88671875" style="32"/>
  </cols>
  <sheetData>
    <row r="1" spans="1:13" ht="36" customHeight="1">
      <c r="A1" s="16" t="s">
        <v>61</v>
      </c>
      <c r="B1" s="16"/>
      <c r="C1" s="17"/>
      <c r="D1" s="16"/>
      <c r="E1" s="16"/>
      <c r="F1" s="16"/>
      <c r="G1" s="16"/>
      <c r="H1" s="16"/>
      <c r="I1" s="16"/>
      <c r="J1" s="16"/>
      <c r="K1" s="16"/>
      <c r="L1" s="16"/>
      <c r="M1" s="39"/>
    </row>
    <row r="2" spans="1:13" s="29" customFormat="1" ht="25.5" customHeight="1" thickBot="1">
      <c r="A2" s="19" t="s">
        <v>71</v>
      </c>
      <c r="B2" s="20"/>
      <c r="C2" s="21"/>
      <c r="D2" s="22"/>
      <c r="E2" s="22"/>
      <c r="F2" s="22"/>
      <c r="G2" s="22"/>
      <c r="H2" s="22"/>
      <c r="I2" s="22"/>
      <c r="J2" s="22"/>
      <c r="K2" s="22"/>
      <c r="L2" s="22"/>
      <c r="M2" s="23" t="s">
        <v>128</v>
      </c>
    </row>
    <row r="3" spans="1:13" ht="35.25" customHeight="1" thickBot="1">
      <c r="A3" s="71" t="s">
        <v>30</v>
      </c>
      <c r="B3" s="72" t="s">
        <v>31</v>
      </c>
      <c r="C3" s="73" t="s">
        <v>60</v>
      </c>
      <c r="D3" s="75" t="s">
        <v>59</v>
      </c>
      <c r="E3" s="72" t="s">
        <v>0</v>
      </c>
      <c r="F3" s="72" t="s">
        <v>131</v>
      </c>
      <c r="G3" s="72" t="s">
        <v>132</v>
      </c>
      <c r="H3" s="72" t="s">
        <v>133</v>
      </c>
      <c r="I3" s="72" t="s">
        <v>134</v>
      </c>
      <c r="J3" s="75" t="s">
        <v>32</v>
      </c>
      <c r="K3" s="75" t="s">
        <v>33</v>
      </c>
      <c r="L3" s="75" t="s">
        <v>34</v>
      </c>
      <c r="M3" s="76" t="s">
        <v>1</v>
      </c>
    </row>
    <row r="4" spans="1:13" s="130" customFormat="1" ht="24" customHeight="1" thickTop="1" thickBot="1">
      <c r="A4" s="184" t="s">
        <v>279</v>
      </c>
      <c r="B4" s="185" t="s">
        <v>280</v>
      </c>
      <c r="C4" s="207" t="s">
        <v>281</v>
      </c>
      <c r="D4" s="186" t="s">
        <v>282</v>
      </c>
      <c r="E4" s="187" t="s">
        <v>275</v>
      </c>
      <c r="F4" s="188">
        <v>8000000</v>
      </c>
      <c r="G4" s="189">
        <v>0</v>
      </c>
      <c r="H4" s="189">
        <v>8000000</v>
      </c>
      <c r="I4" s="188">
        <v>8000000</v>
      </c>
      <c r="J4" s="186" t="s">
        <v>144</v>
      </c>
      <c r="K4" s="186" t="s">
        <v>276</v>
      </c>
      <c r="L4" s="186" t="s">
        <v>277</v>
      </c>
      <c r="M4" s="190"/>
    </row>
    <row r="5" spans="1:13" s="130" customFormat="1" ht="24" customHeight="1">
      <c r="A5" s="172"/>
      <c r="B5" s="173"/>
      <c r="C5" s="174"/>
      <c r="D5" s="175"/>
      <c r="E5" s="176"/>
      <c r="F5" s="177"/>
      <c r="G5" s="178"/>
      <c r="H5" s="178"/>
      <c r="I5" s="177"/>
      <c r="J5" s="175"/>
      <c r="K5" s="175"/>
      <c r="L5" s="175"/>
      <c r="M5" s="179"/>
    </row>
  </sheetData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sqref="A1:K1"/>
    </sheetView>
  </sheetViews>
  <sheetFormatPr defaultRowHeight="13.5"/>
  <cols>
    <col min="1" max="1" width="8.6640625" style="5" customWidth="1"/>
    <col min="2" max="2" width="8.77734375" style="5" customWidth="1"/>
    <col min="3" max="3" width="29.21875" style="5" customWidth="1"/>
    <col min="4" max="4" width="10.88671875" style="5" customWidth="1"/>
    <col min="5" max="9" width="12.44140625" style="5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5"/>
  </cols>
  <sheetData>
    <row r="1" spans="1:11" ht="31.5">
      <c r="A1" s="228" t="s">
        <v>76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26.25" thickBot="1">
      <c r="A2" s="41" t="s">
        <v>71</v>
      </c>
      <c r="B2" s="10"/>
      <c r="C2" s="11"/>
      <c r="D2" s="9"/>
      <c r="E2" s="9"/>
      <c r="F2" s="12"/>
      <c r="G2" s="12"/>
      <c r="H2" s="12"/>
      <c r="I2" s="12"/>
      <c r="J2" s="229" t="s">
        <v>135</v>
      </c>
      <c r="K2" s="229"/>
    </row>
    <row r="3" spans="1:11" ht="35.25" customHeight="1" thickBot="1">
      <c r="A3" s="86" t="s">
        <v>2</v>
      </c>
      <c r="B3" s="87" t="s">
        <v>3</v>
      </c>
      <c r="C3" s="87" t="s">
        <v>0</v>
      </c>
      <c r="D3" s="87" t="s">
        <v>77</v>
      </c>
      <c r="E3" s="87" t="s">
        <v>78</v>
      </c>
      <c r="F3" s="87" t="s">
        <v>79</v>
      </c>
      <c r="G3" s="87" t="s">
        <v>80</v>
      </c>
      <c r="H3" s="87" t="s">
        <v>81</v>
      </c>
      <c r="I3" s="87" t="s">
        <v>82</v>
      </c>
      <c r="J3" s="87" t="s">
        <v>83</v>
      </c>
      <c r="K3" s="88" t="s">
        <v>1</v>
      </c>
    </row>
    <row r="4" spans="1:11" ht="24" customHeight="1" thickTop="1" thickBot="1">
      <c r="A4" s="77"/>
      <c r="B4" s="78"/>
      <c r="C4" s="79" t="s">
        <v>301</v>
      </c>
      <c r="D4" s="80"/>
      <c r="E4" s="81"/>
      <c r="F4" s="82"/>
      <c r="G4" s="82"/>
      <c r="H4" s="80"/>
      <c r="I4" s="83"/>
      <c r="J4" s="84"/>
      <c r="K4" s="85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sqref="A1:K1"/>
    </sheetView>
  </sheetViews>
  <sheetFormatPr defaultRowHeight="13.5"/>
  <cols>
    <col min="1" max="1" width="8.6640625" style="5" customWidth="1"/>
    <col min="2" max="2" width="8.77734375" style="5" customWidth="1"/>
    <col min="3" max="3" width="29.21875" style="5" customWidth="1"/>
    <col min="4" max="4" width="10.88671875" style="5" customWidth="1"/>
    <col min="5" max="9" width="12.44140625" style="5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5"/>
  </cols>
  <sheetData>
    <row r="1" spans="1:12" ht="31.5">
      <c r="A1" s="228" t="s">
        <v>84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2" ht="32.25" thickBot="1">
      <c r="A2" s="41" t="s">
        <v>71</v>
      </c>
      <c r="B2" s="41"/>
      <c r="C2" s="42"/>
      <c r="D2" s="43"/>
      <c r="E2" s="43"/>
      <c r="F2" s="44"/>
      <c r="G2" s="44"/>
      <c r="H2" s="44"/>
      <c r="I2" s="44"/>
      <c r="J2" s="229" t="s">
        <v>135</v>
      </c>
      <c r="K2" s="229"/>
    </row>
    <row r="3" spans="1:12" s="47" customFormat="1" ht="35.25" customHeight="1" thickBot="1">
      <c r="A3" s="86" t="s">
        <v>85</v>
      </c>
      <c r="B3" s="87" t="s">
        <v>86</v>
      </c>
      <c r="C3" s="87" t="s">
        <v>87</v>
      </c>
      <c r="D3" s="87" t="s">
        <v>88</v>
      </c>
      <c r="E3" s="87" t="s">
        <v>89</v>
      </c>
      <c r="F3" s="87" t="s">
        <v>90</v>
      </c>
      <c r="G3" s="87" t="s">
        <v>91</v>
      </c>
      <c r="H3" s="87" t="s">
        <v>92</v>
      </c>
      <c r="I3" s="87" t="s">
        <v>93</v>
      </c>
      <c r="J3" s="87" t="s">
        <v>94</v>
      </c>
      <c r="K3" s="88" t="s">
        <v>95</v>
      </c>
      <c r="L3" s="45"/>
    </row>
    <row r="4" spans="1:12" s="47" customFormat="1" ht="24" customHeight="1" thickTop="1" thickBot="1">
      <c r="A4" s="77"/>
      <c r="B4" s="78"/>
      <c r="C4" s="79" t="s">
        <v>301</v>
      </c>
      <c r="D4" s="80"/>
      <c r="E4" s="81"/>
      <c r="F4" s="82"/>
      <c r="G4" s="82"/>
      <c r="H4" s="80"/>
      <c r="I4" s="89"/>
      <c r="J4" s="89"/>
      <c r="K4" s="90"/>
      <c r="L4" s="45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0"/>
  <sheetViews>
    <sheetView zoomScaleNormal="100" workbookViewId="0">
      <selection sqref="A1:I1"/>
    </sheetView>
  </sheetViews>
  <sheetFormatPr defaultRowHeight="13.5"/>
  <cols>
    <col min="1" max="1" width="31.6640625" style="7" customWidth="1"/>
    <col min="2" max="2" width="17.77734375" style="7" bestFit="1" customWidth="1"/>
    <col min="3" max="3" width="12.109375" style="7" customWidth="1"/>
    <col min="4" max="8" width="11.21875" style="7" customWidth="1"/>
    <col min="9" max="9" width="9.6640625" style="7" customWidth="1"/>
    <col min="10" max="16384" width="8.88671875" style="6"/>
  </cols>
  <sheetData>
    <row r="1" spans="1:9" s="48" customFormat="1" ht="31.5">
      <c r="A1" s="230" t="s">
        <v>4</v>
      </c>
      <c r="B1" s="230"/>
      <c r="C1" s="230"/>
      <c r="D1" s="230"/>
      <c r="E1" s="230"/>
      <c r="F1" s="230"/>
      <c r="G1" s="230"/>
      <c r="H1" s="230"/>
      <c r="I1" s="230"/>
    </row>
    <row r="2" spans="1:9" s="48" customFormat="1" ht="32.25" thickBot="1">
      <c r="A2" s="49" t="s">
        <v>71</v>
      </c>
      <c r="B2" s="49"/>
      <c r="C2" s="50"/>
      <c r="D2" s="50"/>
      <c r="E2" s="50"/>
      <c r="F2" s="51"/>
      <c r="G2" s="51"/>
      <c r="H2" s="231" t="s">
        <v>135</v>
      </c>
      <c r="I2" s="231"/>
    </row>
    <row r="3" spans="1:9" ht="35.25" customHeight="1" thickBot="1">
      <c r="A3" s="91" t="s">
        <v>3</v>
      </c>
      <c r="B3" s="92" t="s">
        <v>13</v>
      </c>
      <c r="C3" s="92" t="s">
        <v>5</v>
      </c>
      <c r="D3" s="92" t="s">
        <v>6</v>
      </c>
      <c r="E3" s="92" t="s">
        <v>7</v>
      </c>
      <c r="F3" s="92" t="s">
        <v>8</v>
      </c>
      <c r="G3" s="93" t="s">
        <v>45</v>
      </c>
      <c r="H3" s="92" t="s">
        <v>12</v>
      </c>
      <c r="I3" s="94" t="s">
        <v>9</v>
      </c>
    </row>
    <row r="4" spans="1:9" s="13" customFormat="1" ht="23.25" customHeight="1" thickTop="1">
      <c r="A4" s="134" t="s">
        <v>158</v>
      </c>
      <c r="B4" s="135" t="s">
        <v>111</v>
      </c>
      <c r="C4" s="136">
        <v>7920000</v>
      </c>
      <c r="D4" s="137" t="s">
        <v>112</v>
      </c>
      <c r="E4" s="137" t="s">
        <v>107</v>
      </c>
      <c r="F4" s="137" t="s">
        <v>108</v>
      </c>
      <c r="G4" s="224" t="s">
        <v>178</v>
      </c>
      <c r="H4" s="224" t="s">
        <v>178</v>
      </c>
      <c r="I4" s="225"/>
    </row>
    <row r="5" spans="1:9" s="13" customFormat="1" ht="23.25" customHeight="1">
      <c r="A5" s="56" t="s">
        <v>159</v>
      </c>
      <c r="B5" s="57" t="s">
        <v>100</v>
      </c>
      <c r="C5" s="58">
        <v>4080000</v>
      </c>
      <c r="D5" s="57" t="s">
        <v>106</v>
      </c>
      <c r="E5" s="57" t="s">
        <v>107</v>
      </c>
      <c r="F5" s="57" t="s">
        <v>108</v>
      </c>
      <c r="G5" s="151" t="s">
        <v>178</v>
      </c>
      <c r="H5" s="151" t="s">
        <v>178</v>
      </c>
      <c r="I5" s="152"/>
    </row>
    <row r="6" spans="1:9" s="13" customFormat="1" ht="23.25" customHeight="1">
      <c r="A6" s="56" t="s">
        <v>160</v>
      </c>
      <c r="B6" s="57" t="s">
        <v>98</v>
      </c>
      <c r="C6" s="58">
        <v>4362600</v>
      </c>
      <c r="D6" s="57" t="s">
        <v>106</v>
      </c>
      <c r="E6" s="57" t="s">
        <v>107</v>
      </c>
      <c r="F6" s="57" t="s">
        <v>121</v>
      </c>
      <c r="G6" s="151" t="s">
        <v>154</v>
      </c>
      <c r="H6" s="151" t="s">
        <v>303</v>
      </c>
      <c r="I6" s="55"/>
    </row>
    <row r="7" spans="1:9" s="13" customFormat="1" ht="23.25" customHeight="1">
      <c r="A7" s="56" t="s">
        <v>161</v>
      </c>
      <c r="B7" s="57" t="s">
        <v>101</v>
      </c>
      <c r="C7" s="58">
        <v>7101600</v>
      </c>
      <c r="D7" s="57" t="s">
        <v>106</v>
      </c>
      <c r="E7" s="57" t="s">
        <v>107</v>
      </c>
      <c r="F7" s="57" t="s">
        <v>108</v>
      </c>
      <c r="G7" s="151" t="s">
        <v>154</v>
      </c>
      <c r="H7" s="151" t="s">
        <v>303</v>
      </c>
      <c r="I7" s="55"/>
    </row>
    <row r="8" spans="1:9" s="13" customFormat="1" ht="23.25" customHeight="1">
      <c r="A8" s="56" t="s">
        <v>162</v>
      </c>
      <c r="B8" s="57" t="s">
        <v>102</v>
      </c>
      <c r="C8" s="58">
        <v>3840000</v>
      </c>
      <c r="D8" s="57" t="s">
        <v>113</v>
      </c>
      <c r="E8" s="57" t="s">
        <v>107</v>
      </c>
      <c r="F8" s="57" t="s">
        <v>108</v>
      </c>
      <c r="G8" s="151" t="s">
        <v>178</v>
      </c>
      <c r="H8" s="151" t="s">
        <v>179</v>
      </c>
      <c r="I8" s="152"/>
    </row>
    <row r="9" spans="1:9" s="13" customFormat="1" ht="23.25" customHeight="1">
      <c r="A9" s="56" t="s">
        <v>170</v>
      </c>
      <c r="B9" s="57" t="s">
        <v>103</v>
      </c>
      <c r="C9" s="58">
        <v>5760000</v>
      </c>
      <c r="D9" s="57" t="s">
        <v>113</v>
      </c>
      <c r="E9" s="57" t="s">
        <v>107</v>
      </c>
      <c r="F9" s="57" t="s">
        <v>108</v>
      </c>
      <c r="G9" s="151" t="s">
        <v>178</v>
      </c>
      <c r="H9" s="151" t="s">
        <v>179</v>
      </c>
      <c r="I9" s="152"/>
    </row>
    <row r="10" spans="1:9" s="13" customFormat="1" ht="23.25" customHeight="1">
      <c r="A10" s="59" t="s">
        <v>171</v>
      </c>
      <c r="B10" s="57" t="s">
        <v>104</v>
      </c>
      <c r="C10" s="58">
        <v>12650400</v>
      </c>
      <c r="D10" s="57" t="s">
        <v>109</v>
      </c>
      <c r="E10" s="57" t="s">
        <v>107</v>
      </c>
      <c r="F10" s="57" t="s">
        <v>108</v>
      </c>
      <c r="G10" s="151" t="s">
        <v>178</v>
      </c>
      <c r="H10" s="151" t="s">
        <v>179</v>
      </c>
      <c r="I10" s="55"/>
    </row>
    <row r="11" spans="1:9" s="13" customFormat="1" ht="23.25" customHeight="1">
      <c r="A11" s="59" t="s">
        <v>172</v>
      </c>
      <c r="B11" s="57" t="s">
        <v>104</v>
      </c>
      <c r="C11" s="58">
        <v>1675200</v>
      </c>
      <c r="D11" s="57" t="s">
        <v>116</v>
      </c>
      <c r="E11" s="57" t="s">
        <v>107</v>
      </c>
      <c r="F11" s="57" t="s">
        <v>108</v>
      </c>
      <c r="G11" s="151" t="s">
        <v>178</v>
      </c>
      <c r="H11" s="151" t="s">
        <v>179</v>
      </c>
      <c r="I11" s="55"/>
    </row>
    <row r="12" spans="1:9" s="13" customFormat="1" ht="23.25" customHeight="1">
      <c r="A12" s="59" t="s">
        <v>168</v>
      </c>
      <c r="B12" s="57" t="s">
        <v>169</v>
      </c>
      <c r="C12" s="58">
        <v>5652000</v>
      </c>
      <c r="D12" s="57" t="s">
        <v>163</v>
      </c>
      <c r="E12" s="57" t="s">
        <v>164</v>
      </c>
      <c r="F12" s="57" t="s">
        <v>165</v>
      </c>
      <c r="G12" s="151" t="s">
        <v>166</v>
      </c>
      <c r="H12" s="151" t="s">
        <v>167</v>
      </c>
      <c r="I12" s="152"/>
    </row>
    <row r="13" spans="1:9" s="13" customFormat="1" ht="23.25" customHeight="1">
      <c r="A13" s="59" t="s">
        <v>173</v>
      </c>
      <c r="B13" s="57" t="s">
        <v>103</v>
      </c>
      <c r="C13" s="58">
        <v>1440000</v>
      </c>
      <c r="D13" s="57" t="s">
        <v>117</v>
      </c>
      <c r="E13" s="57" t="s">
        <v>122</v>
      </c>
      <c r="F13" s="57" t="s">
        <v>108</v>
      </c>
      <c r="G13" s="151" t="s">
        <v>178</v>
      </c>
      <c r="H13" s="151" t="s">
        <v>178</v>
      </c>
      <c r="I13" s="55"/>
    </row>
    <row r="14" spans="1:9" s="13" customFormat="1" ht="23.25" customHeight="1">
      <c r="A14" s="59" t="s">
        <v>174</v>
      </c>
      <c r="B14" s="57" t="s">
        <v>104</v>
      </c>
      <c r="C14" s="58">
        <v>1147200</v>
      </c>
      <c r="D14" s="57" t="s">
        <v>116</v>
      </c>
      <c r="E14" s="57" t="s">
        <v>123</v>
      </c>
      <c r="F14" s="57" t="s">
        <v>125</v>
      </c>
      <c r="G14" s="151" t="s">
        <v>178</v>
      </c>
      <c r="H14" s="151" t="s">
        <v>178</v>
      </c>
      <c r="I14" s="55"/>
    </row>
    <row r="15" spans="1:9" s="13" customFormat="1" ht="23.25" customHeight="1">
      <c r="A15" s="59" t="s">
        <v>175</v>
      </c>
      <c r="B15" s="57" t="s">
        <v>118</v>
      </c>
      <c r="C15" s="58">
        <v>41400000</v>
      </c>
      <c r="D15" s="57" t="s">
        <v>119</v>
      </c>
      <c r="E15" s="57" t="s">
        <v>124</v>
      </c>
      <c r="F15" s="57" t="s">
        <v>120</v>
      </c>
      <c r="G15" s="151" t="s">
        <v>178</v>
      </c>
      <c r="H15" s="151" t="s">
        <v>178</v>
      </c>
      <c r="I15" s="55"/>
    </row>
    <row r="16" spans="1:9" s="13" customFormat="1" ht="23.25" customHeight="1">
      <c r="A16" s="142" t="s">
        <v>176</v>
      </c>
      <c r="B16" s="57" t="s">
        <v>114</v>
      </c>
      <c r="C16" s="143">
        <v>1018549000</v>
      </c>
      <c r="D16" s="57" t="s">
        <v>115</v>
      </c>
      <c r="E16" s="57" t="s">
        <v>110</v>
      </c>
      <c r="F16" s="57" t="s">
        <v>108</v>
      </c>
      <c r="G16" s="151" t="s">
        <v>178</v>
      </c>
      <c r="H16" s="151" t="s">
        <v>178</v>
      </c>
      <c r="I16" s="55"/>
    </row>
    <row r="17" spans="1:9" s="13" customFormat="1" ht="23.25" customHeight="1">
      <c r="A17" s="142" t="s">
        <v>177</v>
      </c>
      <c r="B17" s="57" t="s">
        <v>145</v>
      </c>
      <c r="C17" s="143">
        <v>11400000</v>
      </c>
      <c r="D17" s="57" t="s">
        <v>146</v>
      </c>
      <c r="E17" s="57" t="s">
        <v>147</v>
      </c>
      <c r="F17" s="57" t="s">
        <v>148</v>
      </c>
      <c r="G17" s="151" t="s">
        <v>178</v>
      </c>
      <c r="H17" s="151" t="s">
        <v>302</v>
      </c>
      <c r="I17" s="152"/>
    </row>
    <row r="18" spans="1:9" s="13" customFormat="1" ht="23.25" customHeight="1">
      <c r="A18" s="56" t="s">
        <v>180</v>
      </c>
      <c r="B18" s="57" t="s">
        <v>181</v>
      </c>
      <c r="C18" s="58">
        <v>4450000</v>
      </c>
      <c r="D18" s="57" t="s">
        <v>182</v>
      </c>
      <c r="E18" s="57" t="s">
        <v>183</v>
      </c>
      <c r="F18" s="57" t="s">
        <v>184</v>
      </c>
      <c r="G18" s="151" t="s">
        <v>193</v>
      </c>
      <c r="H18" s="151" t="s">
        <v>185</v>
      </c>
      <c r="I18" s="152"/>
    </row>
    <row r="19" spans="1:9" s="13" customFormat="1" ht="23.25" customHeight="1">
      <c r="A19" s="56" t="s">
        <v>186</v>
      </c>
      <c r="B19" s="57" t="s">
        <v>187</v>
      </c>
      <c r="C19" s="58">
        <v>3960000</v>
      </c>
      <c r="D19" s="57" t="s">
        <v>188</v>
      </c>
      <c r="E19" s="57" t="s">
        <v>189</v>
      </c>
      <c r="F19" s="57" t="s">
        <v>190</v>
      </c>
      <c r="G19" s="151" t="s">
        <v>191</v>
      </c>
      <c r="H19" s="151" t="s">
        <v>192</v>
      </c>
      <c r="I19" s="152"/>
    </row>
    <row r="20" spans="1:9" s="13" customFormat="1" ht="23.25" customHeight="1">
      <c r="A20" s="194" t="s">
        <v>195</v>
      </c>
      <c r="B20" s="57" t="s">
        <v>205</v>
      </c>
      <c r="C20" s="58">
        <v>12600000</v>
      </c>
      <c r="D20" s="57" t="s">
        <v>206</v>
      </c>
      <c r="E20" s="57" t="s">
        <v>207</v>
      </c>
      <c r="F20" s="57" t="s">
        <v>190</v>
      </c>
      <c r="G20" s="151" t="s">
        <v>190</v>
      </c>
      <c r="H20" s="151" t="s">
        <v>208</v>
      </c>
      <c r="I20" s="152"/>
    </row>
    <row r="21" spans="1:9" s="13" customFormat="1" ht="23.25" customHeight="1">
      <c r="A21" s="194" t="s">
        <v>304</v>
      </c>
      <c r="B21" s="57" t="s">
        <v>308</v>
      </c>
      <c r="C21" s="58">
        <v>18117000</v>
      </c>
      <c r="D21" s="57" t="s">
        <v>305</v>
      </c>
      <c r="E21" s="57" t="s">
        <v>306</v>
      </c>
      <c r="F21" s="57" t="s">
        <v>307</v>
      </c>
      <c r="G21" s="151" t="s">
        <v>307</v>
      </c>
      <c r="H21" s="151" t="s">
        <v>307</v>
      </c>
      <c r="I21" s="152"/>
    </row>
    <row r="22" spans="1:9" s="13" customFormat="1" ht="23.25" customHeight="1">
      <c r="A22" s="194" t="s">
        <v>196</v>
      </c>
      <c r="B22" s="57" t="s">
        <v>194</v>
      </c>
      <c r="C22" s="58">
        <v>10626000</v>
      </c>
      <c r="D22" s="57" t="s">
        <v>209</v>
      </c>
      <c r="E22" s="57" t="s">
        <v>210</v>
      </c>
      <c r="F22" s="57" t="s">
        <v>210</v>
      </c>
      <c r="G22" s="151" t="s">
        <v>210</v>
      </c>
      <c r="H22" s="151" t="s">
        <v>210</v>
      </c>
      <c r="I22" s="152"/>
    </row>
    <row r="23" spans="1:9" s="13" customFormat="1" ht="23.25" customHeight="1">
      <c r="A23" s="195" t="s">
        <v>197</v>
      </c>
      <c r="B23" s="57" t="s">
        <v>220</v>
      </c>
      <c r="C23" s="58">
        <v>1474000</v>
      </c>
      <c r="D23" s="57" t="s">
        <v>211</v>
      </c>
      <c r="E23" s="57" t="s">
        <v>211</v>
      </c>
      <c r="F23" s="57" t="s">
        <v>212</v>
      </c>
      <c r="G23" s="151" t="s">
        <v>212</v>
      </c>
      <c r="H23" s="151" t="s">
        <v>212</v>
      </c>
      <c r="I23" s="152"/>
    </row>
    <row r="24" spans="1:9" s="13" customFormat="1" ht="23.25" customHeight="1">
      <c r="A24" s="195" t="s">
        <v>198</v>
      </c>
      <c r="B24" s="57" t="s">
        <v>221</v>
      </c>
      <c r="C24" s="58">
        <v>11000000</v>
      </c>
      <c r="D24" s="57" t="s">
        <v>211</v>
      </c>
      <c r="E24" s="57" t="s">
        <v>211</v>
      </c>
      <c r="F24" s="57" t="s">
        <v>210</v>
      </c>
      <c r="G24" s="151" t="s">
        <v>185</v>
      </c>
      <c r="H24" s="151" t="s">
        <v>185</v>
      </c>
      <c r="I24" s="152"/>
    </row>
    <row r="25" spans="1:9" s="13" customFormat="1" ht="23.25" customHeight="1">
      <c r="A25" s="196" t="s">
        <v>199</v>
      </c>
      <c r="B25" s="57" t="s">
        <v>222</v>
      </c>
      <c r="C25" s="58">
        <v>3916000</v>
      </c>
      <c r="D25" s="57" t="s">
        <v>213</v>
      </c>
      <c r="E25" s="57" t="s">
        <v>213</v>
      </c>
      <c r="F25" s="57" t="s">
        <v>210</v>
      </c>
      <c r="G25" s="151" t="s">
        <v>192</v>
      </c>
      <c r="H25" s="151" t="s">
        <v>192</v>
      </c>
      <c r="I25" s="152"/>
    </row>
    <row r="26" spans="1:9" s="13" customFormat="1" ht="23.25" customHeight="1">
      <c r="A26" s="195" t="s">
        <v>200</v>
      </c>
      <c r="B26" s="200" t="s">
        <v>223</v>
      </c>
      <c r="C26" s="58">
        <v>15000000</v>
      </c>
      <c r="D26" s="57" t="s">
        <v>213</v>
      </c>
      <c r="E26" s="57" t="s">
        <v>210</v>
      </c>
      <c r="F26" s="57" t="s">
        <v>210</v>
      </c>
      <c r="G26" s="151" t="s">
        <v>210</v>
      </c>
      <c r="H26" s="151" t="s">
        <v>210</v>
      </c>
      <c r="I26" s="55"/>
    </row>
    <row r="27" spans="1:9" s="13" customFormat="1" ht="23.25" customHeight="1">
      <c r="A27" s="195" t="s">
        <v>201</v>
      </c>
      <c r="B27" s="197" t="s">
        <v>224</v>
      </c>
      <c r="C27" s="199">
        <v>6650000</v>
      </c>
      <c r="D27" s="197" t="s">
        <v>185</v>
      </c>
      <c r="E27" s="197" t="s">
        <v>190</v>
      </c>
      <c r="F27" s="197" t="s">
        <v>214</v>
      </c>
      <c r="G27" s="198" t="s">
        <v>214</v>
      </c>
      <c r="H27" s="198" t="s">
        <v>214</v>
      </c>
      <c r="I27" s="193"/>
    </row>
    <row r="28" spans="1:9" s="13" customFormat="1" ht="23.25" customHeight="1">
      <c r="A28" s="196" t="s">
        <v>202</v>
      </c>
      <c r="B28" s="197" t="s">
        <v>225</v>
      </c>
      <c r="C28" s="199">
        <v>2640000</v>
      </c>
      <c r="D28" s="197" t="s">
        <v>185</v>
      </c>
      <c r="E28" s="197" t="s">
        <v>210</v>
      </c>
      <c r="F28" s="197" t="s">
        <v>210</v>
      </c>
      <c r="G28" s="198" t="s">
        <v>210</v>
      </c>
      <c r="H28" s="198" t="s">
        <v>210</v>
      </c>
      <c r="I28" s="193"/>
    </row>
    <row r="29" spans="1:9" s="13" customFormat="1" ht="23.25" customHeight="1">
      <c r="A29" s="196" t="s">
        <v>203</v>
      </c>
      <c r="B29" s="197" t="s">
        <v>227</v>
      </c>
      <c r="C29" s="199">
        <v>1330000</v>
      </c>
      <c r="D29" s="197" t="s">
        <v>215</v>
      </c>
      <c r="E29" s="197" t="s">
        <v>216</v>
      </c>
      <c r="F29" s="197" t="s">
        <v>217</v>
      </c>
      <c r="G29" s="198" t="s">
        <v>217</v>
      </c>
      <c r="H29" s="198" t="s">
        <v>226</v>
      </c>
      <c r="I29" s="193"/>
    </row>
    <row r="30" spans="1:9" s="13" customFormat="1" ht="23.25" customHeight="1" thickBot="1">
      <c r="A30" s="201" t="s">
        <v>204</v>
      </c>
      <c r="B30" s="202" t="s">
        <v>194</v>
      </c>
      <c r="C30" s="203">
        <v>935000</v>
      </c>
      <c r="D30" s="202" t="s">
        <v>218</v>
      </c>
      <c r="E30" s="202" t="s">
        <v>219</v>
      </c>
      <c r="F30" s="202" t="s">
        <v>219</v>
      </c>
      <c r="G30" s="204" t="s">
        <v>219</v>
      </c>
      <c r="H30" s="204" t="s">
        <v>219</v>
      </c>
      <c r="I30" s="192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1"/>
  <sheetViews>
    <sheetView zoomScaleNormal="100" workbookViewId="0">
      <selection sqref="A1:H1"/>
    </sheetView>
  </sheetViews>
  <sheetFormatPr defaultRowHeight="13.5"/>
  <cols>
    <col min="1" max="1" width="31.44140625" style="7" customWidth="1"/>
    <col min="2" max="2" width="13.33203125" style="7" customWidth="1"/>
    <col min="3" max="7" width="12.21875" style="7" customWidth="1"/>
    <col min="8" max="8" width="9.33203125" style="8" customWidth="1"/>
    <col min="9" max="16384" width="8.88671875" style="6"/>
  </cols>
  <sheetData>
    <row r="1" spans="1:18" ht="31.5">
      <c r="A1" s="230" t="s">
        <v>138</v>
      </c>
      <c r="B1" s="230"/>
      <c r="C1" s="230"/>
      <c r="D1" s="230"/>
      <c r="E1" s="230"/>
      <c r="F1" s="230"/>
      <c r="G1" s="230"/>
      <c r="H1" s="230"/>
      <c r="J1" s="132"/>
      <c r="K1" s="132"/>
      <c r="L1" s="132"/>
      <c r="M1" s="132"/>
      <c r="N1" s="132"/>
      <c r="O1" s="132"/>
      <c r="P1" s="132"/>
      <c r="Q1" s="132"/>
      <c r="R1" s="132"/>
    </row>
    <row r="2" spans="1:18" ht="32.25" thickBot="1">
      <c r="A2" s="232" t="s">
        <v>71</v>
      </c>
      <c r="B2" s="232"/>
      <c r="C2" s="50"/>
      <c r="D2" s="50"/>
      <c r="E2" s="50"/>
      <c r="F2" s="50"/>
      <c r="G2" s="50"/>
      <c r="H2" s="123" t="s">
        <v>135</v>
      </c>
      <c r="J2" s="133"/>
      <c r="K2" s="133"/>
    </row>
    <row r="3" spans="1:18" ht="35.25" customHeight="1" thickBot="1">
      <c r="A3" s="87" t="s">
        <v>3</v>
      </c>
      <c r="B3" s="87" t="s">
        <v>51</v>
      </c>
      <c r="C3" s="87" t="s">
        <v>52</v>
      </c>
      <c r="D3" s="87" t="s">
        <v>56</v>
      </c>
      <c r="E3" s="87" t="s">
        <v>53</v>
      </c>
      <c r="F3" s="87" t="s">
        <v>54</v>
      </c>
      <c r="G3" s="87" t="s">
        <v>55</v>
      </c>
      <c r="H3" s="88" t="s">
        <v>62</v>
      </c>
    </row>
    <row r="4" spans="1:18" s="13" customFormat="1" ht="22.5" customHeight="1" thickTop="1">
      <c r="A4" s="138" t="s">
        <v>158</v>
      </c>
      <c r="B4" s="139" t="s">
        <v>111</v>
      </c>
      <c r="C4" s="140">
        <v>7920000</v>
      </c>
      <c r="D4" s="169" t="s">
        <v>96</v>
      </c>
      <c r="E4" s="140">
        <v>660000</v>
      </c>
      <c r="F4" s="169" t="s">
        <v>29</v>
      </c>
      <c r="G4" s="140">
        <v>660000</v>
      </c>
      <c r="H4" s="170"/>
    </row>
    <row r="5" spans="1:18" s="13" customFormat="1" ht="22.5" customHeight="1">
      <c r="A5" s="61" t="s">
        <v>159</v>
      </c>
      <c r="B5" s="60" t="s">
        <v>100</v>
      </c>
      <c r="C5" s="62">
        <v>4080000</v>
      </c>
      <c r="D5" s="153" t="s">
        <v>96</v>
      </c>
      <c r="E5" s="62">
        <v>340000</v>
      </c>
      <c r="F5" s="153" t="s">
        <v>29</v>
      </c>
      <c r="G5" s="62">
        <v>340000</v>
      </c>
      <c r="H5" s="154"/>
    </row>
    <row r="6" spans="1:18" s="13" customFormat="1" ht="22.5" customHeight="1">
      <c r="A6" s="61" t="s">
        <v>160</v>
      </c>
      <c r="B6" s="60" t="s">
        <v>98</v>
      </c>
      <c r="C6" s="62">
        <v>4362600</v>
      </c>
      <c r="D6" s="153" t="s">
        <v>29</v>
      </c>
      <c r="E6" s="62">
        <v>490050</v>
      </c>
      <c r="F6" s="153" t="s">
        <v>29</v>
      </c>
      <c r="G6" s="226">
        <v>490050</v>
      </c>
      <c r="H6" s="154"/>
    </row>
    <row r="7" spans="1:18" s="13" customFormat="1" ht="22.5" customHeight="1">
      <c r="A7" s="61" t="s">
        <v>161</v>
      </c>
      <c r="B7" s="60" t="s">
        <v>101</v>
      </c>
      <c r="C7" s="62">
        <v>7101600</v>
      </c>
      <c r="D7" s="153" t="s">
        <v>29</v>
      </c>
      <c r="E7" s="62">
        <v>667150</v>
      </c>
      <c r="F7" s="153" t="s">
        <v>29</v>
      </c>
      <c r="G7" s="62">
        <v>667150</v>
      </c>
      <c r="H7" s="154"/>
    </row>
    <row r="8" spans="1:18" s="13" customFormat="1" ht="22.5" customHeight="1">
      <c r="A8" s="61" t="s">
        <v>162</v>
      </c>
      <c r="B8" s="60" t="s">
        <v>102</v>
      </c>
      <c r="C8" s="62">
        <v>3840000</v>
      </c>
      <c r="D8" s="153" t="s">
        <v>29</v>
      </c>
      <c r="E8" s="62">
        <v>320000</v>
      </c>
      <c r="F8" s="153" t="s">
        <v>29</v>
      </c>
      <c r="G8" s="62">
        <v>320000</v>
      </c>
      <c r="H8" s="154"/>
    </row>
    <row r="9" spans="1:18" s="13" customFormat="1" ht="22.5" customHeight="1">
      <c r="A9" s="61" t="s">
        <v>170</v>
      </c>
      <c r="B9" s="60" t="s">
        <v>103</v>
      </c>
      <c r="C9" s="62">
        <v>5760000</v>
      </c>
      <c r="D9" s="153" t="s">
        <v>29</v>
      </c>
      <c r="E9" s="62">
        <v>480000</v>
      </c>
      <c r="F9" s="153" t="s">
        <v>29</v>
      </c>
      <c r="G9" s="62">
        <v>480000</v>
      </c>
      <c r="H9" s="154"/>
    </row>
    <row r="10" spans="1:18" s="13" customFormat="1" ht="22.5" customHeight="1">
      <c r="A10" s="63" t="s">
        <v>171</v>
      </c>
      <c r="B10" s="60" t="s">
        <v>104</v>
      </c>
      <c r="C10" s="62">
        <v>12650400</v>
      </c>
      <c r="D10" s="153" t="s">
        <v>29</v>
      </c>
      <c r="E10" s="62">
        <v>1054200</v>
      </c>
      <c r="F10" s="153" t="s">
        <v>29</v>
      </c>
      <c r="G10" s="62">
        <v>1054200</v>
      </c>
      <c r="H10" s="154"/>
    </row>
    <row r="11" spans="1:18" s="13" customFormat="1" ht="22.5" customHeight="1">
      <c r="A11" s="59" t="s">
        <v>168</v>
      </c>
      <c r="B11" s="57" t="s">
        <v>169</v>
      </c>
      <c r="C11" s="58">
        <v>5652000</v>
      </c>
      <c r="D11" s="153" t="s">
        <v>29</v>
      </c>
      <c r="E11" s="62">
        <v>942000</v>
      </c>
      <c r="F11" s="153"/>
      <c r="G11" s="62">
        <v>942000</v>
      </c>
      <c r="H11" s="154"/>
    </row>
    <row r="12" spans="1:18" s="13" customFormat="1" ht="22.5" customHeight="1">
      <c r="A12" s="63" t="s">
        <v>172</v>
      </c>
      <c r="B12" s="60" t="s">
        <v>104</v>
      </c>
      <c r="C12" s="62">
        <v>1675200</v>
      </c>
      <c r="D12" s="153" t="s">
        <v>29</v>
      </c>
      <c r="E12" s="62">
        <v>139600</v>
      </c>
      <c r="F12" s="153" t="s">
        <v>29</v>
      </c>
      <c r="G12" s="62">
        <v>139600</v>
      </c>
      <c r="H12" s="154"/>
    </row>
    <row r="13" spans="1:18" s="13" customFormat="1" ht="22.5" customHeight="1">
      <c r="A13" s="63" t="s">
        <v>173</v>
      </c>
      <c r="B13" s="60" t="s">
        <v>103</v>
      </c>
      <c r="C13" s="62">
        <v>1440000</v>
      </c>
      <c r="D13" s="153" t="s">
        <v>29</v>
      </c>
      <c r="E13" s="62">
        <v>120000</v>
      </c>
      <c r="F13" s="153" t="s">
        <v>29</v>
      </c>
      <c r="G13" s="62">
        <v>120000</v>
      </c>
      <c r="H13" s="145"/>
    </row>
    <row r="14" spans="1:18" s="13" customFormat="1" ht="22.5" customHeight="1">
      <c r="A14" s="63" t="s">
        <v>174</v>
      </c>
      <c r="B14" s="60" t="s">
        <v>104</v>
      </c>
      <c r="C14" s="62">
        <v>1147200</v>
      </c>
      <c r="D14" s="153" t="s">
        <v>29</v>
      </c>
      <c r="E14" s="62">
        <v>95600</v>
      </c>
      <c r="F14" s="153" t="s">
        <v>29</v>
      </c>
      <c r="G14" s="62">
        <v>95600</v>
      </c>
      <c r="H14" s="145"/>
    </row>
    <row r="15" spans="1:18" s="13" customFormat="1" ht="22.5" customHeight="1">
      <c r="A15" s="63" t="s">
        <v>175</v>
      </c>
      <c r="B15" s="60" t="s">
        <v>118</v>
      </c>
      <c r="C15" s="62">
        <v>41400000</v>
      </c>
      <c r="D15" s="153" t="s">
        <v>29</v>
      </c>
      <c r="E15" s="62">
        <v>2862000</v>
      </c>
      <c r="F15" s="153" t="s">
        <v>29</v>
      </c>
      <c r="G15" s="62">
        <v>2862000</v>
      </c>
      <c r="H15" s="154"/>
      <c r="I15" s="168"/>
    </row>
    <row r="16" spans="1:18" s="13" customFormat="1" ht="22.5" customHeight="1">
      <c r="A16" s="141" t="s">
        <v>176</v>
      </c>
      <c r="B16" s="60" t="s">
        <v>114</v>
      </c>
      <c r="C16" s="58">
        <v>1018549000</v>
      </c>
      <c r="D16" s="153" t="s">
        <v>29</v>
      </c>
      <c r="E16" s="62">
        <v>76046000</v>
      </c>
      <c r="F16" s="153" t="s">
        <v>29</v>
      </c>
      <c r="G16" s="62">
        <v>76046000</v>
      </c>
      <c r="H16" s="154"/>
    </row>
    <row r="17" spans="1:9" s="13" customFormat="1" ht="22.5" customHeight="1">
      <c r="A17" s="181" t="s">
        <v>228</v>
      </c>
      <c r="B17" s="60" t="s">
        <v>99</v>
      </c>
      <c r="C17" s="62">
        <v>11400000</v>
      </c>
      <c r="D17" s="153" t="s">
        <v>29</v>
      </c>
      <c r="E17" s="62">
        <v>950000</v>
      </c>
      <c r="F17" s="153" t="s">
        <v>29</v>
      </c>
      <c r="G17" s="62">
        <v>950000</v>
      </c>
      <c r="H17" s="154"/>
      <c r="I17" s="168"/>
    </row>
    <row r="18" spans="1:9" s="13" customFormat="1" ht="22.5" customHeight="1">
      <c r="A18" s="56" t="s">
        <v>180</v>
      </c>
      <c r="B18" s="200" t="s">
        <v>181</v>
      </c>
      <c r="C18" s="58">
        <v>4450000</v>
      </c>
      <c r="D18" s="153" t="s">
        <v>29</v>
      </c>
      <c r="E18" s="153" t="s">
        <v>29</v>
      </c>
      <c r="F18" s="58">
        <v>4450000</v>
      </c>
      <c r="G18" s="58">
        <v>4450000</v>
      </c>
      <c r="H18" s="145"/>
      <c r="I18" s="168"/>
    </row>
    <row r="19" spans="1:9" s="13" customFormat="1" ht="22.5" customHeight="1">
      <c r="A19" s="56" t="s">
        <v>186</v>
      </c>
      <c r="B19" s="57" t="s">
        <v>187</v>
      </c>
      <c r="C19" s="58">
        <v>3960000</v>
      </c>
      <c r="D19" s="153" t="s">
        <v>29</v>
      </c>
      <c r="E19" s="153" t="s">
        <v>29</v>
      </c>
      <c r="F19" s="58">
        <v>3960000</v>
      </c>
      <c r="G19" s="58">
        <v>3960000</v>
      </c>
      <c r="H19" s="145"/>
      <c r="I19" s="168"/>
    </row>
    <row r="20" spans="1:9" s="13" customFormat="1" ht="22.5" customHeight="1">
      <c r="A20" s="194" t="s">
        <v>195</v>
      </c>
      <c r="B20" s="57" t="s">
        <v>205</v>
      </c>
      <c r="C20" s="58">
        <v>12600000</v>
      </c>
      <c r="D20" s="153" t="s">
        <v>29</v>
      </c>
      <c r="E20" s="153" t="s">
        <v>29</v>
      </c>
      <c r="F20" s="58">
        <v>12600000</v>
      </c>
      <c r="G20" s="58">
        <v>12600000</v>
      </c>
      <c r="H20" s="145"/>
      <c r="I20" s="168"/>
    </row>
    <row r="21" spans="1:9" s="13" customFormat="1" ht="22.5" customHeight="1">
      <c r="A21" s="194" t="s">
        <v>304</v>
      </c>
      <c r="B21" s="57" t="s">
        <v>308</v>
      </c>
      <c r="C21" s="58">
        <v>18117000</v>
      </c>
      <c r="D21" s="153"/>
      <c r="E21" s="153"/>
      <c r="F21" s="58">
        <v>16900000</v>
      </c>
      <c r="G21" s="58">
        <v>16900000</v>
      </c>
      <c r="H21" s="145"/>
      <c r="I21" s="168"/>
    </row>
    <row r="22" spans="1:9" s="13" customFormat="1" ht="22.5" customHeight="1">
      <c r="A22" s="194" t="s">
        <v>196</v>
      </c>
      <c r="B22" s="57" t="s">
        <v>194</v>
      </c>
      <c r="C22" s="58">
        <v>10626000</v>
      </c>
      <c r="D22" s="153" t="s">
        <v>29</v>
      </c>
      <c r="E22" s="153" t="s">
        <v>29</v>
      </c>
      <c r="F22" s="58">
        <v>10626000</v>
      </c>
      <c r="G22" s="58">
        <v>10626000</v>
      </c>
      <c r="H22" s="145"/>
      <c r="I22" s="168"/>
    </row>
    <row r="23" spans="1:9" s="13" customFormat="1" ht="22.5" customHeight="1">
      <c r="A23" s="195" t="s">
        <v>197</v>
      </c>
      <c r="B23" s="57" t="s">
        <v>220</v>
      </c>
      <c r="C23" s="58">
        <v>1474000</v>
      </c>
      <c r="D23" s="153" t="s">
        <v>29</v>
      </c>
      <c r="E23" s="153" t="s">
        <v>29</v>
      </c>
      <c r="F23" s="58">
        <v>1474000</v>
      </c>
      <c r="G23" s="58">
        <v>1474000</v>
      </c>
      <c r="H23" s="145"/>
      <c r="I23" s="168"/>
    </row>
    <row r="24" spans="1:9" s="13" customFormat="1" ht="22.5" customHeight="1">
      <c r="A24" s="195" t="s">
        <v>198</v>
      </c>
      <c r="B24" s="57" t="s">
        <v>221</v>
      </c>
      <c r="C24" s="58">
        <v>11000000</v>
      </c>
      <c r="D24" s="153" t="s">
        <v>29</v>
      </c>
      <c r="E24" s="153" t="s">
        <v>29</v>
      </c>
      <c r="F24" s="58">
        <v>11000000</v>
      </c>
      <c r="G24" s="58">
        <v>11000000</v>
      </c>
      <c r="H24" s="145"/>
      <c r="I24" s="168"/>
    </row>
    <row r="25" spans="1:9" s="13" customFormat="1" ht="22.5" customHeight="1">
      <c r="A25" s="196" t="s">
        <v>199</v>
      </c>
      <c r="B25" s="57" t="s">
        <v>222</v>
      </c>
      <c r="C25" s="58">
        <v>3916000</v>
      </c>
      <c r="D25" s="153" t="s">
        <v>29</v>
      </c>
      <c r="E25" s="153" t="s">
        <v>29</v>
      </c>
      <c r="F25" s="58">
        <v>3916000</v>
      </c>
      <c r="G25" s="58">
        <v>3916000</v>
      </c>
      <c r="H25" s="145"/>
      <c r="I25" s="168"/>
    </row>
    <row r="26" spans="1:9" s="13" customFormat="1" ht="22.5" customHeight="1">
      <c r="A26" s="195" t="s">
        <v>200</v>
      </c>
      <c r="B26" s="200" t="s">
        <v>223</v>
      </c>
      <c r="C26" s="58">
        <v>15000000</v>
      </c>
      <c r="D26" s="153" t="s">
        <v>29</v>
      </c>
      <c r="E26" s="153" t="s">
        <v>29</v>
      </c>
      <c r="F26" s="58">
        <v>15000000</v>
      </c>
      <c r="G26" s="58">
        <v>15000000</v>
      </c>
      <c r="H26" s="145"/>
      <c r="I26" s="168"/>
    </row>
    <row r="27" spans="1:9" s="13" customFormat="1" ht="22.5" customHeight="1">
      <c r="A27" s="195" t="s">
        <v>201</v>
      </c>
      <c r="B27" s="206" t="s">
        <v>224</v>
      </c>
      <c r="C27" s="199">
        <v>6650000</v>
      </c>
      <c r="D27" s="153" t="s">
        <v>29</v>
      </c>
      <c r="E27" s="153" t="s">
        <v>29</v>
      </c>
      <c r="F27" s="199">
        <v>6650000</v>
      </c>
      <c r="G27" s="199">
        <v>6650000</v>
      </c>
      <c r="H27" s="145"/>
      <c r="I27" s="168"/>
    </row>
    <row r="28" spans="1:9" s="13" customFormat="1" ht="22.5" customHeight="1">
      <c r="A28" s="196" t="s">
        <v>202</v>
      </c>
      <c r="B28" s="197" t="s">
        <v>225</v>
      </c>
      <c r="C28" s="199">
        <v>2640000</v>
      </c>
      <c r="D28" s="153" t="s">
        <v>29</v>
      </c>
      <c r="E28" s="153" t="s">
        <v>29</v>
      </c>
      <c r="F28" s="199">
        <v>2640000</v>
      </c>
      <c r="G28" s="199">
        <v>2640000</v>
      </c>
      <c r="H28" s="145"/>
      <c r="I28" s="168"/>
    </row>
    <row r="29" spans="1:9" s="13" customFormat="1" ht="22.5" customHeight="1">
      <c r="A29" s="196" t="s">
        <v>203</v>
      </c>
      <c r="B29" s="197" t="s">
        <v>227</v>
      </c>
      <c r="C29" s="199">
        <v>1330000</v>
      </c>
      <c r="D29" s="153" t="s">
        <v>29</v>
      </c>
      <c r="E29" s="153" t="s">
        <v>29</v>
      </c>
      <c r="F29" s="199">
        <v>1330000</v>
      </c>
      <c r="G29" s="199">
        <v>1330000</v>
      </c>
      <c r="H29" s="145"/>
      <c r="I29" s="168"/>
    </row>
    <row r="30" spans="1:9" s="13" customFormat="1" ht="22.5" customHeight="1" thickBot="1">
      <c r="A30" s="201" t="s">
        <v>204</v>
      </c>
      <c r="B30" s="202" t="s">
        <v>194</v>
      </c>
      <c r="C30" s="203">
        <v>935000</v>
      </c>
      <c r="D30" s="171" t="s">
        <v>229</v>
      </c>
      <c r="E30" s="171" t="s">
        <v>29</v>
      </c>
      <c r="F30" s="203">
        <v>935000</v>
      </c>
      <c r="G30" s="203">
        <v>935000</v>
      </c>
      <c r="H30" s="205"/>
      <c r="I30" s="168"/>
    </row>
    <row r="31" spans="1:9" ht="22.5" customHeight="1"/>
  </sheetData>
  <mergeCells count="2">
    <mergeCell ref="A1:H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51"/>
  <sheetViews>
    <sheetView zoomScale="80" zoomScaleNormal="80" workbookViewId="0">
      <selection sqref="A1:E1"/>
    </sheetView>
  </sheetViews>
  <sheetFormatPr defaultRowHeight="13.5"/>
  <cols>
    <col min="1" max="1" width="14.5546875" style="1" customWidth="1"/>
    <col min="2" max="2" width="17.21875" style="1" customWidth="1"/>
    <col min="3" max="3" width="23.33203125" style="1" customWidth="1"/>
    <col min="4" max="4" width="18" style="1" customWidth="1"/>
    <col min="5" max="5" width="39.33203125" style="1" customWidth="1"/>
    <col min="6" max="16384" width="8.88671875" style="5"/>
  </cols>
  <sheetData>
    <row r="1" spans="1:8" ht="39" customHeight="1">
      <c r="A1" s="228" t="s">
        <v>10</v>
      </c>
      <c r="B1" s="228"/>
      <c r="C1" s="228"/>
      <c r="D1" s="228"/>
      <c r="E1" s="228"/>
    </row>
    <row r="2" spans="1:8" ht="32.25" thickBot="1">
      <c r="A2" s="41" t="s">
        <v>71</v>
      </c>
      <c r="B2" s="41"/>
      <c r="C2" s="43"/>
      <c r="D2" s="43"/>
      <c r="E2" s="54" t="s">
        <v>135</v>
      </c>
    </row>
    <row r="3" spans="1:8" ht="30" customHeight="1">
      <c r="A3" s="239" t="s">
        <v>35</v>
      </c>
      <c r="B3" s="95" t="s">
        <v>36</v>
      </c>
      <c r="C3" s="242" t="s">
        <v>230</v>
      </c>
      <c r="D3" s="243"/>
      <c r="E3" s="244"/>
    </row>
    <row r="4" spans="1:8" ht="30" customHeight="1">
      <c r="A4" s="240"/>
      <c r="B4" s="96" t="s">
        <v>37</v>
      </c>
      <c r="C4" s="97">
        <v>4000000</v>
      </c>
      <c r="D4" s="98" t="s">
        <v>126</v>
      </c>
      <c r="E4" s="99">
        <v>3800000</v>
      </c>
    </row>
    <row r="5" spans="1:8" ht="30" customHeight="1">
      <c r="A5" s="240"/>
      <c r="B5" s="96" t="s">
        <v>39</v>
      </c>
      <c r="C5" s="100">
        <f>(+E5/C4)*100%</f>
        <v>0.95</v>
      </c>
      <c r="D5" s="98" t="s">
        <v>16</v>
      </c>
      <c r="E5" s="99">
        <f>E4</f>
        <v>3800000</v>
      </c>
    </row>
    <row r="6" spans="1:8" ht="30" customHeight="1">
      <c r="A6" s="240"/>
      <c r="B6" s="96" t="s">
        <v>15</v>
      </c>
      <c r="C6" s="101" t="s">
        <v>231</v>
      </c>
      <c r="D6" s="102" t="s">
        <v>57</v>
      </c>
      <c r="E6" s="103" t="s">
        <v>260</v>
      </c>
    </row>
    <row r="7" spans="1:8" ht="30" customHeight="1">
      <c r="A7" s="240"/>
      <c r="B7" s="96" t="s">
        <v>40</v>
      </c>
      <c r="C7" s="104" t="s">
        <v>72</v>
      </c>
      <c r="D7" s="102" t="s">
        <v>41</v>
      </c>
      <c r="E7" s="105" t="s">
        <v>232</v>
      </c>
      <c r="H7" s="5" t="s">
        <v>137</v>
      </c>
    </row>
    <row r="8" spans="1:8" ht="30" customHeight="1">
      <c r="A8" s="240"/>
      <c r="B8" s="96" t="s">
        <v>42</v>
      </c>
      <c r="C8" s="104" t="s">
        <v>105</v>
      </c>
      <c r="D8" s="102" t="s">
        <v>18</v>
      </c>
      <c r="E8" s="105" t="s">
        <v>233</v>
      </c>
    </row>
    <row r="9" spans="1:8" ht="30" customHeight="1" thickBot="1">
      <c r="A9" s="241"/>
      <c r="B9" s="106" t="s">
        <v>43</v>
      </c>
      <c r="C9" s="107" t="s">
        <v>73</v>
      </c>
      <c r="D9" s="108" t="s">
        <v>44</v>
      </c>
      <c r="E9" s="124" t="s">
        <v>234</v>
      </c>
    </row>
    <row r="10" spans="1:8" ht="30" customHeight="1">
      <c r="A10" s="239" t="s">
        <v>35</v>
      </c>
      <c r="B10" s="95" t="s">
        <v>36</v>
      </c>
      <c r="C10" s="236" t="s">
        <v>235</v>
      </c>
      <c r="D10" s="237"/>
      <c r="E10" s="238"/>
    </row>
    <row r="11" spans="1:8" ht="30" customHeight="1">
      <c r="A11" s="240"/>
      <c r="B11" s="96" t="s">
        <v>37</v>
      </c>
      <c r="C11" s="109">
        <v>7000000</v>
      </c>
      <c r="D11" s="102" t="s">
        <v>126</v>
      </c>
      <c r="E11" s="110">
        <v>6650000</v>
      </c>
    </row>
    <row r="12" spans="1:8" ht="30" customHeight="1">
      <c r="A12" s="240"/>
      <c r="B12" s="96" t="s">
        <v>39</v>
      </c>
      <c r="C12" s="111">
        <f>(+E12/C11)*100%</f>
        <v>0.95</v>
      </c>
      <c r="D12" s="102" t="s">
        <v>16</v>
      </c>
      <c r="E12" s="110">
        <f>E11</f>
        <v>6650000</v>
      </c>
    </row>
    <row r="13" spans="1:8" ht="30" customHeight="1">
      <c r="A13" s="240"/>
      <c r="B13" s="96" t="s">
        <v>15</v>
      </c>
      <c r="C13" s="112" t="s">
        <v>231</v>
      </c>
      <c r="D13" s="102" t="s">
        <v>57</v>
      </c>
      <c r="E13" s="105" t="s">
        <v>263</v>
      </c>
    </row>
    <row r="14" spans="1:8" ht="30" customHeight="1">
      <c r="A14" s="240"/>
      <c r="B14" s="96" t="s">
        <v>40</v>
      </c>
      <c r="C14" s="104" t="s">
        <v>72</v>
      </c>
      <c r="D14" s="102" t="s">
        <v>41</v>
      </c>
      <c r="E14" s="105" t="s">
        <v>238</v>
      </c>
    </row>
    <row r="15" spans="1:8" ht="30" customHeight="1">
      <c r="A15" s="240"/>
      <c r="B15" s="96" t="s">
        <v>42</v>
      </c>
      <c r="C15" s="104" t="s">
        <v>105</v>
      </c>
      <c r="D15" s="102" t="s">
        <v>18</v>
      </c>
      <c r="E15" s="105" t="s">
        <v>237</v>
      </c>
    </row>
    <row r="16" spans="1:8" ht="30" customHeight="1" thickBot="1">
      <c r="A16" s="241"/>
      <c r="B16" s="106" t="s">
        <v>43</v>
      </c>
      <c r="C16" s="107" t="s">
        <v>73</v>
      </c>
      <c r="D16" s="108" t="s">
        <v>44</v>
      </c>
      <c r="E16" s="124" t="s">
        <v>236</v>
      </c>
    </row>
    <row r="17" spans="1:5" ht="30" customHeight="1">
      <c r="A17" s="239" t="s">
        <v>35</v>
      </c>
      <c r="B17" s="95" t="s">
        <v>36</v>
      </c>
      <c r="C17" s="236" t="s">
        <v>239</v>
      </c>
      <c r="D17" s="237"/>
      <c r="E17" s="238"/>
    </row>
    <row r="18" spans="1:5" ht="30" customHeight="1">
      <c r="A18" s="240"/>
      <c r="B18" s="96" t="s">
        <v>37</v>
      </c>
      <c r="C18" s="109">
        <v>2700000</v>
      </c>
      <c r="D18" s="102" t="s">
        <v>38</v>
      </c>
      <c r="E18" s="110">
        <v>2640000</v>
      </c>
    </row>
    <row r="19" spans="1:5" ht="30" customHeight="1">
      <c r="A19" s="240"/>
      <c r="B19" s="96" t="s">
        <v>39</v>
      </c>
      <c r="C19" s="111">
        <f>(+E19/C18)*100%</f>
        <v>0.97777777777777775</v>
      </c>
      <c r="D19" s="102" t="s">
        <v>16</v>
      </c>
      <c r="E19" s="110">
        <f>E18</f>
        <v>2640000</v>
      </c>
    </row>
    <row r="20" spans="1:5" ht="30" customHeight="1">
      <c r="A20" s="240"/>
      <c r="B20" s="96" t="s">
        <v>15</v>
      </c>
      <c r="C20" s="112" t="s">
        <v>231</v>
      </c>
      <c r="D20" s="102" t="s">
        <v>57</v>
      </c>
      <c r="E20" s="105" t="s">
        <v>210</v>
      </c>
    </row>
    <row r="21" spans="1:5" ht="30" customHeight="1">
      <c r="A21" s="240"/>
      <c r="B21" s="96" t="s">
        <v>40</v>
      </c>
      <c r="C21" s="104" t="s">
        <v>72</v>
      </c>
      <c r="D21" s="102" t="s">
        <v>41</v>
      </c>
      <c r="E21" s="105" t="s">
        <v>150</v>
      </c>
    </row>
    <row r="22" spans="1:5" ht="30" customHeight="1">
      <c r="A22" s="240"/>
      <c r="B22" s="96" t="s">
        <v>42</v>
      </c>
      <c r="C22" s="104" t="s">
        <v>105</v>
      </c>
      <c r="D22" s="102" t="s">
        <v>18</v>
      </c>
      <c r="E22" s="105" t="s">
        <v>240</v>
      </c>
    </row>
    <row r="23" spans="1:5" ht="30" customHeight="1" thickBot="1">
      <c r="A23" s="241"/>
      <c r="B23" s="106" t="s">
        <v>43</v>
      </c>
      <c r="C23" s="107" t="s">
        <v>73</v>
      </c>
      <c r="D23" s="108" t="s">
        <v>44</v>
      </c>
      <c r="E23" s="124" t="s">
        <v>241</v>
      </c>
    </row>
    <row r="24" spans="1:5" s="15" customFormat="1" ht="30" customHeight="1">
      <c r="A24" s="233" t="s">
        <v>35</v>
      </c>
      <c r="B24" s="113" t="s">
        <v>36</v>
      </c>
      <c r="C24" s="236" t="s">
        <v>242</v>
      </c>
      <c r="D24" s="237"/>
      <c r="E24" s="238"/>
    </row>
    <row r="25" spans="1:5" s="15" customFormat="1" ht="30" customHeight="1">
      <c r="A25" s="234"/>
      <c r="B25" s="114" t="s">
        <v>37</v>
      </c>
      <c r="C25" s="109">
        <v>7250000</v>
      </c>
      <c r="D25" s="102" t="s">
        <v>38</v>
      </c>
      <c r="E25" s="110">
        <v>6820000</v>
      </c>
    </row>
    <row r="26" spans="1:5" s="15" customFormat="1" ht="30" customHeight="1">
      <c r="A26" s="234"/>
      <c r="B26" s="114" t="s">
        <v>39</v>
      </c>
      <c r="C26" s="111">
        <f>(+E26/C25)*100%</f>
        <v>0.94068965517241376</v>
      </c>
      <c r="D26" s="102" t="s">
        <v>16</v>
      </c>
      <c r="E26" s="110">
        <f>E25</f>
        <v>6820000</v>
      </c>
    </row>
    <row r="27" spans="1:5" s="15" customFormat="1" ht="30" customHeight="1">
      <c r="A27" s="234"/>
      <c r="B27" s="114" t="s">
        <v>15</v>
      </c>
      <c r="C27" s="112" t="s">
        <v>149</v>
      </c>
      <c r="D27" s="102" t="s">
        <v>57</v>
      </c>
      <c r="E27" s="105" t="s">
        <v>264</v>
      </c>
    </row>
    <row r="28" spans="1:5" s="15" customFormat="1" ht="30" customHeight="1">
      <c r="A28" s="234"/>
      <c r="B28" s="114" t="s">
        <v>40</v>
      </c>
      <c r="C28" s="104" t="s">
        <v>72</v>
      </c>
      <c r="D28" s="102" t="s">
        <v>41</v>
      </c>
      <c r="E28" s="105" t="s">
        <v>243</v>
      </c>
    </row>
    <row r="29" spans="1:5" s="15" customFormat="1" ht="30" customHeight="1">
      <c r="A29" s="234"/>
      <c r="B29" s="114" t="s">
        <v>42</v>
      </c>
      <c r="C29" s="104" t="s">
        <v>105</v>
      </c>
      <c r="D29" s="102" t="s">
        <v>18</v>
      </c>
      <c r="E29" s="105" t="s">
        <v>244</v>
      </c>
    </row>
    <row r="30" spans="1:5" s="15" customFormat="1" ht="30" customHeight="1" thickBot="1">
      <c r="A30" s="235"/>
      <c r="B30" s="115" t="s">
        <v>43</v>
      </c>
      <c r="C30" s="107" t="s">
        <v>73</v>
      </c>
      <c r="D30" s="108" t="s">
        <v>44</v>
      </c>
      <c r="E30" s="124" t="s">
        <v>245</v>
      </c>
    </row>
    <row r="31" spans="1:5" s="15" customFormat="1" ht="30" customHeight="1">
      <c r="A31" s="233" t="s">
        <v>35</v>
      </c>
      <c r="B31" s="113" t="s">
        <v>36</v>
      </c>
      <c r="C31" s="236" t="s">
        <v>246</v>
      </c>
      <c r="D31" s="237"/>
      <c r="E31" s="238"/>
    </row>
    <row r="32" spans="1:5" s="15" customFormat="1" ht="30" customHeight="1">
      <c r="A32" s="234"/>
      <c r="B32" s="114" t="s">
        <v>37</v>
      </c>
      <c r="C32" s="109">
        <v>1440000</v>
      </c>
      <c r="D32" s="102" t="s">
        <v>38</v>
      </c>
      <c r="E32" s="110">
        <v>1330000</v>
      </c>
    </row>
    <row r="33" spans="1:5" s="15" customFormat="1" ht="30" customHeight="1">
      <c r="A33" s="234"/>
      <c r="B33" s="114" t="s">
        <v>39</v>
      </c>
      <c r="C33" s="111">
        <f>(+E33/C32)*100%</f>
        <v>0.92361111111111116</v>
      </c>
      <c r="D33" s="102" t="s">
        <v>16</v>
      </c>
      <c r="E33" s="110">
        <f>E32</f>
        <v>1330000</v>
      </c>
    </row>
    <row r="34" spans="1:5" s="15" customFormat="1" ht="30" customHeight="1">
      <c r="A34" s="234"/>
      <c r="B34" s="114" t="s">
        <v>15</v>
      </c>
      <c r="C34" s="112" t="s">
        <v>247</v>
      </c>
      <c r="D34" s="102" t="s">
        <v>57</v>
      </c>
      <c r="E34" s="105" t="s">
        <v>261</v>
      </c>
    </row>
    <row r="35" spans="1:5" s="15" customFormat="1" ht="30" customHeight="1">
      <c r="A35" s="234"/>
      <c r="B35" s="114" t="s">
        <v>40</v>
      </c>
      <c r="C35" s="104" t="s">
        <v>72</v>
      </c>
      <c r="D35" s="102" t="s">
        <v>41</v>
      </c>
      <c r="E35" s="105" t="s">
        <v>248</v>
      </c>
    </row>
    <row r="36" spans="1:5" s="15" customFormat="1" ht="30" customHeight="1">
      <c r="A36" s="234"/>
      <c r="B36" s="114" t="s">
        <v>42</v>
      </c>
      <c r="C36" s="104" t="s">
        <v>105</v>
      </c>
      <c r="D36" s="102" t="s">
        <v>18</v>
      </c>
      <c r="E36" s="105" t="s">
        <v>249</v>
      </c>
    </row>
    <row r="37" spans="1:5" s="15" customFormat="1" ht="30" customHeight="1" thickBot="1">
      <c r="A37" s="235"/>
      <c r="B37" s="115" t="s">
        <v>43</v>
      </c>
      <c r="C37" s="107" t="s">
        <v>73</v>
      </c>
      <c r="D37" s="108" t="s">
        <v>44</v>
      </c>
      <c r="E37" s="124" t="s">
        <v>250</v>
      </c>
    </row>
    <row r="38" spans="1:5" s="15" customFormat="1" ht="30" customHeight="1">
      <c r="A38" s="233" t="s">
        <v>35</v>
      </c>
      <c r="B38" s="113" t="s">
        <v>36</v>
      </c>
      <c r="C38" s="236" t="s">
        <v>251</v>
      </c>
      <c r="D38" s="237"/>
      <c r="E38" s="238"/>
    </row>
    <row r="39" spans="1:5" s="15" customFormat="1" ht="30" customHeight="1">
      <c r="A39" s="234"/>
      <c r="B39" s="114" t="s">
        <v>37</v>
      </c>
      <c r="C39" s="109">
        <v>2100000</v>
      </c>
      <c r="D39" s="102" t="s">
        <v>38</v>
      </c>
      <c r="E39" s="110">
        <v>2000000</v>
      </c>
    </row>
    <row r="40" spans="1:5" s="15" customFormat="1" ht="30" customHeight="1">
      <c r="A40" s="234"/>
      <c r="B40" s="114" t="s">
        <v>39</v>
      </c>
      <c r="C40" s="111">
        <f>(+E40/C39)*100%</f>
        <v>0.95238095238095233</v>
      </c>
      <c r="D40" s="102" t="s">
        <v>16</v>
      </c>
      <c r="E40" s="110">
        <v>2000000</v>
      </c>
    </row>
    <row r="41" spans="1:5" s="15" customFormat="1" ht="30" customHeight="1">
      <c r="A41" s="234"/>
      <c r="B41" s="114" t="s">
        <v>15</v>
      </c>
      <c r="C41" s="112" t="s">
        <v>252</v>
      </c>
      <c r="D41" s="102" t="s">
        <v>57</v>
      </c>
      <c r="E41" s="105" t="s">
        <v>262</v>
      </c>
    </row>
    <row r="42" spans="1:5" s="15" customFormat="1" ht="30" customHeight="1">
      <c r="A42" s="234"/>
      <c r="B42" s="114" t="s">
        <v>40</v>
      </c>
      <c r="C42" s="104" t="s">
        <v>72</v>
      </c>
      <c r="D42" s="102" t="s">
        <v>41</v>
      </c>
      <c r="E42" s="105" t="s">
        <v>253</v>
      </c>
    </row>
    <row r="43" spans="1:5" s="15" customFormat="1" ht="30" customHeight="1">
      <c r="A43" s="234"/>
      <c r="B43" s="114" t="s">
        <v>42</v>
      </c>
      <c r="C43" s="104" t="s">
        <v>105</v>
      </c>
      <c r="D43" s="102" t="s">
        <v>18</v>
      </c>
      <c r="E43" s="105" t="s">
        <v>220</v>
      </c>
    </row>
    <row r="44" spans="1:5" s="15" customFormat="1" ht="30" customHeight="1" thickBot="1">
      <c r="A44" s="235"/>
      <c r="B44" s="115" t="s">
        <v>43</v>
      </c>
      <c r="C44" s="107" t="s">
        <v>73</v>
      </c>
      <c r="D44" s="108" t="s">
        <v>44</v>
      </c>
      <c r="E44" s="124" t="s">
        <v>254</v>
      </c>
    </row>
    <row r="45" spans="1:5" s="15" customFormat="1" ht="30" customHeight="1">
      <c r="A45" s="233" t="s">
        <v>35</v>
      </c>
      <c r="B45" s="113" t="s">
        <v>36</v>
      </c>
      <c r="C45" s="236" t="s">
        <v>255</v>
      </c>
      <c r="D45" s="237"/>
      <c r="E45" s="238"/>
    </row>
    <row r="46" spans="1:5" s="15" customFormat="1" ht="30" customHeight="1">
      <c r="A46" s="234"/>
      <c r="B46" s="114" t="s">
        <v>37</v>
      </c>
      <c r="C46" s="109">
        <v>994000</v>
      </c>
      <c r="D46" s="102" t="s">
        <v>38</v>
      </c>
      <c r="E46" s="110">
        <v>935000</v>
      </c>
    </row>
    <row r="47" spans="1:5" s="15" customFormat="1" ht="30" customHeight="1">
      <c r="A47" s="234"/>
      <c r="B47" s="114" t="s">
        <v>39</v>
      </c>
      <c r="C47" s="111">
        <f>(+E47/C46)*100%</f>
        <v>0.94064386317907445</v>
      </c>
      <c r="D47" s="102" t="s">
        <v>16</v>
      </c>
      <c r="E47" s="110">
        <f>E46</f>
        <v>935000</v>
      </c>
    </row>
    <row r="48" spans="1:5" s="15" customFormat="1" ht="30" customHeight="1">
      <c r="A48" s="234"/>
      <c r="B48" s="114" t="s">
        <v>15</v>
      </c>
      <c r="C48" s="112" t="s">
        <v>256</v>
      </c>
      <c r="D48" s="102" t="s">
        <v>57</v>
      </c>
      <c r="E48" s="105" t="s">
        <v>219</v>
      </c>
    </row>
    <row r="49" spans="1:5" s="15" customFormat="1" ht="30" customHeight="1">
      <c r="A49" s="234"/>
      <c r="B49" s="114" t="s">
        <v>40</v>
      </c>
      <c r="C49" s="104" t="s">
        <v>72</v>
      </c>
      <c r="D49" s="102" t="s">
        <v>41</v>
      </c>
      <c r="E49" s="105" t="s">
        <v>257</v>
      </c>
    </row>
    <row r="50" spans="1:5" s="15" customFormat="1" ht="30" customHeight="1">
      <c r="A50" s="234"/>
      <c r="B50" s="114" t="s">
        <v>42</v>
      </c>
      <c r="C50" s="104" t="s">
        <v>105</v>
      </c>
      <c r="D50" s="102" t="s">
        <v>258</v>
      </c>
      <c r="E50" s="105" t="s">
        <v>139</v>
      </c>
    </row>
    <row r="51" spans="1:5" s="15" customFormat="1" ht="30" customHeight="1" thickBot="1">
      <c r="A51" s="235"/>
      <c r="B51" s="115" t="s">
        <v>43</v>
      </c>
      <c r="C51" s="107" t="s">
        <v>73</v>
      </c>
      <c r="D51" s="108" t="s">
        <v>44</v>
      </c>
      <c r="E51" s="124" t="s">
        <v>259</v>
      </c>
    </row>
  </sheetData>
  <mergeCells count="15">
    <mergeCell ref="C45:E45"/>
    <mergeCell ref="A38:A44"/>
    <mergeCell ref="C38:E38"/>
    <mergeCell ref="A1:E1"/>
    <mergeCell ref="A3:A9"/>
    <mergeCell ref="C3:E3"/>
    <mergeCell ref="A10:A16"/>
    <mergeCell ref="C10:E10"/>
    <mergeCell ref="A31:A37"/>
    <mergeCell ref="C31:E31"/>
    <mergeCell ref="A24:A30"/>
    <mergeCell ref="C24:E24"/>
    <mergeCell ref="A17:A23"/>
    <mergeCell ref="C17:E17"/>
    <mergeCell ref="A45:A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sqref="A1:I1"/>
    </sheetView>
  </sheetViews>
  <sheetFormatPr defaultRowHeight="13.5"/>
  <cols>
    <col min="1" max="1" width="12.5546875" style="1" customWidth="1"/>
    <col min="2" max="2" width="20.77734375" style="1" customWidth="1"/>
    <col min="3" max="3" width="14.44140625" style="1" customWidth="1"/>
    <col min="4" max="4" width="11.109375" style="1" customWidth="1"/>
    <col min="5" max="5" width="10.5546875" style="1" customWidth="1"/>
    <col min="6" max="6" width="12.109375" style="1" customWidth="1"/>
    <col min="7" max="7" width="11.33203125" style="1" customWidth="1"/>
    <col min="8" max="8" width="12.5546875" style="1" customWidth="1"/>
    <col min="9" max="9" width="24.109375" style="2" customWidth="1"/>
  </cols>
  <sheetData>
    <row r="1" spans="1:9" ht="31.5">
      <c r="A1" s="228" t="s">
        <v>63</v>
      </c>
      <c r="B1" s="228"/>
      <c r="C1" s="228"/>
      <c r="D1" s="228"/>
      <c r="E1" s="228"/>
      <c r="F1" s="228"/>
      <c r="G1" s="228"/>
      <c r="H1" s="228"/>
      <c r="I1" s="228"/>
    </row>
    <row r="2" spans="1:9" ht="32.25" thickBot="1">
      <c r="A2" s="245" t="s">
        <v>70</v>
      </c>
      <c r="B2" s="245"/>
      <c r="C2" s="43"/>
      <c r="D2" s="43"/>
      <c r="E2" s="43"/>
      <c r="F2" s="43"/>
      <c r="G2" s="43"/>
      <c r="H2" s="43"/>
      <c r="I2" s="54" t="s">
        <v>135</v>
      </c>
    </row>
    <row r="3" spans="1:9" s="46" customFormat="1" ht="26.25" customHeight="1">
      <c r="A3" s="252" t="s">
        <v>2</v>
      </c>
      <c r="B3" s="250" t="s">
        <v>3</v>
      </c>
      <c r="C3" s="250" t="s">
        <v>51</v>
      </c>
      <c r="D3" s="250" t="s">
        <v>65</v>
      </c>
      <c r="E3" s="246" t="s">
        <v>68</v>
      </c>
      <c r="F3" s="247"/>
      <c r="G3" s="246" t="s">
        <v>69</v>
      </c>
      <c r="H3" s="247"/>
      <c r="I3" s="248" t="s">
        <v>64</v>
      </c>
    </row>
    <row r="4" spans="1:9" s="46" customFormat="1" ht="28.5" customHeight="1" thickBot="1">
      <c r="A4" s="253"/>
      <c r="B4" s="251"/>
      <c r="C4" s="251"/>
      <c r="D4" s="251"/>
      <c r="E4" s="125" t="s">
        <v>66</v>
      </c>
      <c r="F4" s="125" t="s">
        <v>67</v>
      </c>
      <c r="G4" s="125" t="s">
        <v>66</v>
      </c>
      <c r="H4" s="125" t="s">
        <v>67</v>
      </c>
      <c r="I4" s="249"/>
    </row>
    <row r="5" spans="1:9" s="46" customFormat="1" ht="28.5" customHeight="1" thickTop="1" thickBot="1">
      <c r="A5" s="77"/>
      <c r="B5" s="126" t="s">
        <v>136</v>
      </c>
      <c r="C5" s="89"/>
      <c r="D5" s="81"/>
      <c r="E5" s="127"/>
      <c r="F5" s="128"/>
      <c r="G5" s="127"/>
      <c r="H5" s="128"/>
      <c r="I5" s="129"/>
    </row>
    <row r="8" spans="1:9">
      <c r="G8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계약내용의 변경에 관한 사항</vt:lpstr>
      <vt:lpstr>수의계약현황공개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2020-04-09T08:30:22Z</cp:lastPrinted>
  <dcterms:created xsi:type="dcterms:W3CDTF">2014-01-20T06:24:27Z</dcterms:created>
  <dcterms:modified xsi:type="dcterms:W3CDTF">2023-11-07T01:55:21Z</dcterms:modified>
</cp:coreProperties>
</file>