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I9" i="13" l="1"/>
  <c r="I8" i="13"/>
  <c r="I7" i="13"/>
  <c r="I6" i="13"/>
  <c r="I5" i="13"/>
  <c r="I3" i="13"/>
  <c r="E106" i="9" l="1"/>
  <c r="D106" i="9"/>
  <c r="D109" i="9"/>
  <c r="B109" i="9"/>
  <c r="B106" i="9"/>
  <c r="B103" i="9"/>
  <c r="C75" i="8"/>
  <c r="F106" i="9" l="1"/>
  <c r="D99" i="9" l="1"/>
  <c r="B99" i="9"/>
  <c r="E96" i="9"/>
  <c r="D96" i="9"/>
  <c r="B96" i="9"/>
  <c r="B93" i="9"/>
  <c r="D89" i="9"/>
  <c r="B89" i="9"/>
  <c r="E86" i="9"/>
  <c r="D86" i="9"/>
  <c r="B86" i="9"/>
  <c r="B83" i="9"/>
  <c r="D79" i="9"/>
  <c r="B79" i="9"/>
  <c r="E76" i="9"/>
  <c r="D76" i="9"/>
  <c r="B76" i="9"/>
  <c r="B73" i="9"/>
  <c r="C68" i="8"/>
  <c r="C61" i="8"/>
  <c r="C54" i="8"/>
  <c r="F96" i="9" l="1"/>
  <c r="F86" i="9"/>
  <c r="F76" i="9"/>
  <c r="D69" i="9" l="1"/>
  <c r="B69" i="9"/>
  <c r="E66" i="9"/>
  <c r="D66" i="9"/>
  <c r="B66" i="9"/>
  <c r="B63" i="9"/>
  <c r="D59" i="9"/>
  <c r="B59" i="9"/>
  <c r="E56" i="9"/>
  <c r="D56" i="9"/>
  <c r="B56" i="9"/>
  <c r="B53" i="9"/>
  <c r="D49" i="9"/>
  <c r="B49" i="9"/>
  <c r="E46" i="9"/>
  <c r="D46" i="9"/>
  <c r="B46" i="9"/>
  <c r="B43" i="9"/>
  <c r="C47" i="8"/>
  <c r="C40" i="8"/>
  <c r="C33" i="8"/>
  <c r="F66" i="9" l="1"/>
  <c r="F56" i="9"/>
  <c r="F46" i="9"/>
  <c r="E36" i="9" l="1"/>
  <c r="D36" i="9"/>
  <c r="D39" i="9"/>
  <c r="B39" i="9"/>
  <c r="B36" i="9"/>
  <c r="B33" i="9"/>
  <c r="B29" i="9"/>
  <c r="D29" i="9"/>
  <c r="E26" i="9"/>
  <c r="D26" i="9"/>
  <c r="B26" i="9"/>
  <c r="B23" i="9"/>
  <c r="C26" i="8"/>
  <c r="C19" i="8"/>
  <c r="F26" i="9" l="1"/>
  <c r="F36" i="9"/>
  <c r="D6" i="9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  <c r="G4" i="13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<sst xmlns="http://schemas.openxmlformats.org/spreadsheetml/2006/main" count="1002" uniqueCount="336">
  <si>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</si>
  <si>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</si>
  <si>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</si>
  <si>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</si>
  <si>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</si>
  <si>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</si>
  <si>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</si>
  <si>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</si>
  <si>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</si>
  <si>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</si>
  <si>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</si>
  <si>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</si>
  <si>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</si>
  <si>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</si>
  <si>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</si>
  <si>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</si>
  <si>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</si>
  <si>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</si>
  <si>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</si>
  <si>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</si>
  <si>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</si>
  <si>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</si>
  <si>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</si>
  <si>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</si>
  <si>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</si>
  <si>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</si>
  <si>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</si>
  <si>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</si>
  <si>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</si>
  <si>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</si>
  <si>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</si>
  <si>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</si>
  <si>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</si>
  <si>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</si>
  <si>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</si>
  <si>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</si>
  <si>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</si>
  <si>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</si>
  <si>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</si>
  <si>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</si>
  <si>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</si>
  <si>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</si>
  <si>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</si>
  <si>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</si>
  <si>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</si>
  <si>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</si>
  <si>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</si>
  <si>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</si>
  <si>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</si>
  <si>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</si>
  <si>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</si>
  <si>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</si>
  <si>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</si>
  <si>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</si>
  <si>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</si>
  <si>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</si>
  <si>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</si>
  <si>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</si>
  <si>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</si>
  <si>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</si>
  <si>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</si>
  <si>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</si>
  <si>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</si>
  <si>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</si>
  <si>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</si>
  <si>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</si>
  <si>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</si>
  <si>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</si>
  <si>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</si>
  <si>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</si>
  <si>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</si>
  <si>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</si>
  <si>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</si>
  <si>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</si>
  <si>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</si>
  <si>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</si>
  <si>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</si>
  <si>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</si>
  <si>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</si>
  <si>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</si>
  <si>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</si>
  <si>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</si>
  <si>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</si>
  <si>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</si>
  <si>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</si>
  <si>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</si>
  <si>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</si>
  <si>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</si>
  <si>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</si>
  <si>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</si>
  <si>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</si>
  <si>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</si>
  <si>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</si>
  <si>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</si>
  <si>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</si>
  <si>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</si>
  <si>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</si>
  <si>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</si>
  <si>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</si>
  <si>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</si>
  <si>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</si>
  <si>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</si>
  <si>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</si>
  <si>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</si>
  <si>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</si>
  <si>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</si>
  <si>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</si>
  <si>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</si>
  <si>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</si>
  <si>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</si>
  <si>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</si>
  <si>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</si>
  <si>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</si>
  <si>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</si>
  <si>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</si>
  <si>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</si>
  <si>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</si>
  <si>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</si>
  <si>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운영지원팀</t>
    <phoneticPr fontId="7" type="noConversion"/>
  </si>
  <si>
    <t>정수기 위탁관리</t>
    <phoneticPr fontId="7" type="noConversion"/>
  </si>
  <si>
    <t>지급수수료(위생관리비)</t>
    <phoneticPr fontId="7" type="noConversion"/>
  </si>
  <si>
    <t>(주)문일종합관리</t>
    <phoneticPr fontId="7" type="noConversion"/>
  </si>
  <si>
    <t>수정청소년수련관</t>
    <phoneticPr fontId="7" type="noConversion"/>
  </si>
  <si>
    <t>뉴한솔고속㈜</t>
    <phoneticPr fontId="7" type="noConversion"/>
  </si>
  <si>
    <t>수정청소년수련관</t>
    <phoneticPr fontId="7" type="noConversion"/>
  </si>
  <si>
    <t>2019.10.29.</t>
    <phoneticPr fontId="7" type="noConversion"/>
  </si>
  <si>
    <t>2019. 청소년국제교류활동 차량 임차</t>
    <phoneticPr fontId="7" type="noConversion"/>
  </si>
  <si>
    <t>친친콘서트 8회차 전문공연팀 공연</t>
    <phoneticPr fontId="7" type="noConversion"/>
  </si>
  <si>
    <t>-</t>
    <phoneticPr fontId="7" type="noConversion"/>
  </si>
  <si>
    <t>수정청소년수련관</t>
    <phoneticPr fontId="7" type="noConversion"/>
  </si>
  <si>
    <t>수정청소년수련관</t>
    <phoneticPr fontId="7" type="noConversion"/>
  </si>
  <si>
    <t>2019.11.17.</t>
    <phoneticPr fontId="7" type="noConversion"/>
  </si>
  <si>
    <t>2019.10.30.</t>
    <phoneticPr fontId="7" type="noConversion"/>
  </si>
  <si>
    <t>2019.11.02.</t>
    <phoneticPr fontId="7" type="noConversion"/>
  </si>
  <si>
    <t>2019.11.01.</t>
    <phoneticPr fontId="7" type="noConversion"/>
  </si>
  <si>
    <t>2019.11.05.</t>
    <phoneticPr fontId="7" type="noConversion"/>
  </si>
  <si>
    <t>2019.11.01.</t>
    <phoneticPr fontId="7" type="noConversion"/>
  </si>
  <si>
    <t>2019.11.05.</t>
    <phoneticPr fontId="7" type="noConversion"/>
  </si>
  <si>
    <t>2019.11.01.</t>
    <phoneticPr fontId="7" type="noConversion"/>
  </si>
  <si>
    <t>뉴한솔고속㈜</t>
    <phoneticPr fontId="7" type="noConversion"/>
  </si>
  <si>
    <t>하다아트컴퍼니</t>
    <phoneticPr fontId="7" type="noConversion"/>
  </si>
  <si>
    <t>2019. 교과연계 체험교육(4차) 차량임차</t>
    <phoneticPr fontId="7" type="noConversion"/>
  </si>
  <si>
    <t>업무용 봉투 제작</t>
    <phoneticPr fontId="7" type="noConversion"/>
  </si>
  <si>
    <t>2019.11.16.</t>
    <phoneticPr fontId="7" type="noConversion"/>
  </si>
  <si>
    <t>2019.11.19.</t>
    <phoneticPr fontId="7" type="noConversion"/>
  </si>
  <si>
    <t>2019.11.28.</t>
    <phoneticPr fontId="7" type="noConversion"/>
  </si>
  <si>
    <t>2019.11.17.</t>
    <phoneticPr fontId="7" type="noConversion"/>
  </si>
  <si>
    <t>2019.11.25.</t>
    <phoneticPr fontId="7" type="noConversion"/>
  </si>
  <si>
    <t>2019.11.13.</t>
    <phoneticPr fontId="7" type="noConversion"/>
  </si>
  <si>
    <t>뉴한솔고속㈜</t>
    <phoneticPr fontId="7" type="noConversion"/>
  </si>
  <si>
    <t>지오엠코리아</t>
    <phoneticPr fontId="7" type="noConversion"/>
  </si>
  <si>
    <t>2019. 통고구마축제 전문공연팀 공연(점프)</t>
    <phoneticPr fontId="7" type="noConversion"/>
  </si>
  <si>
    <t>2019. 성남시 통고구마축제 홍보물 제작</t>
    <phoneticPr fontId="7" type="noConversion"/>
  </si>
  <si>
    <t>2019. 통고구마축제 전문공연팀 공연(잔나비)</t>
    <phoneticPr fontId="7" type="noConversion"/>
  </si>
  <si>
    <t>2019. 성남시 통고구마축제 영상제작 및 중계촬영 운영</t>
    <phoneticPr fontId="7" type="noConversion"/>
  </si>
  <si>
    <t>2019. 성남시 통고구마축제 간식 구입</t>
    <phoneticPr fontId="7" type="noConversion"/>
  </si>
  <si>
    <t>2019.11.19.</t>
    <phoneticPr fontId="7" type="noConversion"/>
  </si>
  <si>
    <t>2019.11.21.</t>
    <phoneticPr fontId="7" type="noConversion"/>
  </si>
  <si>
    <t>2019.11.22.</t>
    <phoneticPr fontId="7" type="noConversion"/>
  </si>
  <si>
    <t>2019.11.27.</t>
    <phoneticPr fontId="7" type="noConversion"/>
  </si>
  <si>
    <t>2019.11.27.</t>
    <phoneticPr fontId="7" type="noConversion"/>
  </si>
  <si>
    <t>2019.11.21.</t>
    <phoneticPr fontId="7" type="noConversion"/>
  </si>
  <si>
    <t>2019.11.26.</t>
    <phoneticPr fontId="7" type="noConversion"/>
  </si>
  <si>
    <t>2019.11.22.</t>
    <phoneticPr fontId="7" type="noConversion"/>
  </si>
  <si>
    <t>2019.11.25.</t>
    <phoneticPr fontId="7" type="noConversion"/>
  </si>
  <si>
    <t>2019.11.27.</t>
    <phoneticPr fontId="7" type="noConversion"/>
  </si>
  <si>
    <t>2019.11.27.</t>
    <phoneticPr fontId="7" type="noConversion"/>
  </si>
  <si>
    <t>컬쳐팩토리 주식회사</t>
    <phoneticPr fontId="7" type="noConversion"/>
  </si>
  <si>
    <t>일팔공</t>
    <phoneticPr fontId="7" type="noConversion"/>
  </si>
  <si>
    <t>㈜페포니뮤직</t>
    <phoneticPr fontId="7" type="noConversion"/>
  </si>
  <si>
    <t>티오피이엔티</t>
    <phoneticPr fontId="7" type="noConversion"/>
  </si>
  <si>
    <t>도하상사</t>
    <phoneticPr fontId="7" type="noConversion"/>
  </si>
  <si>
    <t>제이커뮤니케이션</t>
    <phoneticPr fontId="7" type="noConversion"/>
  </si>
  <si>
    <t>성남아트센터</t>
    <phoneticPr fontId="7" type="noConversion"/>
  </si>
  <si>
    <t>성남아트센터</t>
    <phoneticPr fontId="7" type="noConversion"/>
  </si>
  <si>
    <t>성남아트센터</t>
    <phoneticPr fontId="7" type="noConversion"/>
  </si>
  <si>
    <t>수정청소년수련관</t>
    <phoneticPr fontId="7" type="noConversion"/>
  </si>
  <si>
    <t>(단위: 원)/12.31.기준</t>
    <phoneticPr fontId="7" type="noConversion"/>
  </si>
  <si>
    <t>(단위: 원)/12.31.기준</t>
    <phoneticPr fontId="7" type="noConversion"/>
  </si>
  <si>
    <t>2019.12.05.</t>
    <phoneticPr fontId="28" type="noConversion"/>
  </si>
  <si>
    <t>2019.12.02.</t>
    <phoneticPr fontId="7" type="noConversion"/>
  </si>
  <si>
    <t>2019.12.02.</t>
    <phoneticPr fontId="7" type="noConversion"/>
  </si>
  <si>
    <t>11,12회분 기성금</t>
    <phoneticPr fontId="7" type="noConversion"/>
  </si>
  <si>
    <t>2019.12.24.</t>
    <phoneticPr fontId="7" type="noConversion"/>
  </si>
  <si>
    <t>2019.12.20.</t>
    <phoneticPr fontId="7" type="noConversion"/>
  </si>
  <si>
    <t>11,12월 기성부분준공금액</t>
    <phoneticPr fontId="7" type="noConversion"/>
  </si>
  <si>
    <t>2019.12.24.</t>
    <phoneticPr fontId="28" type="noConversion"/>
  </si>
  <si>
    <t>2019. 공연장 무대시설 정기 안전검사</t>
    <phoneticPr fontId="7" type="noConversion"/>
  </si>
  <si>
    <t>(사)대한산업안전협회</t>
    <phoneticPr fontId="7" type="noConversion"/>
  </si>
  <si>
    <t>2019.11.07.</t>
    <phoneticPr fontId="7" type="noConversion"/>
  </si>
  <si>
    <t>2019.11.14.</t>
    <phoneticPr fontId="7" type="noConversion"/>
  </si>
  <si>
    <t>2019.12.06.</t>
    <phoneticPr fontId="7" type="noConversion"/>
  </si>
  <si>
    <t>2019. 하반기 시설물 정기안전점검</t>
    <phoneticPr fontId="7" type="noConversion"/>
  </si>
  <si>
    <t>2019.11.19.</t>
    <phoneticPr fontId="7" type="noConversion"/>
  </si>
  <si>
    <t>2019.11.19.</t>
    <phoneticPr fontId="7" type="noConversion"/>
  </si>
  <si>
    <t>2019.12.13.</t>
    <phoneticPr fontId="7" type="noConversion"/>
  </si>
  <si>
    <t>2019.12.06.</t>
    <phoneticPr fontId="7" type="noConversion"/>
  </si>
  <si>
    <t>시설물안전연구원㈜</t>
    <phoneticPr fontId="7" type="noConversion"/>
  </si>
  <si>
    <t>상장케이스 제작</t>
    <phoneticPr fontId="7" type="noConversion"/>
  </si>
  <si>
    <t>2020. 1월~3월 프로그램 안내지 제작</t>
    <phoneticPr fontId="7" type="noConversion"/>
  </si>
  <si>
    <t>2019.11.29.</t>
    <phoneticPr fontId="7" type="noConversion"/>
  </si>
  <si>
    <t>2019.12.03.</t>
    <phoneticPr fontId="7" type="noConversion"/>
  </si>
  <si>
    <t>2019.12.20.</t>
    <phoneticPr fontId="7" type="noConversion"/>
  </si>
  <si>
    <t>필그래픽스</t>
    <phoneticPr fontId="7" type="noConversion"/>
  </si>
  <si>
    <t>2019.12.13.</t>
    <phoneticPr fontId="7" type="noConversion"/>
  </si>
  <si>
    <t>2019.12.10.</t>
    <phoneticPr fontId="7" type="noConversion"/>
  </si>
  <si>
    <t>2019.12.05.</t>
    <phoneticPr fontId="7" type="noConversion"/>
  </si>
  <si>
    <t>2019.12.24.</t>
    <phoneticPr fontId="7" type="noConversion"/>
  </si>
  <si>
    <t>청소년활동팀</t>
    <phoneticPr fontId="7" type="noConversion"/>
  </si>
  <si>
    <t>청소년활동팀</t>
    <phoneticPr fontId="7" type="noConversion"/>
  </si>
  <si>
    <t>문화사업팀</t>
    <phoneticPr fontId="7" type="noConversion"/>
  </si>
  <si>
    <t>문화사업팀</t>
    <phoneticPr fontId="7" type="noConversion"/>
  </si>
  <si>
    <t>공연장운영</t>
    <phoneticPr fontId="7" type="noConversion"/>
  </si>
  <si>
    <t>지급수수료(시설안전검사비)</t>
    <phoneticPr fontId="7" type="noConversion"/>
  </si>
  <si>
    <t>도서인쇄비(인쇄비 및 자료제작비)</t>
    <phoneticPr fontId="7" type="noConversion"/>
  </si>
  <si>
    <t>홍보활동</t>
    <phoneticPr fontId="7" type="noConversion"/>
  </si>
  <si>
    <t>교과연계체험교육</t>
    <phoneticPr fontId="7" type="noConversion"/>
  </si>
  <si>
    <t>제8회성남시통고구마축제</t>
    <phoneticPr fontId="7" type="noConversion"/>
  </si>
  <si>
    <t>제8회성남시통고구마축제</t>
    <phoneticPr fontId="7" type="noConversion"/>
  </si>
  <si>
    <t>2020. 1월~3월 프로그램 안내지 제작</t>
    <phoneticPr fontId="7" type="noConversion"/>
  </si>
  <si>
    <t>2019.12.03.</t>
    <phoneticPr fontId="7" type="noConversion"/>
  </si>
  <si>
    <t>2019.12.03.~12.27.</t>
    <phoneticPr fontId="7" type="noConversion"/>
  </si>
  <si>
    <t>필그래픽스</t>
    <phoneticPr fontId="7" type="noConversion"/>
  </si>
  <si>
    <t>성남시 분당구 매화로38번길15, 101</t>
    <phoneticPr fontId="7" type="noConversion"/>
  </si>
  <si>
    <t>2020. 칼라복합기 유지관리</t>
    <phoneticPr fontId="7" type="noConversion"/>
  </si>
  <si>
    <t>2020.01.01.~12.31.</t>
    <phoneticPr fontId="7" type="noConversion"/>
  </si>
  <si>
    <t>성남시 분당구 장미로100번길 9-1</t>
    <phoneticPr fontId="7" type="noConversion"/>
  </si>
  <si>
    <t>2019.12.24.</t>
    <phoneticPr fontId="7" type="noConversion"/>
  </si>
  <si>
    <t>2020. 방역 및 소독</t>
    <phoneticPr fontId="7" type="noConversion"/>
  </si>
  <si>
    <t>2020.01.02.~12.31.</t>
    <phoneticPr fontId="7" type="noConversion"/>
  </si>
  <si>
    <t>성남시 수정구 성남대로1210번길 7, 지하1층</t>
    <phoneticPr fontId="7" type="noConversion"/>
  </si>
  <si>
    <t>㈜문일종합관리</t>
    <phoneticPr fontId="7" type="noConversion"/>
  </si>
  <si>
    <t>2020. 중등방과후 귀가차량 임차</t>
    <phoneticPr fontId="7" type="noConversion"/>
  </si>
  <si>
    <t>㈜서울구경</t>
    <phoneticPr fontId="7" type="noConversion"/>
  </si>
  <si>
    <t>성남시 분당구 장미로 1035</t>
    <phoneticPr fontId="7" type="noConversion"/>
  </si>
  <si>
    <t>2020년 무인경비시스템 위탁관리</t>
    <phoneticPr fontId="7" type="noConversion"/>
  </si>
  <si>
    <t>2019.12.30.</t>
    <phoneticPr fontId="7" type="noConversion"/>
  </si>
  <si>
    <t>성남시 분당구 야탑로241</t>
    <phoneticPr fontId="7" type="noConversion"/>
  </si>
  <si>
    <t>주식회사 에이디티캡스</t>
    <phoneticPr fontId="7" type="noConversion"/>
  </si>
  <si>
    <t>2020. 정수기 위탁관리</t>
    <phoneticPr fontId="7" type="noConversion"/>
  </si>
  <si>
    <t>충남 공주시 유구읍 유구마곡사로 136-23</t>
    <phoneticPr fontId="7" type="noConversion"/>
  </si>
  <si>
    <t>코웨이㈜</t>
    <phoneticPr fontId="7" type="noConversion"/>
  </si>
  <si>
    <t>2020. 공기청정기 위탁관리</t>
    <phoneticPr fontId="7" type="noConversion"/>
  </si>
  <si>
    <t>2020. 비데 위탁관리</t>
    <phoneticPr fontId="7" type="noConversion"/>
  </si>
  <si>
    <t>서울시 중구 을지로 41</t>
    <phoneticPr fontId="7" type="noConversion"/>
  </si>
  <si>
    <t>㈜교원</t>
    <phoneticPr fontId="7" type="noConversion"/>
  </si>
  <si>
    <t>2020년 소방시설 위탁관리</t>
    <phoneticPr fontId="7" type="noConversion"/>
  </si>
  <si>
    <t>2019.12.27.</t>
    <phoneticPr fontId="7" type="noConversion"/>
  </si>
  <si>
    <t>성남시 분당구 이매로 173, 107호</t>
    <phoneticPr fontId="7" type="noConversion"/>
  </si>
  <si>
    <t>주식회사 한국소방</t>
    <phoneticPr fontId="7" type="noConversion"/>
  </si>
  <si>
    <t>2020년 승강기시설 위탁관리</t>
    <phoneticPr fontId="7" type="noConversion"/>
  </si>
  <si>
    <t>성남시 분당구 매화로 49, 402</t>
    <phoneticPr fontId="7" type="noConversion"/>
  </si>
  <si>
    <t>주식회사 경기엘리베이터</t>
    <phoneticPr fontId="7" type="noConversion"/>
  </si>
  <si>
    <t>2020. 지문인식시스템 위탁관리</t>
    <phoneticPr fontId="7" type="noConversion"/>
  </si>
  <si>
    <t>서울시 중구 세종대로 7길 25</t>
    <phoneticPr fontId="7" type="noConversion"/>
  </si>
  <si>
    <t>정필승</t>
    <phoneticPr fontId="7" type="noConversion"/>
  </si>
  <si>
    <t>2019.12.03.</t>
    <phoneticPr fontId="7" type="noConversion"/>
  </si>
  <si>
    <t>김영빈</t>
    <phoneticPr fontId="7" type="noConversion"/>
  </si>
  <si>
    <t>2020.01.01.</t>
    <phoneticPr fontId="7" type="noConversion"/>
  </si>
  <si>
    <t>2020.12.31.</t>
    <phoneticPr fontId="7" type="noConversion"/>
  </si>
  <si>
    <t>2020.01.02.</t>
    <phoneticPr fontId="7" type="noConversion"/>
  </si>
  <si>
    <t>유광례</t>
    <phoneticPr fontId="7" type="noConversion"/>
  </si>
  <si>
    <t>정길중</t>
    <phoneticPr fontId="7" type="noConversion"/>
  </si>
  <si>
    <t>박진효</t>
    <phoneticPr fontId="7" type="noConversion"/>
  </si>
  <si>
    <t>안지용</t>
    <phoneticPr fontId="7" type="noConversion"/>
  </si>
  <si>
    <t>장평순</t>
    <phoneticPr fontId="7" type="noConversion"/>
  </si>
  <si>
    <t>문성호</t>
    <phoneticPr fontId="7" type="noConversion"/>
  </si>
  <si>
    <t>남궁용</t>
    <phoneticPr fontId="7" type="noConversion"/>
  </si>
  <si>
    <t>육현표</t>
    <phoneticPr fontId="7" type="noConversion"/>
  </si>
  <si>
    <t>수의총액</t>
  </si>
  <si>
    <t>텐트, 테이블, 의자, 파라솔</t>
    <phoneticPr fontId="7" type="noConversion"/>
  </si>
  <si>
    <t>식</t>
    <phoneticPr fontId="7" type="noConversion"/>
  </si>
  <si>
    <t>명미경</t>
    <phoneticPr fontId="7" type="noConversion"/>
  </si>
  <si>
    <t>031-729-9235</t>
    <phoneticPr fontId="7" type="noConversion"/>
  </si>
  <si>
    <t>2월</t>
    <phoneticPr fontId="7" type="noConversion"/>
  </si>
  <si>
    <t>중등방과후 주말체험활동 차량 임차</t>
    <phoneticPr fontId="7" type="noConversion"/>
  </si>
  <si>
    <t>중등방과후 주말체험활동 차량 임차</t>
    <phoneticPr fontId="7" type="noConversion"/>
  </si>
  <si>
    <t>수의</t>
  </si>
  <si>
    <t>김재원</t>
    <phoneticPr fontId="7" type="noConversion"/>
  </si>
  <si>
    <t>김재원</t>
    <phoneticPr fontId="7" type="noConversion"/>
  </si>
  <si>
    <t>031-729-9244</t>
    <phoneticPr fontId="7" type="noConversion"/>
  </si>
  <si>
    <t>031-729-9244</t>
    <phoneticPr fontId="7" type="noConversion"/>
  </si>
  <si>
    <t>3월</t>
  </si>
  <si>
    <t>4월</t>
  </si>
  <si>
    <t>6월</t>
  </si>
  <si>
    <t>7월</t>
  </si>
  <si>
    <t>8월</t>
  </si>
  <si>
    <t>8월</t>
    <phoneticPr fontId="7" type="noConversion"/>
  </si>
  <si>
    <t>방과후아카데미 캠프</t>
    <phoneticPr fontId="7" type="noConversion"/>
  </si>
  <si>
    <t>수의</t>
    <phoneticPr fontId="7" type="noConversion"/>
  </si>
  <si>
    <t>김재원</t>
    <phoneticPr fontId="7" type="noConversion"/>
  </si>
  <si>
    <t>031-729-9244</t>
    <phoneticPr fontId="7" type="noConversion"/>
  </si>
  <si>
    <t>9월</t>
  </si>
  <si>
    <t>중등방과후 주말체험활동 차량 임차</t>
    <phoneticPr fontId="7" type="noConversion"/>
  </si>
  <si>
    <t>10월</t>
  </si>
  <si>
    <t>11월</t>
  </si>
  <si>
    <t>12월</t>
  </si>
  <si>
    <t>자문위원회 현수막 제작</t>
    <phoneticPr fontId="7" type="noConversion"/>
  </si>
  <si>
    <t>0.9m*3m</t>
    <phoneticPr fontId="7" type="noConversion"/>
  </si>
  <si>
    <t>개</t>
    <phoneticPr fontId="7" type="noConversion"/>
  </si>
  <si>
    <t>황현미</t>
    <phoneticPr fontId="7" type="noConversion"/>
  </si>
  <si>
    <t>2020. 2분기(4월~6월) 프로그램 안내지 제작</t>
    <phoneticPr fontId="7" type="noConversion"/>
  </si>
  <si>
    <t>788*360mm(3단접지후 반접지)</t>
    <phoneticPr fontId="28" type="noConversion"/>
  </si>
  <si>
    <t>정연선</t>
    <phoneticPr fontId="7" type="noConversion"/>
  </si>
  <si>
    <t>031-729-9253</t>
    <phoneticPr fontId="7" type="noConversion"/>
  </si>
  <si>
    <t>2020. 3분기(7월~9월) 프로그램 안내지 제작</t>
    <phoneticPr fontId="7" type="noConversion"/>
  </si>
  <si>
    <t>2020. 4분기(10월~12월) 프로그램 안내지 제작</t>
    <phoneticPr fontId="7" type="noConversion"/>
  </si>
  <si>
    <t>2021. 1분기(1월~3월) 프로그램 안내지 제작</t>
    <phoneticPr fontId="7" type="noConversion"/>
  </si>
  <si>
    <t>031-729-9254</t>
  </si>
  <si>
    <t>성남시청소년어울림마당 물품임차</t>
    <phoneticPr fontId="7" type="noConversion"/>
  </si>
  <si>
    <t>031-729-9215</t>
    <phoneticPr fontId="7" type="noConversion"/>
  </si>
  <si>
    <t>청소년활동팀</t>
    <phoneticPr fontId="7" type="noConversion"/>
  </si>
  <si>
    <t>이경은</t>
    <phoneticPr fontId="7" type="noConversion"/>
  </si>
  <si>
    <t>031-729-9234</t>
    <phoneticPr fontId="7" type="noConversion"/>
  </si>
  <si>
    <t>위기탈출 안전스쿨 프로그램</t>
    <phoneticPr fontId="7" type="noConversion"/>
  </si>
  <si>
    <t>조경수목관리용역</t>
    <phoneticPr fontId="7" type="noConversion"/>
  </si>
  <si>
    <t>조경수목</t>
    <phoneticPr fontId="7" type="noConversion"/>
  </si>
  <si>
    <t>수의계약</t>
    <phoneticPr fontId="7" type="noConversion"/>
  </si>
  <si>
    <t>수의계약</t>
    <phoneticPr fontId="7" type="noConversion"/>
  </si>
  <si>
    <t>이찬형</t>
    <phoneticPr fontId="7" type="noConversion"/>
  </si>
  <si>
    <t>729-9212</t>
  </si>
  <si>
    <t>냉온수기 세관공사</t>
    <phoneticPr fontId="7" type="noConversion"/>
  </si>
  <si>
    <t>세관</t>
    <phoneticPr fontId="7" type="noConversion"/>
  </si>
  <si>
    <t>729-9212</t>
    <phoneticPr fontId="7" type="noConversion"/>
  </si>
  <si>
    <t>729-9212</t>
    <phoneticPr fontId="7" type="noConversion"/>
  </si>
  <si>
    <t>상반기 정화조 청소실시</t>
    <phoneticPr fontId="7" type="noConversion"/>
  </si>
  <si>
    <t>정화조</t>
    <phoneticPr fontId="7" type="noConversion"/>
  </si>
  <si>
    <t>이찬형</t>
    <phoneticPr fontId="7" type="noConversion"/>
  </si>
  <si>
    <t>상반기 물탱크 청소실시</t>
    <phoneticPr fontId="7" type="noConversion"/>
  </si>
  <si>
    <t>물탱크</t>
  </si>
  <si>
    <t>운영지원팀</t>
    <phoneticPr fontId="7" type="noConversion"/>
  </si>
  <si>
    <t>이찬형</t>
    <phoneticPr fontId="7" type="noConversion"/>
  </si>
  <si>
    <t>보일러 세관공사</t>
    <phoneticPr fontId="7" type="noConversion"/>
  </si>
  <si>
    <t>하반기 정화조 청소실시</t>
    <phoneticPr fontId="7" type="noConversion"/>
  </si>
  <si>
    <t>정화조</t>
  </si>
  <si>
    <t>하반기 물탱크 청소실시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</si>
</sst>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0" fillId="0" borderId="0" xfId="0"/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/>
    <xf numFmtId="49" fontId="11" fillId="2" borderId="20" xfId="0" applyNumberFormat="1" applyFont="1" applyFill="1" applyBorder="1" applyAlignment="1" applyProtection="1">
      <alignment horizontal="center" vertical="center" shrinkToFit="1"/>
    </xf>
    <xf numFmtId="49" fontId="11" fillId="2" borderId="21" xfId="0" applyNumberFormat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>
      <alignment horizontal="left" vertical="center" shrinkToFit="1"/>
    </xf>
    <xf numFmtId="176" fontId="11" fillId="0" borderId="24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/>
    </xf>
    <xf numFmtId="0" fontId="24" fillId="0" borderId="26" xfId="11" applyFont="1" applyFill="1" applyBorder="1" applyAlignment="1">
      <alignment horizontal="center" vertical="center" shrinkToFit="1"/>
    </xf>
    <xf numFmtId="179" fontId="24" fillId="0" borderId="26" xfId="0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 applyProtection="1">
      <alignment horizontal="left" vertical="center" shrinkToFit="1"/>
    </xf>
    <xf numFmtId="49" fontId="11" fillId="0" borderId="24" xfId="0" applyNumberFormat="1" applyFont="1" applyFill="1" applyBorder="1" applyAlignment="1" applyProtection="1">
      <alignment horizontal="center" vertical="center" shrinkToFit="1"/>
    </xf>
    <xf numFmtId="0" fontId="24" fillId="0" borderId="1" xfId="11" applyFont="1" applyFill="1" applyBorder="1" applyAlignment="1">
      <alignment horizontal="center" vertical="center" shrinkToFit="1"/>
    </xf>
    <xf numFmtId="0" fontId="24" fillId="0" borderId="6" xfId="0" applyNumberFormat="1" applyFont="1" applyFill="1" applyBorder="1" applyAlignment="1" applyProtection="1">
      <alignment horizontal="center" vertical="center" shrinkToFit="1"/>
    </xf>
    <xf numFmtId="41" fontId="11" fillId="0" borderId="1" xfId="1" applyFont="1" applyFill="1" applyBorder="1" applyAlignment="1">
      <alignment horizontal="right" vertical="center" shrinkToFit="1"/>
    </xf>
    <xf numFmtId="0" fontId="24" fillId="0" borderId="8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shrinkToFit="1"/>
    </xf>
    <xf numFmtId="0" fontId="6" fillId="0" borderId="14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/>
    </xf>
    <xf numFmtId="0" fontId="24" fillId="0" borderId="7" xfId="0" applyNumberFormat="1" applyFont="1" applyFill="1" applyBorder="1" applyAlignment="1" applyProtection="1">
      <alignment horizontal="center" shrinkToFit="1"/>
    </xf>
    <xf numFmtId="179" fontId="24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177" fontId="24" fillId="0" borderId="1" xfId="1" applyNumberFormat="1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right" vertical="center"/>
    </xf>
    <xf numFmtId="0" fontId="24" fillId="0" borderId="23" xfId="0" applyFont="1" applyFill="1" applyBorder="1" applyAlignment="1">
      <alignment horizontal="left" vertical="center" shrinkToFit="1"/>
    </xf>
    <xf numFmtId="0" fontId="24" fillId="0" borderId="25" xfId="0" applyFont="1" applyFill="1" applyBorder="1" applyAlignment="1">
      <alignment horizontal="left" vertical="center" shrinkToFit="1"/>
    </xf>
    <xf numFmtId="177" fontId="24" fillId="0" borderId="26" xfId="1" applyNumberFormat="1" applyFont="1" applyFill="1" applyBorder="1" applyAlignment="1">
      <alignment horizontal="right" vertical="center"/>
    </xf>
    <xf numFmtId="176" fontId="11" fillId="0" borderId="27" xfId="0" applyNumberFormat="1" applyFont="1" applyFill="1" applyBorder="1" applyAlignment="1">
      <alignment horizontal="center" vertical="center" shrinkToFit="1"/>
    </xf>
    <xf numFmtId="181" fontId="24" fillId="0" borderId="9" xfId="0" applyNumberFormat="1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6" fontId="11" fillId="0" borderId="23" xfId="0" applyNumberFormat="1" applyFont="1" applyFill="1" applyBorder="1" applyAlignment="1">
      <alignment vertical="center" shrinkToFit="1"/>
    </xf>
    <xf numFmtId="177" fontId="11" fillId="0" borderId="1" xfId="0" applyNumberFormat="1" applyFont="1" applyFill="1" applyBorder="1" applyAlignment="1">
      <alignment horizontal="right" vertical="center" shrinkToFit="1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177" fontId="11" fillId="0" borderId="1" xfId="1" applyNumberFormat="1" applyFont="1" applyFill="1" applyBorder="1" applyAlignment="1">
      <alignment horizontal="right" vertical="center" shrinkToFit="1"/>
    </xf>
    <xf numFmtId="0" fontId="24" fillId="0" borderId="1" xfId="0" applyFont="1" applyFill="1" applyBorder="1" applyAlignment="1">
      <alignment vertical="center" shrinkToFit="1"/>
    </xf>
    <xf numFmtId="41" fontId="24" fillId="0" borderId="1" xfId="1" applyFont="1" applyFill="1" applyBorder="1" applyAlignment="1">
      <alignment horizontal="right" vertical="center" shrinkToFit="1"/>
    </xf>
    <xf numFmtId="179" fontId="24" fillId="0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left" vertical="center" shrinkToFit="1"/>
    </xf>
    <xf numFmtId="0" fontId="24" fillId="0" borderId="9" xfId="0" applyFont="1" applyFill="1" applyBorder="1" applyAlignment="1">
      <alignment horizontal="left" vertical="center" shrinkToFit="1"/>
    </xf>
    <xf numFmtId="177" fontId="24" fillId="0" borderId="9" xfId="1" applyNumberFormat="1" applyFont="1" applyFill="1" applyBorder="1" applyAlignment="1">
      <alignment horizontal="right" vertical="center"/>
    </xf>
    <xf numFmtId="0" fontId="24" fillId="0" borderId="9" xfId="11" applyFont="1" applyFill="1" applyBorder="1" applyAlignment="1">
      <alignment horizontal="center" vertical="center" shrinkToFit="1"/>
    </xf>
    <xf numFmtId="179" fontId="24" fillId="0" borderId="1" xfId="0" quotePrefix="1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 shrinkToFit="1"/>
    </xf>
    <xf numFmtId="41" fontId="6" fillId="0" borderId="31" xfId="1" applyFont="1" applyBorder="1" applyAlignment="1">
      <alignment vertical="center" shrinkToFit="1"/>
    </xf>
    <xf numFmtId="41" fontId="6" fillId="0" borderId="31" xfId="1" applyFont="1" applyBorder="1" applyAlignment="1">
      <alignment horizontal="center" vertical="center" shrinkToFit="1"/>
    </xf>
    <xf numFmtId="180" fontId="6" fillId="0" borderId="31" xfId="1" applyNumberFormat="1" applyFont="1" applyBorder="1" applyAlignment="1">
      <alignment horizontal="right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 shrinkToFit="1"/>
    </xf>
    <xf numFmtId="0" fontId="20" fillId="0" borderId="33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41" fontId="6" fillId="0" borderId="14" xfId="1" applyFont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29" fillId="0" borderId="14" xfId="0" applyFont="1" applyBorder="1" applyAlignment="1">
      <alignment horizontal="center" vertical="center" shrinkToFit="1"/>
    </xf>
    <xf numFmtId="41" fontId="6" fillId="0" borderId="14" xfId="1" applyFont="1" applyBorder="1" applyAlignment="1">
      <alignment horizontal="center" vertical="center" shrinkToFit="1"/>
    </xf>
    <xf numFmtId="180" fontId="6" fillId="0" borderId="14" xfId="1" applyNumberFormat="1" applyFont="1" applyBorder="1" applyAlignment="1">
      <alignment horizontal="right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7" fillId="0" borderId="7" xfId="0" applyFont="1" applyFill="1" applyBorder="1" applyAlignment="1">
      <alignment horizontal="justify" vertical="center" wrapText="1"/>
    </xf>
    <xf numFmtId="0" fontId="20" fillId="0" borderId="29" xfId="0" applyFont="1" applyFill="1" applyBorder="1" applyAlignment="1">
      <alignment horizontal="center" vertical="center"/>
    </xf>
    <xf numFmtId="0" fontId="0" fillId="0" borderId="0" xfId="0" applyFill="1" applyBorder="1"/>
    <xf numFmtId="41" fontId="0" fillId="0" borderId="0" xfId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0" xfId="0" applyBorder="1"/>
    <xf numFmtId="41" fontId="0" fillId="0" borderId="0" xfId="1" applyFont="1" applyBorder="1" applyAlignment="1"/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0" xfId="1" applyFont="1" applyFill="1" applyBorder="1" applyAlignment="1">
      <alignment horizontal="right"/>
    </xf>
    <xf numFmtId="41" fontId="0" fillId="0" borderId="0" xfId="1" applyFont="1" applyBorder="1" applyAlignment="1">
      <alignment horizontal="right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51" t="s">
        <v>67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68" customFormat="1" ht="30" customHeight="1" x14ac:dyDescent="0.15">
      <c r="A3" s="136">
        <v>2020</v>
      </c>
      <c r="B3" s="128">
        <v>3</v>
      </c>
      <c r="C3" s="129" t="s">
        <v>301</v>
      </c>
      <c r="D3" s="128" t="s">
        <v>269</v>
      </c>
      <c r="E3" s="137" t="s">
        <v>302</v>
      </c>
      <c r="F3" s="131">
        <v>3000</v>
      </c>
      <c r="G3" s="132" t="s">
        <v>299</v>
      </c>
      <c r="H3" s="133">
        <v>1600</v>
      </c>
      <c r="I3" s="128" t="s">
        <v>210</v>
      </c>
      <c r="J3" s="128" t="s">
        <v>303</v>
      </c>
      <c r="K3" s="128" t="s">
        <v>304</v>
      </c>
      <c r="L3" s="126"/>
    </row>
    <row r="4" spans="1:12" s="68" customFormat="1" ht="30" customHeight="1" x14ac:dyDescent="0.15">
      <c r="A4" s="130">
        <v>2020</v>
      </c>
      <c r="B4" s="128">
        <v>3</v>
      </c>
      <c r="C4" s="129" t="s">
        <v>297</v>
      </c>
      <c r="D4" s="128" t="s">
        <v>269</v>
      </c>
      <c r="E4" s="128" t="s">
        <v>298</v>
      </c>
      <c r="F4" s="131">
        <v>1</v>
      </c>
      <c r="G4" s="132" t="s">
        <v>299</v>
      </c>
      <c r="H4" s="133">
        <v>30</v>
      </c>
      <c r="I4" s="128" t="s">
        <v>118</v>
      </c>
      <c r="J4" s="128" t="s">
        <v>300</v>
      </c>
      <c r="K4" s="128" t="s">
        <v>310</v>
      </c>
      <c r="L4" s="134"/>
    </row>
    <row r="5" spans="1:12" s="68" customFormat="1" ht="30" customHeight="1" x14ac:dyDescent="0.15">
      <c r="A5" s="130">
        <v>2020</v>
      </c>
      <c r="B5" s="128">
        <v>5</v>
      </c>
      <c r="C5" s="129" t="s">
        <v>309</v>
      </c>
      <c r="D5" s="128" t="s">
        <v>269</v>
      </c>
      <c r="E5" s="129" t="s">
        <v>270</v>
      </c>
      <c r="F5" s="131">
        <v>1</v>
      </c>
      <c r="G5" s="132" t="s">
        <v>271</v>
      </c>
      <c r="H5" s="133">
        <v>1800</v>
      </c>
      <c r="I5" s="128" t="s">
        <v>208</v>
      </c>
      <c r="J5" s="128" t="s">
        <v>272</v>
      </c>
      <c r="K5" s="128" t="s">
        <v>273</v>
      </c>
      <c r="L5" s="135"/>
    </row>
    <row r="6" spans="1:12" s="68" customFormat="1" ht="30" customHeight="1" x14ac:dyDescent="0.15">
      <c r="A6" s="136">
        <v>2020</v>
      </c>
      <c r="B6" s="128">
        <v>6</v>
      </c>
      <c r="C6" s="129" t="s">
        <v>305</v>
      </c>
      <c r="D6" s="128" t="s">
        <v>269</v>
      </c>
      <c r="E6" s="137" t="s">
        <v>302</v>
      </c>
      <c r="F6" s="131">
        <v>3000</v>
      </c>
      <c r="G6" s="132" t="s">
        <v>299</v>
      </c>
      <c r="H6" s="133">
        <v>1600</v>
      </c>
      <c r="I6" s="128" t="s">
        <v>210</v>
      </c>
      <c r="J6" s="128" t="s">
        <v>303</v>
      </c>
      <c r="K6" s="128" t="s">
        <v>304</v>
      </c>
      <c r="L6" s="135"/>
    </row>
    <row r="7" spans="1:12" s="68" customFormat="1" ht="30" customHeight="1" x14ac:dyDescent="0.15">
      <c r="A7" s="130">
        <v>2020</v>
      </c>
      <c r="B7" s="128">
        <v>9</v>
      </c>
      <c r="C7" s="129" t="s">
        <v>309</v>
      </c>
      <c r="D7" s="128" t="s">
        <v>269</v>
      </c>
      <c r="E7" s="129" t="s">
        <v>270</v>
      </c>
      <c r="F7" s="131">
        <v>1</v>
      </c>
      <c r="G7" s="132" t="s">
        <v>271</v>
      </c>
      <c r="H7" s="133">
        <v>1800</v>
      </c>
      <c r="I7" s="128" t="s">
        <v>208</v>
      </c>
      <c r="J7" s="128" t="s">
        <v>272</v>
      </c>
      <c r="K7" s="128" t="s">
        <v>273</v>
      </c>
      <c r="L7" s="135"/>
    </row>
    <row r="8" spans="1:12" s="68" customFormat="1" ht="30" customHeight="1" x14ac:dyDescent="0.15">
      <c r="A8" s="136">
        <v>2020</v>
      </c>
      <c r="B8" s="128">
        <v>9</v>
      </c>
      <c r="C8" s="129" t="s">
        <v>306</v>
      </c>
      <c r="D8" s="128" t="s">
        <v>269</v>
      </c>
      <c r="E8" s="137" t="s">
        <v>302</v>
      </c>
      <c r="F8" s="131">
        <v>3000</v>
      </c>
      <c r="G8" s="132" t="s">
        <v>299</v>
      </c>
      <c r="H8" s="133">
        <v>1600</v>
      </c>
      <c r="I8" s="128" t="s">
        <v>210</v>
      </c>
      <c r="J8" s="128" t="s">
        <v>303</v>
      </c>
      <c r="K8" s="128" t="s">
        <v>304</v>
      </c>
      <c r="L8" s="135"/>
    </row>
    <row r="9" spans="1:12" s="68" customFormat="1" ht="30" customHeight="1" thickBot="1" x14ac:dyDescent="0.2">
      <c r="A9" s="143">
        <v>2020</v>
      </c>
      <c r="B9" s="144">
        <v>12</v>
      </c>
      <c r="C9" s="145" t="s">
        <v>307</v>
      </c>
      <c r="D9" s="90" t="s">
        <v>269</v>
      </c>
      <c r="E9" s="146" t="s">
        <v>302</v>
      </c>
      <c r="F9" s="142">
        <v>3000</v>
      </c>
      <c r="G9" s="147" t="s">
        <v>299</v>
      </c>
      <c r="H9" s="148">
        <v>1600</v>
      </c>
      <c r="I9" s="90" t="s">
        <v>210</v>
      </c>
      <c r="J9" s="90" t="s">
        <v>303</v>
      </c>
      <c r="K9" s="90" t="s">
        <v>308</v>
      </c>
      <c r="L9" s="149"/>
    </row>
    <row r="10" spans="1:12" x14ac:dyDescent="0.15">
      <c r="C10" s="6"/>
    </row>
    <row r="11" spans="1:12" x14ac:dyDescent="0.15">
      <c r="C11" s="6"/>
    </row>
    <row r="12" spans="1:12" x14ac:dyDescent="0.15">
      <c r="C12" s="6"/>
    </row>
    <row r="13" spans="1:12" x14ac:dyDescent="0.15">
      <c r="C13" s="6"/>
    </row>
    <row r="14" spans="1:12" x14ac:dyDescent="0.15">
      <c r="C14" s="6"/>
    </row>
  </sheetData>
  <mergeCells count="1">
    <mergeCell ref="A1:L1"/>
  </mergeCells>
  <phoneticPr fontId="7" type="noConversion"/>
  <dataValidations count="1">
    <dataValidation type="list" allowBlank="1" showInputMessage="1" showErrorMessage="1" sqref="D3:D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52" t="s">
        <v>58</v>
      </c>
      <c r="B1" s="152"/>
      <c r="C1" s="152"/>
      <c r="D1" s="152"/>
      <c r="E1" s="152"/>
      <c r="F1" s="152"/>
      <c r="G1" s="152"/>
      <c r="H1" s="152"/>
      <c r="I1" s="152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68" customFormat="1" ht="30" customHeight="1" x14ac:dyDescent="0.15">
      <c r="A3" s="130">
        <v>2020</v>
      </c>
      <c r="B3" s="128" t="s">
        <v>274</v>
      </c>
      <c r="C3" s="138" t="s">
        <v>276</v>
      </c>
      <c r="D3" s="128" t="s">
        <v>277</v>
      </c>
      <c r="E3" s="131">
        <v>400</v>
      </c>
      <c r="F3" s="128" t="s">
        <v>311</v>
      </c>
      <c r="G3" s="128" t="s">
        <v>279</v>
      </c>
      <c r="H3" s="128" t="s">
        <v>281</v>
      </c>
      <c r="I3" s="139"/>
    </row>
    <row r="4" spans="1:9" s="68" customFormat="1" ht="30" customHeight="1" x14ac:dyDescent="0.15">
      <c r="A4" s="130">
        <v>2020</v>
      </c>
      <c r="B4" s="128" t="s">
        <v>282</v>
      </c>
      <c r="C4" s="138" t="s">
        <v>314</v>
      </c>
      <c r="D4" s="128" t="s">
        <v>277</v>
      </c>
      <c r="E4" s="131">
        <v>5400</v>
      </c>
      <c r="F4" s="128" t="s">
        <v>311</v>
      </c>
      <c r="G4" s="127" t="s">
        <v>312</v>
      </c>
      <c r="H4" s="127" t="s">
        <v>313</v>
      </c>
      <c r="I4" s="139"/>
    </row>
    <row r="5" spans="1:9" s="68" customFormat="1" ht="30" customHeight="1" x14ac:dyDescent="0.15">
      <c r="A5" s="130">
        <v>2020</v>
      </c>
      <c r="B5" s="128" t="s">
        <v>282</v>
      </c>
      <c r="C5" s="138" t="s">
        <v>276</v>
      </c>
      <c r="D5" s="128" t="s">
        <v>277</v>
      </c>
      <c r="E5" s="131">
        <v>450</v>
      </c>
      <c r="F5" s="128" t="s">
        <v>311</v>
      </c>
      <c r="G5" s="128" t="s">
        <v>279</v>
      </c>
      <c r="H5" s="128" t="s">
        <v>281</v>
      </c>
      <c r="I5" s="139"/>
    </row>
    <row r="6" spans="1:9" s="68" customFormat="1" ht="30" customHeight="1" x14ac:dyDescent="0.15">
      <c r="A6" s="130">
        <v>2020</v>
      </c>
      <c r="B6" s="128" t="s">
        <v>283</v>
      </c>
      <c r="C6" s="138" t="s">
        <v>276</v>
      </c>
      <c r="D6" s="128" t="s">
        <v>277</v>
      </c>
      <c r="E6" s="131">
        <v>450</v>
      </c>
      <c r="F6" s="128" t="s">
        <v>311</v>
      </c>
      <c r="G6" s="128" t="s">
        <v>278</v>
      </c>
      <c r="H6" s="128" t="s">
        <v>280</v>
      </c>
      <c r="I6" s="139"/>
    </row>
    <row r="7" spans="1:9" s="68" customFormat="1" ht="30" customHeight="1" x14ac:dyDescent="0.15">
      <c r="A7" s="130">
        <v>2020</v>
      </c>
      <c r="B7" s="128" t="s">
        <v>284</v>
      </c>
      <c r="C7" s="138" t="s">
        <v>276</v>
      </c>
      <c r="D7" s="128" t="s">
        <v>277</v>
      </c>
      <c r="E7" s="131">
        <v>450</v>
      </c>
      <c r="F7" s="128" t="s">
        <v>311</v>
      </c>
      <c r="G7" s="128" t="s">
        <v>279</v>
      </c>
      <c r="H7" s="128" t="s">
        <v>281</v>
      </c>
      <c r="I7" s="139"/>
    </row>
    <row r="8" spans="1:9" s="68" customFormat="1" ht="30" customHeight="1" x14ac:dyDescent="0.15">
      <c r="A8" s="130">
        <v>2020</v>
      </c>
      <c r="B8" s="128" t="s">
        <v>285</v>
      </c>
      <c r="C8" s="138" t="s">
        <v>276</v>
      </c>
      <c r="D8" s="128" t="s">
        <v>277</v>
      </c>
      <c r="E8" s="131">
        <v>500</v>
      </c>
      <c r="F8" s="128" t="s">
        <v>311</v>
      </c>
      <c r="G8" s="128" t="s">
        <v>279</v>
      </c>
      <c r="H8" s="128" t="s">
        <v>281</v>
      </c>
      <c r="I8" s="139"/>
    </row>
    <row r="9" spans="1:9" s="68" customFormat="1" ht="30" customHeight="1" x14ac:dyDescent="0.15">
      <c r="A9" s="130">
        <v>2020</v>
      </c>
      <c r="B9" s="128" t="s">
        <v>286</v>
      </c>
      <c r="C9" s="138" t="s">
        <v>276</v>
      </c>
      <c r="D9" s="128" t="s">
        <v>277</v>
      </c>
      <c r="E9" s="131">
        <v>500</v>
      </c>
      <c r="F9" s="128" t="s">
        <v>311</v>
      </c>
      <c r="G9" s="128" t="s">
        <v>279</v>
      </c>
      <c r="H9" s="128" t="s">
        <v>280</v>
      </c>
      <c r="I9" s="139"/>
    </row>
    <row r="10" spans="1:9" s="68" customFormat="1" ht="30" customHeight="1" x14ac:dyDescent="0.15">
      <c r="A10" s="130">
        <v>2020</v>
      </c>
      <c r="B10" s="128" t="s">
        <v>287</v>
      </c>
      <c r="C10" s="138" t="s">
        <v>288</v>
      </c>
      <c r="D10" s="128" t="s">
        <v>289</v>
      </c>
      <c r="E10" s="131">
        <v>1800</v>
      </c>
      <c r="F10" s="128" t="s">
        <v>311</v>
      </c>
      <c r="G10" s="128" t="s">
        <v>290</v>
      </c>
      <c r="H10" s="128" t="s">
        <v>291</v>
      </c>
      <c r="I10" s="139"/>
    </row>
    <row r="11" spans="1:9" s="68" customFormat="1" ht="30" customHeight="1" x14ac:dyDescent="0.15">
      <c r="A11" s="130">
        <v>2020</v>
      </c>
      <c r="B11" s="128" t="s">
        <v>292</v>
      </c>
      <c r="C11" s="138" t="s">
        <v>293</v>
      </c>
      <c r="D11" s="128" t="s">
        <v>277</v>
      </c>
      <c r="E11" s="131">
        <v>500</v>
      </c>
      <c r="F11" s="128" t="s">
        <v>311</v>
      </c>
      <c r="G11" s="128" t="s">
        <v>278</v>
      </c>
      <c r="H11" s="128" t="s">
        <v>280</v>
      </c>
      <c r="I11" s="139"/>
    </row>
    <row r="12" spans="1:9" s="68" customFormat="1" ht="30" customHeight="1" x14ac:dyDescent="0.15">
      <c r="A12" s="130">
        <v>2020</v>
      </c>
      <c r="B12" s="128" t="s">
        <v>294</v>
      </c>
      <c r="C12" s="138" t="s">
        <v>275</v>
      </c>
      <c r="D12" s="128" t="s">
        <v>277</v>
      </c>
      <c r="E12" s="131">
        <v>500</v>
      </c>
      <c r="F12" s="128" t="s">
        <v>311</v>
      </c>
      <c r="G12" s="128" t="s">
        <v>278</v>
      </c>
      <c r="H12" s="128" t="s">
        <v>280</v>
      </c>
      <c r="I12" s="139"/>
    </row>
    <row r="13" spans="1:9" s="68" customFormat="1" ht="30" customHeight="1" x14ac:dyDescent="0.15">
      <c r="A13" s="130">
        <v>2020</v>
      </c>
      <c r="B13" s="128" t="s">
        <v>295</v>
      </c>
      <c r="C13" s="138" t="s">
        <v>275</v>
      </c>
      <c r="D13" s="128" t="s">
        <v>277</v>
      </c>
      <c r="E13" s="131">
        <v>450</v>
      </c>
      <c r="F13" s="128" t="s">
        <v>311</v>
      </c>
      <c r="G13" s="128" t="s">
        <v>278</v>
      </c>
      <c r="H13" s="128" t="s">
        <v>280</v>
      </c>
      <c r="I13" s="139"/>
    </row>
    <row r="14" spans="1:9" s="68" customFormat="1" ht="30" customHeight="1" thickBot="1" x14ac:dyDescent="0.2">
      <c r="A14" s="140">
        <v>2020</v>
      </c>
      <c r="B14" s="90" t="s">
        <v>296</v>
      </c>
      <c r="C14" s="141" t="s">
        <v>275</v>
      </c>
      <c r="D14" s="90" t="s">
        <v>277</v>
      </c>
      <c r="E14" s="142">
        <v>400</v>
      </c>
      <c r="F14" s="90" t="s">
        <v>311</v>
      </c>
      <c r="G14" s="90" t="s">
        <v>278</v>
      </c>
      <c r="H14" s="90" t="s">
        <v>281</v>
      </c>
      <c r="I14" s="150"/>
    </row>
  </sheetData>
  <mergeCells count="1">
    <mergeCell ref="A1:I1"/>
  </mergeCells>
  <phoneticPr fontId="7" type="noConversion"/>
  <dataValidations disablePrompts="1" count="1">
    <dataValidation type="list" allowBlank="1" showInputMessage="1" showErrorMessage="1" sqref="D3:D1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52" t="s">
        <v>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8" customFormat="1" ht="30" customHeight="1" x14ac:dyDescent="0.15">
      <c r="A3" s="182">
        <v>2020</v>
      </c>
      <c r="B3" s="181">
        <v>3</v>
      </c>
      <c r="C3" s="179" t="s">
        <v>315</v>
      </c>
      <c r="D3" s="186" t="s">
        <v>316</v>
      </c>
      <c r="E3" s="181" t="s">
        <v>318</v>
      </c>
      <c r="F3" s="192">
        <v>18000</v>
      </c>
      <c r="G3" s="180">
        <v>0</v>
      </c>
      <c r="H3" s="180">
        <v>0</v>
      </c>
      <c r="I3" s="193">
        <f t="shared" ref="I3" si="0">F3+G3+H3</f>
        <v>18000</v>
      </c>
      <c r="J3" s="186" t="s">
        <v>57</v>
      </c>
      <c r="K3" s="186" t="s">
        <v>319</v>
      </c>
      <c r="L3" s="186" t="s">
        <v>320</v>
      </c>
      <c r="M3" s="178"/>
    </row>
    <row r="4" spans="1:13" s="68" customFormat="1" ht="30" customHeight="1" x14ac:dyDescent="0.15">
      <c r="A4" s="185">
        <v>2020</v>
      </c>
      <c r="B4" s="186">
        <v>5</v>
      </c>
      <c r="C4" s="183" t="s">
        <v>321</v>
      </c>
      <c r="D4" s="186" t="s">
        <v>322</v>
      </c>
      <c r="E4" s="186" t="s">
        <v>317</v>
      </c>
      <c r="F4" s="193">
        <v>5500</v>
      </c>
      <c r="G4" s="184">
        <f ca="1">-G4</f>
        <v>0</v>
      </c>
      <c r="H4" s="184">
        <v>0</v>
      </c>
      <c r="I4" s="193">
        <v>5500</v>
      </c>
      <c r="J4" s="186" t="s">
        <v>57</v>
      </c>
      <c r="K4" s="186" t="s">
        <v>319</v>
      </c>
      <c r="L4" s="186" t="s">
        <v>324</v>
      </c>
      <c r="M4" s="178"/>
    </row>
    <row r="5" spans="1:13" s="68" customFormat="1" ht="30" customHeight="1" x14ac:dyDescent="0.15">
      <c r="A5" s="185">
        <v>2020</v>
      </c>
      <c r="B5" s="186">
        <v>5</v>
      </c>
      <c r="C5" s="183" t="s">
        <v>325</v>
      </c>
      <c r="D5" s="186" t="s">
        <v>326</v>
      </c>
      <c r="E5" s="186" t="s">
        <v>317</v>
      </c>
      <c r="F5" s="193">
        <v>1750</v>
      </c>
      <c r="G5" s="184">
        <v>0</v>
      </c>
      <c r="H5" s="184">
        <v>0</v>
      </c>
      <c r="I5" s="193">
        <f t="shared" ref="I5:I9" si="1">F5+G5+H5</f>
        <v>1750</v>
      </c>
      <c r="J5" s="186" t="s">
        <v>57</v>
      </c>
      <c r="K5" s="186" t="s">
        <v>327</v>
      </c>
      <c r="L5" s="186" t="s">
        <v>320</v>
      </c>
      <c r="M5" s="178"/>
    </row>
    <row r="6" spans="1:13" s="68" customFormat="1" ht="30" customHeight="1" x14ac:dyDescent="0.15">
      <c r="A6" s="185">
        <v>2020</v>
      </c>
      <c r="B6" s="186">
        <v>5</v>
      </c>
      <c r="C6" s="179" t="s">
        <v>328</v>
      </c>
      <c r="D6" s="186" t="s">
        <v>329</v>
      </c>
      <c r="E6" s="181" t="s">
        <v>317</v>
      </c>
      <c r="F6" s="192">
        <v>800</v>
      </c>
      <c r="G6" s="184">
        <v>0</v>
      </c>
      <c r="H6" s="180">
        <v>0</v>
      </c>
      <c r="I6" s="193">
        <f t="shared" si="1"/>
        <v>800</v>
      </c>
      <c r="J6" s="186" t="s">
        <v>330</v>
      </c>
      <c r="K6" s="186" t="s">
        <v>331</v>
      </c>
      <c r="L6" s="186" t="s">
        <v>320</v>
      </c>
      <c r="M6" s="178"/>
    </row>
    <row r="7" spans="1:13" s="68" customFormat="1" ht="30" customHeight="1" x14ac:dyDescent="0.15">
      <c r="A7" s="185">
        <v>2020</v>
      </c>
      <c r="B7" s="186">
        <v>9</v>
      </c>
      <c r="C7" s="183" t="s">
        <v>332</v>
      </c>
      <c r="D7" s="186" t="s">
        <v>322</v>
      </c>
      <c r="E7" s="186" t="s">
        <v>317</v>
      </c>
      <c r="F7" s="193">
        <v>4000</v>
      </c>
      <c r="G7" s="184">
        <v>0</v>
      </c>
      <c r="H7" s="184">
        <v>0</v>
      </c>
      <c r="I7" s="193">
        <f t="shared" si="1"/>
        <v>4000</v>
      </c>
      <c r="J7" s="186" t="s">
        <v>57</v>
      </c>
      <c r="K7" s="186" t="s">
        <v>319</v>
      </c>
      <c r="L7" s="186" t="s">
        <v>323</v>
      </c>
      <c r="M7" s="178"/>
    </row>
    <row r="8" spans="1:13" s="68" customFormat="1" ht="30" customHeight="1" x14ac:dyDescent="0.15">
      <c r="A8" s="182">
        <v>2020</v>
      </c>
      <c r="B8" s="181">
        <v>10</v>
      </c>
      <c r="C8" s="183" t="s">
        <v>333</v>
      </c>
      <c r="D8" s="186" t="s">
        <v>334</v>
      </c>
      <c r="E8" s="181" t="s">
        <v>317</v>
      </c>
      <c r="F8" s="192">
        <v>1750</v>
      </c>
      <c r="G8" s="180">
        <v>0</v>
      </c>
      <c r="H8" s="180">
        <v>0</v>
      </c>
      <c r="I8" s="193">
        <f t="shared" si="1"/>
        <v>1750</v>
      </c>
      <c r="J8" s="186" t="s">
        <v>57</v>
      </c>
      <c r="K8" s="186" t="s">
        <v>319</v>
      </c>
      <c r="L8" s="186" t="s">
        <v>320</v>
      </c>
      <c r="M8" s="178"/>
    </row>
    <row r="9" spans="1:13" s="68" customFormat="1" ht="30" customHeight="1" thickBot="1" x14ac:dyDescent="0.2">
      <c r="A9" s="187">
        <v>2020</v>
      </c>
      <c r="B9" s="188">
        <v>10</v>
      </c>
      <c r="C9" s="189" t="s">
        <v>335</v>
      </c>
      <c r="D9" s="191" t="s">
        <v>329</v>
      </c>
      <c r="E9" s="188" t="s">
        <v>317</v>
      </c>
      <c r="F9" s="194">
        <v>800</v>
      </c>
      <c r="G9" s="190">
        <v>0</v>
      </c>
      <c r="H9" s="190">
        <v>0</v>
      </c>
      <c r="I9" s="195">
        <f t="shared" si="1"/>
        <v>800</v>
      </c>
      <c r="J9" s="191" t="s">
        <v>57</v>
      </c>
      <c r="K9" s="191" t="s">
        <v>319</v>
      </c>
      <c r="L9" s="191" t="s">
        <v>320</v>
      </c>
      <c r="M9" s="59"/>
    </row>
  </sheetData>
  <mergeCells count="1">
    <mergeCell ref="A1:M1"/>
  </mergeCells>
  <phoneticPr fontId="7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pane ySplit="3" topLeftCell="A13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4" ht="25.5" x14ac:dyDescent="0.15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4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54" t="s">
        <v>177</v>
      </c>
      <c r="J2" s="154"/>
    </row>
    <row r="3" spans="1:14" ht="28.5" customHeight="1" thickTop="1" x14ac:dyDescent="0.15">
      <c r="A3" s="69" t="s">
        <v>2</v>
      </c>
      <c r="B3" s="70" t="s">
        <v>18</v>
      </c>
      <c r="C3" s="71" t="s">
        <v>4</v>
      </c>
      <c r="D3" s="72" t="s">
        <v>82</v>
      </c>
      <c r="E3" s="70" t="s">
        <v>5</v>
      </c>
      <c r="F3" s="70" t="s">
        <v>6</v>
      </c>
      <c r="G3" s="70" t="s">
        <v>7</v>
      </c>
      <c r="H3" s="70" t="s">
        <v>8</v>
      </c>
      <c r="I3" s="70" t="s">
        <v>17</v>
      </c>
      <c r="J3" s="73" t="s">
        <v>9</v>
      </c>
    </row>
    <row r="4" spans="1:14" s="60" customFormat="1" ht="27.95" customHeight="1" x14ac:dyDescent="0.15">
      <c r="A4" s="83" t="s">
        <v>83</v>
      </c>
      <c r="B4" s="65" t="s">
        <v>84</v>
      </c>
      <c r="C4" s="64">
        <v>2400000</v>
      </c>
      <c r="D4" s="103">
        <v>300000</v>
      </c>
      <c r="E4" s="65" t="s">
        <v>85</v>
      </c>
      <c r="F4" s="65" t="s">
        <v>86</v>
      </c>
      <c r="G4" s="65" t="s">
        <v>87</v>
      </c>
      <c r="H4" s="65" t="s">
        <v>180</v>
      </c>
      <c r="I4" s="65" t="s">
        <v>181</v>
      </c>
      <c r="J4" s="84" t="s">
        <v>182</v>
      </c>
      <c r="K4" s="68"/>
    </row>
    <row r="5" spans="1:14" s="60" customFormat="1" ht="27.95" customHeight="1" x14ac:dyDescent="0.15">
      <c r="A5" s="74" t="s">
        <v>88</v>
      </c>
      <c r="B5" s="20" t="s">
        <v>97</v>
      </c>
      <c r="C5" s="64">
        <v>3240000</v>
      </c>
      <c r="D5" s="103">
        <v>540000</v>
      </c>
      <c r="E5" s="65" t="s">
        <v>106</v>
      </c>
      <c r="F5" s="65" t="s">
        <v>86</v>
      </c>
      <c r="G5" s="65" t="s">
        <v>87</v>
      </c>
      <c r="H5" s="65" t="s">
        <v>184</v>
      </c>
      <c r="I5" s="65" t="s">
        <v>184</v>
      </c>
      <c r="J5" s="75" t="s">
        <v>185</v>
      </c>
    </row>
    <row r="6" spans="1:14" s="60" customFormat="1" ht="27.95" customHeight="1" x14ac:dyDescent="0.15">
      <c r="A6" s="74" t="s">
        <v>89</v>
      </c>
      <c r="B6" s="20" t="s">
        <v>98</v>
      </c>
      <c r="C6" s="64">
        <v>1974000</v>
      </c>
      <c r="D6" s="103">
        <v>329000</v>
      </c>
      <c r="E6" s="65" t="s">
        <v>106</v>
      </c>
      <c r="F6" s="65" t="s">
        <v>86</v>
      </c>
      <c r="G6" s="65" t="s">
        <v>87</v>
      </c>
      <c r="H6" s="65" t="s">
        <v>184</v>
      </c>
      <c r="I6" s="65" t="s">
        <v>184</v>
      </c>
      <c r="J6" s="75" t="s">
        <v>185</v>
      </c>
    </row>
    <row r="7" spans="1:14" s="60" customFormat="1" ht="27.95" customHeight="1" x14ac:dyDescent="0.15">
      <c r="A7" s="74" t="s">
        <v>90</v>
      </c>
      <c r="B7" s="20" t="s">
        <v>99</v>
      </c>
      <c r="C7" s="64">
        <v>2400000</v>
      </c>
      <c r="D7" s="103">
        <v>400000</v>
      </c>
      <c r="E7" s="65" t="s">
        <v>104</v>
      </c>
      <c r="F7" s="65" t="s">
        <v>86</v>
      </c>
      <c r="G7" s="65" t="s">
        <v>87</v>
      </c>
      <c r="H7" s="65" t="s">
        <v>184</v>
      </c>
      <c r="I7" s="65" t="s">
        <v>184</v>
      </c>
      <c r="J7" s="75" t="s">
        <v>185</v>
      </c>
    </row>
    <row r="8" spans="1:14" s="60" customFormat="1" ht="27.95" customHeight="1" x14ac:dyDescent="0.15">
      <c r="A8" s="74" t="s">
        <v>91</v>
      </c>
      <c r="B8" s="20" t="s">
        <v>100</v>
      </c>
      <c r="C8" s="64">
        <v>1911600</v>
      </c>
      <c r="D8" s="103">
        <v>318600</v>
      </c>
      <c r="E8" s="65" t="s">
        <v>106</v>
      </c>
      <c r="F8" s="65" t="s">
        <v>86</v>
      </c>
      <c r="G8" s="65" t="s">
        <v>87</v>
      </c>
      <c r="H8" s="65" t="s">
        <v>184</v>
      </c>
      <c r="I8" s="65" t="s">
        <v>184</v>
      </c>
      <c r="J8" s="75" t="s">
        <v>185</v>
      </c>
    </row>
    <row r="9" spans="1:14" s="60" customFormat="1" ht="27.95" customHeight="1" x14ac:dyDescent="0.15">
      <c r="A9" s="74" t="s">
        <v>92</v>
      </c>
      <c r="B9" s="20" t="s">
        <v>110</v>
      </c>
      <c r="C9" s="64">
        <v>3240000</v>
      </c>
      <c r="D9" s="103">
        <v>540000</v>
      </c>
      <c r="E9" s="65" t="s">
        <v>104</v>
      </c>
      <c r="F9" s="65" t="s">
        <v>86</v>
      </c>
      <c r="G9" s="65" t="s">
        <v>87</v>
      </c>
      <c r="H9" s="65" t="s">
        <v>184</v>
      </c>
      <c r="I9" s="65" t="s">
        <v>184</v>
      </c>
      <c r="J9" s="75" t="s">
        <v>185</v>
      </c>
    </row>
    <row r="10" spans="1:14" s="67" customFormat="1" ht="27.95" customHeight="1" x14ac:dyDescent="0.15">
      <c r="A10" s="74" t="s">
        <v>93</v>
      </c>
      <c r="B10" s="20" t="s">
        <v>109</v>
      </c>
      <c r="C10" s="113">
        <v>288000000</v>
      </c>
      <c r="D10" s="115">
        <v>54535640</v>
      </c>
      <c r="E10" s="114" t="s">
        <v>105</v>
      </c>
      <c r="F10" s="114" t="s">
        <v>86</v>
      </c>
      <c r="G10" s="114" t="s">
        <v>87</v>
      </c>
      <c r="H10" s="114" t="s">
        <v>184</v>
      </c>
      <c r="I10" s="114" t="s">
        <v>184</v>
      </c>
      <c r="J10" s="75" t="s">
        <v>185</v>
      </c>
      <c r="K10" s="97"/>
      <c r="L10" s="68"/>
      <c r="M10" s="68"/>
      <c r="N10" s="68"/>
    </row>
    <row r="11" spans="1:14" s="67" customFormat="1" ht="27.95" customHeight="1" x14ac:dyDescent="0.15">
      <c r="A11" s="74" t="s">
        <v>94</v>
      </c>
      <c r="B11" s="20" t="s">
        <v>108</v>
      </c>
      <c r="C11" s="113">
        <v>585932000</v>
      </c>
      <c r="D11" s="115">
        <v>123340960</v>
      </c>
      <c r="E11" s="114" t="s">
        <v>105</v>
      </c>
      <c r="F11" s="114" t="s">
        <v>86</v>
      </c>
      <c r="G11" s="114" t="s">
        <v>87</v>
      </c>
      <c r="H11" s="114" t="s">
        <v>184</v>
      </c>
      <c r="I11" s="114" t="s">
        <v>184</v>
      </c>
      <c r="J11" s="75" t="s">
        <v>185</v>
      </c>
      <c r="K11" s="97"/>
      <c r="L11" s="68"/>
      <c r="M11" s="68"/>
      <c r="N11" s="68"/>
    </row>
    <row r="12" spans="1:14" s="60" customFormat="1" ht="27.95" customHeight="1" x14ac:dyDescent="0.15">
      <c r="A12" s="74" t="s">
        <v>95</v>
      </c>
      <c r="B12" s="20" t="s">
        <v>101</v>
      </c>
      <c r="C12" s="113">
        <v>2160000</v>
      </c>
      <c r="D12" s="115">
        <v>360000</v>
      </c>
      <c r="E12" s="114" t="s">
        <v>103</v>
      </c>
      <c r="F12" s="114" t="s">
        <v>86</v>
      </c>
      <c r="G12" s="114" t="s">
        <v>87</v>
      </c>
      <c r="H12" s="114" t="s">
        <v>184</v>
      </c>
      <c r="I12" s="114" t="s">
        <v>184</v>
      </c>
      <c r="J12" s="75" t="s">
        <v>185</v>
      </c>
      <c r="L12" s="68"/>
      <c r="M12" s="68"/>
      <c r="N12" s="68"/>
    </row>
    <row r="13" spans="1:14" s="60" customFormat="1" ht="27.95" customHeight="1" x14ac:dyDescent="0.15">
      <c r="A13" s="74" t="s">
        <v>96</v>
      </c>
      <c r="B13" s="20" t="s">
        <v>98</v>
      </c>
      <c r="C13" s="113">
        <v>7303200</v>
      </c>
      <c r="D13" s="115">
        <v>995800</v>
      </c>
      <c r="E13" s="114" t="s">
        <v>106</v>
      </c>
      <c r="F13" s="114" t="s">
        <v>86</v>
      </c>
      <c r="G13" s="114" t="s">
        <v>87</v>
      </c>
      <c r="H13" s="114" t="s">
        <v>184</v>
      </c>
      <c r="I13" s="114" t="s">
        <v>184</v>
      </c>
      <c r="J13" s="75" t="s">
        <v>185</v>
      </c>
    </row>
    <row r="14" spans="1:14" s="68" customFormat="1" ht="27.95" customHeight="1" x14ac:dyDescent="0.15">
      <c r="A14" s="74" t="s">
        <v>107</v>
      </c>
      <c r="B14" s="20" t="s">
        <v>117</v>
      </c>
      <c r="C14" s="113">
        <v>480000</v>
      </c>
      <c r="D14" s="115">
        <v>80000</v>
      </c>
      <c r="E14" s="114" t="s">
        <v>85</v>
      </c>
      <c r="F14" s="114" t="s">
        <v>86</v>
      </c>
      <c r="G14" s="114" t="s">
        <v>87</v>
      </c>
      <c r="H14" s="114" t="s">
        <v>184</v>
      </c>
      <c r="I14" s="114" t="s">
        <v>184</v>
      </c>
      <c r="J14" s="75" t="s">
        <v>185</v>
      </c>
    </row>
    <row r="15" spans="1:14" s="68" customFormat="1" ht="27.95" customHeight="1" x14ac:dyDescent="0.15">
      <c r="A15" s="112" t="s">
        <v>187</v>
      </c>
      <c r="B15" s="20" t="s">
        <v>188</v>
      </c>
      <c r="C15" s="113">
        <v>4130000</v>
      </c>
      <c r="D15" s="113">
        <v>4130000</v>
      </c>
      <c r="E15" s="114" t="s">
        <v>189</v>
      </c>
      <c r="F15" s="114" t="s">
        <v>190</v>
      </c>
      <c r="G15" s="114" t="s">
        <v>191</v>
      </c>
      <c r="H15" s="114" t="s">
        <v>191</v>
      </c>
      <c r="I15" s="114" t="s">
        <v>191</v>
      </c>
      <c r="J15" s="75"/>
    </row>
    <row r="16" spans="1:14" s="68" customFormat="1" ht="27.95" customHeight="1" x14ac:dyDescent="0.15">
      <c r="A16" s="112" t="s">
        <v>192</v>
      </c>
      <c r="B16" s="20" t="s">
        <v>197</v>
      </c>
      <c r="C16" s="113">
        <v>1400000</v>
      </c>
      <c r="D16" s="115">
        <v>1400000</v>
      </c>
      <c r="E16" s="114" t="s">
        <v>193</v>
      </c>
      <c r="F16" s="114" t="s">
        <v>194</v>
      </c>
      <c r="G16" s="114" t="s">
        <v>195</v>
      </c>
      <c r="H16" s="114" t="s">
        <v>196</v>
      </c>
      <c r="I16" s="114" t="s">
        <v>196</v>
      </c>
      <c r="J16" s="75"/>
    </row>
    <row r="17" spans="1:10" s="68" customFormat="1" ht="27.95" customHeight="1" x14ac:dyDescent="0.15">
      <c r="A17" s="116" t="s">
        <v>198</v>
      </c>
      <c r="B17" s="85" t="s">
        <v>172</v>
      </c>
      <c r="C17" s="117">
        <v>568750</v>
      </c>
      <c r="D17" s="117">
        <v>568750</v>
      </c>
      <c r="E17" s="118" t="s">
        <v>200</v>
      </c>
      <c r="F17" s="118" t="s">
        <v>200</v>
      </c>
      <c r="G17" s="118" t="s">
        <v>202</v>
      </c>
      <c r="H17" s="118" t="s">
        <v>202</v>
      </c>
      <c r="I17" s="118" t="s">
        <v>202</v>
      </c>
      <c r="J17" s="75"/>
    </row>
    <row r="18" spans="1:10" s="68" customFormat="1" ht="27.95" customHeight="1" x14ac:dyDescent="0.15">
      <c r="A18" s="116" t="s">
        <v>199</v>
      </c>
      <c r="B18" s="85" t="s">
        <v>203</v>
      </c>
      <c r="C18" s="117">
        <v>1368000</v>
      </c>
      <c r="D18" s="117">
        <v>1368000</v>
      </c>
      <c r="E18" s="118" t="s">
        <v>201</v>
      </c>
      <c r="F18" s="118" t="s">
        <v>201</v>
      </c>
      <c r="G18" s="118" t="s">
        <v>202</v>
      </c>
      <c r="H18" s="118" t="s">
        <v>202</v>
      </c>
      <c r="I18" s="118" t="s">
        <v>202</v>
      </c>
      <c r="J18" s="75"/>
    </row>
    <row r="19" spans="1:10" s="68" customFormat="1" ht="27.95" customHeight="1" x14ac:dyDescent="0.15">
      <c r="A19" s="104" t="s">
        <v>126</v>
      </c>
      <c r="B19" s="85" t="s">
        <v>139</v>
      </c>
      <c r="C19" s="102">
        <v>950000</v>
      </c>
      <c r="D19" s="102">
        <v>950000</v>
      </c>
      <c r="E19" s="80" t="s">
        <v>125</v>
      </c>
      <c r="F19" s="80" t="s">
        <v>133</v>
      </c>
      <c r="G19" s="80" t="s">
        <v>135</v>
      </c>
      <c r="H19" s="80" t="s">
        <v>137</v>
      </c>
      <c r="I19" s="80" t="s">
        <v>137</v>
      </c>
      <c r="J19" s="75"/>
    </row>
    <row r="20" spans="1:10" s="68" customFormat="1" ht="27.95" customHeight="1" x14ac:dyDescent="0.15">
      <c r="A20" s="104" t="s">
        <v>127</v>
      </c>
      <c r="B20" s="85" t="s">
        <v>140</v>
      </c>
      <c r="C20" s="102">
        <v>1000000</v>
      </c>
      <c r="D20" s="102">
        <v>1000000</v>
      </c>
      <c r="E20" s="80" t="s">
        <v>132</v>
      </c>
      <c r="F20" s="80" t="s">
        <v>134</v>
      </c>
      <c r="G20" s="80" t="s">
        <v>136</v>
      </c>
      <c r="H20" s="80" t="s">
        <v>138</v>
      </c>
      <c r="I20" s="80" t="s">
        <v>138</v>
      </c>
      <c r="J20" s="75"/>
    </row>
    <row r="21" spans="1:10" s="68" customFormat="1" ht="27.95" customHeight="1" x14ac:dyDescent="0.15">
      <c r="A21" s="104" t="s">
        <v>141</v>
      </c>
      <c r="B21" s="85" t="s">
        <v>149</v>
      </c>
      <c r="C21" s="102">
        <v>1400000</v>
      </c>
      <c r="D21" s="102">
        <v>1400000</v>
      </c>
      <c r="E21" s="80" t="s">
        <v>148</v>
      </c>
      <c r="F21" s="80" t="s">
        <v>143</v>
      </c>
      <c r="G21" s="80" t="s">
        <v>131</v>
      </c>
      <c r="H21" s="80" t="s">
        <v>146</v>
      </c>
      <c r="I21" s="80" t="s">
        <v>146</v>
      </c>
      <c r="J21" s="75"/>
    </row>
    <row r="22" spans="1:10" s="68" customFormat="1" ht="27.95" customHeight="1" x14ac:dyDescent="0.15">
      <c r="A22" s="104" t="s">
        <v>142</v>
      </c>
      <c r="B22" s="85" t="s">
        <v>150</v>
      </c>
      <c r="C22" s="102">
        <v>530000</v>
      </c>
      <c r="D22" s="102">
        <v>530000</v>
      </c>
      <c r="E22" s="80" t="s">
        <v>144</v>
      </c>
      <c r="F22" s="80" t="s">
        <v>144</v>
      </c>
      <c r="G22" s="80" t="s">
        <v>145</v>
      </c>
      <c r="H22" s="80" t="s">
        <v>147</v>
      </c>
      <c r="I22" s="80" t="s">
        <v>147</v>
      </c>
      <c r="J22" s="75"/>
    </row>
    <row r="23" spans="1:10" s="68" customFormat="1" ht="27.95" customHeight="1" x14ac:dyDescent="0.15">
      <c r="A23" s="104" t="s">
        <v>151</v>
      </c>
      <c r="B23" s="85" t="s">
        <v>167</v>
      </c>
      <c r="C23" s="102">
        <v>4500000</v>
      </c>
      <c r="D23" s="102">
        <v>4500000</v>
      </c>
      <c r="E23" s="80" t="s">
        <v>156</v>
      </c>
      <c r="F23" s="80" t="s">
        <v>160</v>
      </c>
      <c r="G23" s="80" t="s">
        <v>159</v>
      </c>
      <c r="H23" s="80" t="s">
        <v>166</v>
      </c>
      <c r="I23" s="80" t="s">
        <v>166</v>
      </c>
      <c r="J23" s="75"/>
    </row>
    <row r="24" spans="1:10" s="68" customFormat="1" ht="27.95" customHeight="1" x14ac:dyDescent="0.15">
      <c r="A24" s="104" t="s">
        <v>152</v>
      </c>
      <c r="B24" s="56" t="s">
        <v>168</v>
      </c>
      <c r="C24" s="102">
        <v>3200000</v>
      </c>
      <c r="D24" s="102">
        <v>3200000</v>
      </c>
      <c r="E24" s="80" t="s">
        <v>157</v>
      </c>
      <c r="F24" s="80" t="s">
        <v>161</v>
      </c>
      <c r="G24" s="80" t="s">
        <v>162</v>
      </c>
      <c r="H24" s="80" t="s">
        <v>147</v>
      </c>
      <c r="I24" s="80" t="s">
        <v>147</v>
      </c>
      <c r="J24" s="75"/>
    </row>
    <row r="25" spans="1:10" s="68" customFormat="1" ht="27.95" customHeight="1" x14ac:dyDescent="0.15">
      <c r="A25" s="104" t="s">
        <v>153</v>
      </c>
      <c r="B25" s="85" t="s">
        <v>169</v>
      </c>
      <c r="C25" s="102">
        <v>3000000</v>
      </c>
      <c r="D25" s="102">
        <v>3000000</v>
      </c>
      <c r="E25" s="80" t="s">
        <v>158</v>
      </c>
      <c r="F25" s="80" t="s">
        <v>160</v>
      </c>
      <c r="G25" s="80" t="s">
        <v>159</v>
      </c>
      <c r="H25" s="80" t="s">
        <v>166</v>
      </c>
      <c r="I25" s="80" t="s">
        <v>166</v>
      </c>
      <c r="J25" s="75"/>
    </row>
    <row r="26" spans="1:10" s="68" customFormat="1" ht="27.95" customHeight="1" x14ac:dyDescent="0.15">
      <c r="A26" s="104" t="s">
        <v>154</v>
      </c>
      <c r="B26" s="85" t="s">
        <v>170</v>
      </c>
      <c r="C26" s="102">
        <v>2300000</v>
      </c>
      <c r="D26" s="102">
        <v>2300000</v>
      </c>
      <c r="E26" s="80" t="s">
        <v>158</v>
      </c>
      <c r="F26" s="80" t="s">
        <v>163</v>
      </c>
      <c r="G26" s="80" t="s">
        <v>159</v>
      </c>
      <c r="H26" s="80" t="s">
        <v>165</v>
      </c>
      <c r="I26" s="80" t="s">
        <v>165</v>
      </c>
      <c r="J26" s="75"/>
    </row>
    <row r="27" spans="1:10" s="68" customFormat="1" ht="27.95" customHeight="1" thickBot="1" x14ac:dyDescent="0.2">
      <c r="A27" s="105" t="s">
        <v>155</v>
      </c>
      <c r="B27" s="81" t="s">
        <v>171</v>
      </c>
      <c r="C27" s="106">
        <v>4500000</v>
      </c>
      <c r="D27" s="106">
        <v>4500000</v>
      </c>
      <c r="E27" s="82" t="s">
        <v>159</v>
      </c>
      <c r="F27" s="82" t="s">
        <v>164</v>
      </c>
      <c r="G27" s="82" t="s">
        <v>160</v>
      </c>
      <c r="H27" s="82" t="s">
        <v>166</v>
      </c>
      <c r="I27" s="82" t="s">
        <v>166</v>
      </c>
      <c r="J27" s="107"/>
    </row>
    <row r="28" spans="1:10" ht="27.95" customHeight="1" thickTop="1" x14ac:dyDescent="0.15"/>
    <row r="29" spans="1:10" ht="27.95" customHeight="1" x14ac:dyDescent="0.15"/>
    <row r="30" spans="1:10" ht="27.95" customHeight="1" x14ac:dyDescent="0.15"/>
    <row r="31" spans="1:10" ht="27.95" customHeight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3" topLeftCell="A11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53" t="s">
        <v>10</v>
      </c>
      <c r="B1" s="153"/>
      <c r="C1" s="153"/>
      <c r="D1" s="153"/>
      <c r="E1" s="153"/>
      <c r="F1" s="153"/>
      <c r="G1" s="153"/>
    </row>
    <row r="2" spans="1:7" ht="26.25" thickBot="1" x14ac:dyDescent="0.2">
      <c r="A2" s="155" t="s">
        <v>56</v>
      </c>
      <c r="B2" s="155"/>
      <c r="C2" s="26"/>
      <c r="D2" s="26"/>
      <c r="E2" s="17"/>
      <c r="F2" s="156" t="s">
        <v>178</v>
      </c>
      <c r="G2" s="156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0" customFormat="1" ht="30" customHeight="1" x14ac:dyDescent="0.15">
      <c r="A4" s="55" t="s">
        <v>57</v>
      </c>
      <c r="B4" s="52" t="s">
        <v>88</v>
      </c>
      <c r="C4" s="56" t="s">
        <v>183</v>
      </c>
      <c r="D4" s="53">
        <v>540000</v>
      </c>
      <c r="E4" s="56" t="s">
        <v>112</v>
      </c>
      <c r="F4" s="20" t="s">
        <v>97</v>
      </c>
      <c r="G4" s="98"/>
    </row>
    <row r="5" spans="1:7" s="60" customFormat="1" ht="30" customHeight="1" x14ac:dyDescent="0.15">
      <c r="A5" s="55" t="s">
        <v>57</v>
      </c>
      <c r="B5" s="52" t="s">
        <v>111</v>
      </c>
      <c r="C5" s="101" t="s">
        <v>186</v>
      </c>
      <c r="D5" s="53">
        <v>329000</v>
      </c>
      <c r="E5" s="56" t="s">
        <v>113</v>
      </c>
      <c r="F5" s="20" t="s">
        <v>98</v>
      </c>
      <c r="G5" s="98"/>
    </row>
    <row r="6" spans="1:7" s="60" customFormat="1" ht="30" customHeight="1" x14ac:dyDescent="0.15">
      <c r="A6" s="55" t="s">
        <v>57</v>
      </c>
      <c r="B6" s="52" t="s">
        <v>116</v>
      </c>
      <c r="C6" s="101" t="s">
        <v>186</v>
      </c>
      <c r="D6" s="53">
        <v>400000</v>
      </c>
      <c r="E6" s="56" t="s">
        <v>113</v>
      </c>
      <c r="F6" s="20" t="s">
        <v>99</v>
      </c>
      <c r="G6" s="98"/>
    </row>
    <row r="7" spans="1:7" s="60" customFormat="1" ht="30" customHeight="1" x14ac:dyDescent="0.15">
      <c r="A7" s="55" t="s">
        <v>57</v>
      </c>
      <c r="B7" s="52" t="s">
        <v>91</v>
      </c>
      <c r="C7" s="101" t="s">
        <v>186</v>
      </c>
      <c r="D7" s="53">
        <v>318600</v>
      </c>
      <c r="E7" s="56" t="s">
        <v>113</v>
      </c>
      <c r="F7" s="20" t="s">
        <v>100</v>
      </c>
      <c r="G7" s="98"/>
    </row>
    <row r="8" spans="1:7" s="60" customFormat="1" ht="30" customHeight="1" x14ac:dyDescent="0.15">
      <c r="A8" s="55" t="s">
        <v>57</v>
      </c>
      <c r="B8" s="52" t="s">
        <v>92</v>
      </c>
      <c r="C8" s="101" t="s">
        <v>186</v>
      </c>
      <c r="D8" s="53">
        <v>540000</v>
      </c>
      <c r="E8" s="56" t="s">
        <v>113</v>
      </c>
      <c r="F8" s="20" t="s">
        <v>110</v>
      </c>
      <c r="G8" s="98"/>
    </row>
    <row r="9" spans="1:7" s="60" customFormat="1" ht="30" customHeight="1" x14ac:dyDescent="0.15">
      <c r="A9" s="55" t="s">
        <v>57</v>
      </c>
      <c r="B9" s="52" t="s">
        <v>93</v>
      </c>
      <c r="C9" s="101" t="s">
        <v>186</v>
      </c>
      <c r="D9" s="103">
        <v>54535640</v>
      </c>
      <c r="E9" s="56" t="s">
        <v>115</v>
      </c>
      <c r="F9" s="20" t="s">
        <v>109</v>
      </c>
      <c r="G9" s="98"/>
    </row>
    <row r="10" spans="1:7" s="60" customFormat="1" ht="30" customHeight="1" x14ac:dyDescent="0.15">
      <c r="A10" s="55" t="s">
        <v>57</v>
      </c>
      <c r="B10" s="52" t="s">
        <v>94</v>
      </c>
      <c r="C10" s="101" t="s">
        <v>186</v>
      </c>
      <c r="D10" s="103">
        <v>123340960</v>
      </c>
      <c r="E10" s="56" t="s">
        <v>114</v>
      </c>
      <c r="F10" s="20" t="s">
        <v>108</v>
      </c>
      <c r="G10" s="98"/>
    </row>
    <row r="11" spans="1:7" s="60" customFormat="1" ht="30" customHeight="1" x14ac:dyDescent="0.15">
      <c r="A11" s="55" t="s">
        <v>57</v>
      </c>
      <c r="B11" s="52" t="s">
        <v>95</v>
      </c>
      <c r="C11" s="101" t="s">
        <v>186</v>
      </c>
      <c r="D11" s="53">
        <v>360000</v>
      </c>
      <c r="E11" s="56" t="s">
        <v>113</v>
      </c>
      <c r="F11" s="20" t="s">
        <v>101</v>
      </c>
      <c r="G11" s="98"/>
    </row>
    <row r="12" spans="1:7" s="68" customFormat="1" ht="30" customHeight="1" x14ac:dyDescent="0.15">
      <c r="A12" s="55" t="s">
        <v>118</v>
      </c>
      <c r="B12" s="52" t="s">
        <v>119</v>
      </c>
      <c r="C12" s="101" t="s">
        <v>186</v>
      </c>
      <c r="D12" s="53">
        <v>995800</v>
      </c>
      <c r="E12" s="56" t="s">
        <v>113</v>
      </c>
      <c r="F12" s="20" t="s">
        <v>98</v>
      </c>
      <c r="G12" s="98"/>
    </row>
    <row r="13" spans="1:7" s="60" customFormat="1" ht="30" customHeight="1" x14ac:dyDescent="0.15">
      <c r="A13" s="55" t="s">
        <v>57</v>
      </c>
      <c r="B13" s="52" t="s">
        <v>107</v>
      </c>
      <c r="C13" s="101" t="s">
        <v>186</v>
      </c>
      <c r="D13" s="53">
        <v>80000</v>
      </c>
      <c r="E13" s="56" t="s">
        <v>113</v>
      </c>
      <c r="F13" s="20" t="s">
        <v>102</v>
      </c>
      <c r="G13" s="98"/>
    </row>
    <row r="14" spans="1:7" s="68" customFormat="1" ht="30" customHeight="1" x14ac:dyDescent="0.15">
      <c r="A14" s="86" t="s">
        <v>118</v>
      </c>
      <c r="B14" s="76" t="s">
        <v>83</v>
      </c>
      <c r="C14" s="101" t="s">
        <v>179</v>
      </c>
      <c r="D14" s="87">
        <v>300000</v>
      </c>
      <c r="E14" s="56" t="s">
        <v>120</v>
      </c>
      <c r="F14" s="20" t="s">
        <v>121</v>
      </c>
      <c r="G14" s="99"/>
    </row>
    <row r="15" spans="1:7" s="68" customFormat="1" ht="30" customHeight="1" x14ac:dyDescent="0.15">
      <c r="A15" s="86" t="s">
        <v>57</v>
      </c>
      <c r="B15" s="119" t="s">
        <v>187</v>
      </c>
      <c r="C15" s="101" t="s">
        <v>204</v>
      </c>
      <c r="D15" s="113">
        <v>4130000</v>
      </c>
      <c r="E15" s="56" t="s">
        <v>212</v>
      </c>
      <c r="F15" s="20" t="s">
        <v>188</v>
      </c>
      <c r="G15" s="99"/>
    </row>
    <row r="16" spans="1:7" s="68" customFormat="1" ht="30" customHeight="1" x14ac:dyDescent="0.15">
      <c r="A16" s="86" t="s">
        <v>57</v>
      </c>
      <c r="B16" s="119" t="s">
        <v>192</v>
      </c>
      <c r="C16" s="101" t="s">
        <v>205</v>
      </c>
      <c r="D16" s="115">
        <v>1400000</v>
      </c>
      <c r="E16" s="56" t="s">
        <v>213</v>
      </c>
      <c r="F16" s="20" t="s">
        <v>197</v>
      </c>
      <c r="G16" s="99"/>
    </row>
    <row r="17" spans="1:7" s="68" customFormat="1" ht="30" customHeight="1" x14ac:dyDescent="0.15">
      <c r="A17" s="86" t="s">
        <v>57</v>
      </c>
      <c r="B17" s="116" t="s">
        <v>198</v>
      </c>
      <c r="C17" s="124" t="s">
        <v>207</v>
      </c>
      <c r="D17" s="117">
        <v>568750</v>
      </c>
      <c r="E17" s="56" t="s">
        <v>214</v>
      </c>
      <c r="F17" s="85" t="s">
        <v>172</v>
      </c>
      <c r="G17" s="99"/>
    </row>
    <row r="18" spans="1:7" s="68" customFormat="1" ht="30" customHeight="1" x14ac:dyDescent="0.15">
      <c r="A18" s="86" t="s">
        <v>210</v>
      </c>
      <c r="B18" s="116" t="s">
        <v>199</v>
      </c>
      <c r="C18" s="124" t="s">
        <v>207</v>
      </c>
      <c r="D18" s="117">
        <v>1368000</v>
      </c>
      <c r="E18" s="56" t="s">
        <v>215</v>
      </c>
      <c r="F18" s="85" t="s">
        <v>203</v>
      </c>
      <c r="G18" s="99"/>
    </row>
    <row r="19" spans="1:7" s="68" customFormat="1" ht="30" customHeight="1" x14ac:dyDescent="0.15">
      <c r="A19" s="86" t="s">
        <v>211</v>
      </c>
      <c r="B19" s="120" t="s">
        <v>141</v>
      </c>
      <c r="C19" s="101" t="s">
        <v>205</v>
      </c>
      <c r="D19" s="102">
        <v>1400000</v>
      </c>
      <c r="E19" s="56" t="s">
        <v>216</v>
      </c>
      <c r="F19" s="85" t="s">
        <v>123</v>
      </c>
      <c r="G19" s="99"/>
    </row>
    <row r="20" spans="1:7" s="68" customFormat="1" ht="30" customHeight="1" x14ac:dyDescent="0.15">
      <c r="A20" s="86" t="s">
        <v>208</v>
      </c>
      <c r="B20" s="120" t="s">
        <v>151</v>
      </c>
      <c r="C20" s="101" t="s">
        <v>205</v>
      </c>
      <c r="D20" s="102">
        <v>4500000</v>
      </c>
      <c r="E20" s="56" t="s">
        <v>217</v>
      </c>
      <c r="F20" s="85" t="s">
        <v>167</v>
      </c>
      <c r="G20" s="99"/>
    </row>
    <row r="21" spans="1:7" s="68" customFormat="1" ht="30" customHeight="1" x14ac:dyDescent="0.15">
      <c r="A21" s="86" t="s">
        <v>208</v>
      </c>
      <c r="B21" s="120" t="s">
        <v>152</v>
      </c>
      <c r="C21" s="101" t="s">
        <v>205</v>
      </c>
      <c r="D21" s="102">
        <v>3200000</v>
      </c>
      <c r="E21" s="56" t="s">
        <v>217</v>
      </c>
      <c r="F21" s="56" t="s">
        <v>168</v>
      </c>
      <c r="G21" s="99"/>
    </row>
    <row r="22" spans="1:7" s="68" customFormat="1" ht="30" customHeight="1" x14ac:dyDescent="0.15">
      <c r="A22" s="86" t="s">
        <v>208</v>
      </c>
      <c r="B22" s="120" t="s">
        <v>153</v>
      </c>
      <c r="C22" s="101" t="s">
        <v>205</v>
      </c>
      <c r="D22" s="102">
        <v>3000000</v>
      </c>
      <c r="E22" s="56" t="s">
        <v>217</v>
      </c>
      <c r="F22" s="85" t="s">
        <v>169</v>
      </c>
      <c r="G22" s="99"/>
    </row>
    <row r="23" spans="1:7" s="68" customFormat="1" ht="30" customHeight="1" thickBot="1" x14ac:dyDescent="0.2">
      <c r="A23" s="88" t="s">
        <v>209</v>
      </c>
      <c r="B23" s="121" t="s">
        <v>154</v>
      </c>
      <c r="C23" s="100" t="s">
        <v>206</v>
      </c>
      <c r="D23" s="122">
        <v>2300000</v>
      </c>
      <c r="E23" s="108" t="s">
        <v>218</v>
      </c>
      <c r="F23" s="123" t="s">
        <v>170</v>
      </c>
      <c r="G23" s="89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53" t="s">
        <v>15</v>
      </c>
      <c r="B1" s="153"/>
      <c r="C1" s="153"/>
      <c r="D1" s="153"/>
      <c r="E1" s="153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59" t="s">
        <v>55</v>
      </c>
      <c r="B3" s="13" t="s">
        <v>47</v>
      </c>
      <c r="C3" s="157" t="s">
        <v>219</v>
      </c>
      <c r="D3" s="157"/>
      <c r="E3" s="158"/>
    </row>
    <row r="4" spans="1:5" s="21" customFormat="1" ht="22.5" customHeight="1" x14ac:dyDescent="0.2">
      <c r="A4" s="160"/>
      <c r="B4" s="12" t="s">
        <v>22</v>
      </c>
      <c r="C4" s="22">
        <v>1440000</v>
      </c>
      <c r="D4" s="12" t="s">
        <v>48</v>
      </c>
      <c r="E4" s="49">
        <v>1368000</v>
      </c>
    </row>
    <row r="5" spans="1:5" s="21" customFormat="1" ht="22.5" customHeight="1" x14ac:dyDescent="0.2">
      <c r="A5" s="160"/>
      <c r="B5" s="12" t="s">
        <v>49</v>
      </c>
      <c r="C5" s="15">
        <f>E5/C4</f>
        <v>0.95</v>
      </c>
      <c r="D5" s="12" t="s">
        <v>23</v>
      </c>
      <c r="E5" s="49">
        <v>1368000</v>
      </c>
    </row>
    <row r="6" spans="1:5" s="21" customFormat="1" ht="22.5" customHeight="1" x14ac:dyDescent="0.2">
      <c r="A6" s="160"/>
      <c r="B6" s="12" t="s">
        <v>20</v>
      </c>
      <c r="C6" s="23" t="s">
        <v>220</v>
      </c>
      <c r="D6" s="12" t="s">
        <v>21</v>
      </c>
      <c r="E6" s="24" t="s">
        <v>221</v>
      </c>
    </row>
    <row r="7" spans="1:5" s="21" customFormat="1" ht="22.5" customHeight="1" x14ac:dyDescent="0.2">
      <c r="A7" s="160"/>
      <c r="B7" s="12" t="s">
        <v>50</v>
      </c>
      <c r="C7" s="57" t="s">
        <v>64</v>
      </c>
      <c r="D7" s="12" t="s">
        <v>51</v>
      </c>
      <c r="E7" s="54" t="s">
        <v>202</v>
      </c>
    </row>
    <row r="8" spans="1:5" s="21" customFormat="1" ht="22.5" customHeight="1" x14ac:dyDescent="0.2">
      <c r="A8" s="160"/>
      <c r="B8" s="12" t="s">
        <v>52</v>
      </c>
      <c r="C8" s="57" t="s">
        <v>65</v>
      </c>
      <c r="D8" s="12" t="s">
        <v>25</v>
      </c>
      <c r="E8" s="25" t="s">
        <v>222</v>
      </c>
    </row>
    <row r="9" spans="1:5" s="21" customFormat="1" ht="22.5" customHeight="1" thickBot="1" x14ac:dyDescent="0.25">
      <c r="A9" s="161"/>
      <c r="B9" s="14" t="s">
        <v>53</v>
      </c>
      <c r="C9" s="58" t="s">
        <v>66</v>
      </c>
      <c r="D9" s="14" t="s">
        <v>54</v>
      </c>
      <c r="E9" s="66" t="s">
        <v>223</v>
      </c>
    </row>
    <row r="10" spans="1:5" ht="22.5" customHeight="1" x14ac:dyDescent="0.15">
      <c r="A10" s="159" t="s">
        <v>55</v>
      </c>
      <c r="B10" s="13" t="s">
        <v>47</v>
      </c>
      <c r="C10" s="157" t="s">
        <v>224</v>
      </c>
      <c r="D10" s="157"/>
      <c r="E10" s="158"/>
    </row>
    <row r="11" spans="1:5" ht="22.5" customHeight="1" x14ac:dyDescent="0.15">
      <c r="A11" s="160"/>
      <c r="B11" s="12" t="s">
        <v>22</v>
      </c>
      <c r="C11" s="22">
        <v>3360000</v>
      </c>
      <c r="D11" s="12" t="s">
        <v>48</v>
      </c>
      <c r="E11" s="49">
        <v>3240000</v>
      </c>
    </row>
    <row r="12" spans="1:5" ht="22.5" customHeight="1" x14ac:dyDescent="0.15">
      <c r="A12" s="160"/>
      <c r="B12" s="12" t="s">
        <v>49</v>
      </c>
      <c r="C12" s="15">
        <f>E12/C11</f>
        <v>0.9642857142857143</v>
      </c>
      <c r="D12" s="12" t="s">
        <v>23</v>
      </c>
      <c r="E12" s="49">
        <v>3240000</v>
      </c>
    </row>
    <row r="13" spans="1:5" ht="22.5" customHeight="1" x14ac:dyDescent="0.15">
      <c r="A13" s="160"/>
      <c r="B13" s="12" t="s">
        <v>20</v>
      </c>
      <c r="C13" s="23" t="s">
        <v>202</v>
      </c>
      <c r="D13" s="12" t="s">
        <v>21</v>
      </c>
      <c r="E13" s="24" t="s">
        <v>225</v>
      </c>
    </row>
    <row r="14" spans="1:5" ht="22.5" customHeight="1" x14ac:dyDescent="0.15">
      <c r="A14" s="160"/>
      <c r="B14" s="12" t="s">
        <v>50</v>
      </c>
      <c r="C14" s="57" t="s">
        <v>64</v>
      </c>
      <c r="D14" s="12" t="s">
        <v>51</v>
      </c>
      <c r="E14" s="54" t="s">
        <v>128</v>
      </c>
    </row>
    <row r="15" spans="1:5" ht="22.5" customHeight="1" x14ac:dyDescent="0.15">
      <c r="A15" s="160"/>
      <c r="B15" s="12" t="s">
        <v>52</v>
      </c>
      <c r="C15" s="57" t="s">
        <v>65</v>
      </c>
      <c r="D15" s="12" t="s">
        <v>25</v>
      </c>
      <c r="E15" s="25" t="s">
        <v>97</v>
      </c>
    </row>
    <row r="16" spans="1:5" ht="22.5" customHeight="1" thickBot="1" x14ac:dyDescent="0.2">
      <c r="A16" s="161"/>
      <c r="B16" s="14" t="s">
        <v>53</v>
      </c>
      <c r="C16" s="58" t="s">
        <v>66</v>
      </c>
      <c r="D16" s="14" t="s">
        <v>54</v>
      </c>
      <c r="E16" s="66" t="s">
        <v>226</v>
      </c>
    </row>
    <row r="17" spans="1:5" ht="22.5" customHeight="1" x14ac:dyDescent="0.15">
      <c r="A17" s="159" t="s">
        <v>55</v>
      </c>
      <c r="B17" s="13" t="s">
        <v>47</v>
      </c>
      <c r="C17" s="157" t="s">
        <v>228</v>
      </c>
      <c r="D17" s="157"/>
      <c r="E17" s="158"/>
    </row>
    <row r="18" spans="1:5" ht="22.5" customHeight="1" x14ac:dyDescent="0.15">
      <c r="A18" s="160"/>
      <c r="B18" s="12" t="s">
        <v>22</v>
      </c>
      <c r="C18" s="22">
        <v>2700000</v>
      </c>
      <c r="D18" s="12" t="s">
        <v>48</v>
      </c>
      <c r="E18" s="49">
        <v>2400000</v>
      </c>
    </row>
    <row r="19" spans="1:5" ht="22.5" customHeight="1" x14ac:dyDescent="0.15">
      <c r="A19" s="160"/>
      <c r="B19" s="12" t="s">
        <v>49</v>
      </c>
      <c r="C19" s="15">
        <f>E19/C18</f>
        <v>0.88888888888888884</v>
      </c>
      <c r="D19" s="12" t="s">
        <v>23</v>
      </c>
      <c r="E19" s="49">
        <v>2400000</v>
      </c>
    </row>
    <row r="20" spans="1:5" ht="22.5" customHeight="1" x14ac:dyDescent="0.15">
      <c r="A20" s="160"/>
      <c r="B20" s="12" t="s">
        <v>20</v>
      </c>
      <c r="C20" s="23" t="s">
        <v>227</v>
      </c>
      <c r="D20" s="12" t="s">
        <v>21</v>
      </c>
      <c r="E20" s="24" t="s">
        <v>229</v>
      </c>
    </row>
    <row r="21" spans="1:5" ht="22.5" customHeight="1" x14ac:dyDescent="0.15">
      <c r="A21" s="160"/>
      <c r="B21" s="12" t="s">
        <v>50</v>
      </c>
      <c r="C21" s="57" t="s">
        <v>64</v>
      </c>
      <c r="D21" s="12" t="s">
        <v>51</v>
      </c>
      <c r="E21" s="54" t="s">
        <v>128</v>
      </c>
    </row>
    <row r="22" spans="1:5" ht="22.5" customHeight="1" x14ac:dyDescent="0.15">
      <c r="A22" s="160"/>
      <c r="B22" s="12" t="s">
        <v>52</v>
      </c>
      <c r="C22" s="57" t="s">
        <v>65</v>
      </c>
      <c r="D22" s="12" t="s">
        <v>25</v>
      </c>
      <c r="E22" s="25" t="s">
        <v>231</v>
      </c>
    </row>
    <row r="23" spans="1:5" ht="22.5" customHeight="1" thickBot="1" x14ac:dyDescent="0.2">
      <c r="A23" s="161"/>
      <c r="B23" s="14" t="s">
        <v>53</v>
      </c>
      <c r="C23" s="58" t="s">
        <v>66</v>
      </c>
      <c r="D23" s="14" t="s">
        <v>54</v>
      </c>
      <c r="E23" s="66" t="s">
        <v>230</v>
      </c>
    </row>
    <row r="24" spans="1:5" ht="22.5" customHeight="1" x14ac:dyDescent="0.15">
      <c r="A24" s="159" t="s">
        <v>55</v>
      </c>
      <c r="B24" s="13" t="s">
        <v>47</v>
      </c>
      <c r="C24" s="157" t="s">
        <v>232</v>
      </c>
      <c r="D24" s="157"/>
      <c r="E24" s="158"/>
    </row>
    <row r="25" spans="1:5" ht="22.5" customHeight="1" x14ac:dyDescent="0.15">
      <c r="A25" s="160"/>
      <c r="B25" s="12" t="s">
        <v>22</v>
      </c>
      <c r="C25" s="22">
        <v>14652000</v>
      </c>
      <c r="D25" s="12" t="s">
        <v>48</v>
      </c>
      <c r="E25" s="49">
        <v>14430000</v>
      </c>
    </row>
    <row r="26" spans="1:5" ht="22.5" customHeight="1" x14ac:dyDescent="0.15">
      <c r="A26" s="160"/>
      <c r="B26" s="12" t="s">
        <v>49</v>
      </c>
      <c r="C26" s="15">
        <f>E26/C25</f>
        <v>0.98484848484848486</v>
      </c>
      <c r="D26" s="12" t="s">
        <v>23</v>
      </c>
      <c r="E26" s="49">
        <v>14430000</v>
      </c>
    </row>
    <row r="27" spans="1:5" ht="22.5" customHeight="1" x14ac:dyDescent="0.15">
      <c r="A27" s="160"/>
      <c r="B27" s="12" t="s">
        <v>20</v>
      </c>
      <c r="C27" s="23" t="s">
        <v>227</v>
      </c>
      <c r="D27" s="12" t="s">
        <v>21</v>
      </c>
      <c r="E27" s="24" t="s">
        <v>229</v>
      </c>
    </row>
    <row r="28" spans="1:5" ht="22.5" customHeight="1" x14ac:dyDescent="0.15">
      <c r="A28" s="160"/>
      <c r="B28" s="12" t="s">
        <v>50</v>
      </c>
      <c r="C28" s="57" t="s">
        <v>64</v>
      </c>
      <c r="D28" s="12" t="s">
        <v>51</v>
      </c>
      <c r="E28" s="54" t="s">
        <v>128</v>
      </c>
    </row>
    <row r="29" spans="1:5" ht="22.5" customHeight="1" x14ac:dyDescent="0.15">
      <c r="A29" s="160"/>
      <c r="B29" s="12" t="s">
        <v>52</v>
      </c>
      <c r="C29" s="57" t="s">
        <v>65</v>
      </c>
      <c r="D29" s="12" t="s">
        <v>25</v>
      </c>
      <c r="E29" s="25" t="s">
        <v>233</v>
      </c>
    </row>
    <row r="30" spans="1:5" ht="22.5" customHeight="1" thickBot="1" x14ac:dyDescent="0.2">
      <c r="A30" s="161"/>
      <c r="B30" s="14" t="s">
        <v>53</v>
      </c>
      <c r="C30" s="58" t="s">
        <v>66</v>
      </c>
      <c r="D30" s="14" t="s">
        <v>54</v>
      </c>
      <c r="E30" s="66" t="s">
        <v>234</v>
      </c>
    </row>
    <row r="31" spans="1:5" ht="22.5" customHeight="1" x14ac:dyDescent="0.15">
      <c r="A31" s="159" t="s">
        <v>55</v>
      </c>
      <c r="B31" s="13" t="s">
        <v>47</v>
      </c>
      <c r="C31" s="157" t="s">
        <v>235</v>
      </c>
      <c r="D31" s="157"/>
      <c r="E31" s="158"/>
    </row>
    <row r="32" spans="1:5" ht="22.5" customHeight="1" x14ac:dyDescent="0.15">
      <c r="A32" s="160"/>
      <c r="B32" s="12" t="s">
        <v>22</v>
      </c>
      <c r="C32" s="22">
        <v>3000000</v>
      </c>
      <c r="D32" s="12" t="s">
        <v>48</v>
      </c>
      <c r="E32" s="49">
        <v>2400000</v>
      </c>
    </row>
    <row r="33" spans="1:5" ht="22.5" customHeight="1" x14ac:dyDescent="0.15">
      <c r="A33" s="160"/>
      <c r="B33" s="12" t="s">
        <v>49</v>
      </c>
      <c r="C33" s="15">
        <f>E33/C32</f>
        <v>0.8</v>
      </c>
      <c r="D33" s="12" t="s">
        <v>23</v>
      </c>
      <c r="E33" s="49">
        <v>2400000</v>
      </c>
    </row>
    <row r="34" spans="1:5" ht="22.5" customHeight="1" x14ac:dyDescent="0.15">
      <c r="A34" s="160"/>
      <c r="B34" s="12" t="s">
        <v>20</v>
      </c>
      <c r="C34" s="23" t="s">
        <v>236</v>
      </c>
      <c r="D34" s="12" t="s">
        <v>21</v>
      </c>
      <c r="E34" s="24" t="s">
        <v>225</v>
      </c>
    </row>
    <row r="35" spans="1:5" ht="22.5" customHeight="1" x14ac:dyDescent="0.15">
      <c r="A35" s="160"/>
      <c r="B35" s="12" t="s">
        <v>50</v>
      </c>
      <c r="C35" s="57" t="s">
        <v>64</v>
      </c>
      <c r="D35" s="12" t="s">
        <v>51</v>
      </c>
      <c r="E35" s="54" t="s">
        <v>128</v>
      </c>
    </row>
    <row r="36" spans="1:5" ht="22.5" customHeight="1" x14ac:dyDescent="0.15">
      <c r="A36" s="160"/>
      <c r="B36" s="12" t="s">
        <v>52</v>
      </c>
      <c r="C36" s="57" t="s">
        <v>65</v>
      </c>
      <c r="D36" s="12" t="s">
        <v>25</v>
      </c>
      <c r="E36" s="25" t="s">
        <v>238</v>
      </c>
    </row>
    <row r="37" spans="1:5" ht="22.5" customHeight="1" thickBot="1" x14ac:dyDescent="0.2">
      <c r="A37" s="161"/>
      <c r="B37" s="14" t="s">
        <v>53</v>
      </c>
      <c r="C37" s="58" t="s">
        <v>66</v>
      </c>
      <c r="D37" s="14" t="s">
        <v>54</v>
      </c>
      <c r="E37" s="66" t="s">
        <v>237</v>
      </c>
    </row>
    <row r="38" spans="1:5" ht="22.5" customHeight="1" x14ac:dyDescent="0.15">
      <c r="A38" s="159" t="s">
        <v>55</v>
      </c>
      <c r="B38" s="13" t="s">
        <v>47</v>
      </c>
      <c r="C38" s="157" t="s">
        <v>239</v>
      </c>
      <c r="D38" s="157"/>
      <c r="E38" s="158"/>
    </row>
    <row r="39" spans="1:5" ht="22.5" customHeight="1" x14ac:dyDescent="0.15">
      <c r="A39" s="160"/>
      <c r="B39" s="12" t="s">
        <v>22</v>
      </c>
      <c r="C39" s="22">
        <v>7560000</v>
      </c>
      <c r="D39" s="12" t="s">
        <v>48</v>
      </c>
      <c r="E39" s="49">
        <v>5998800</v>
      </c>
    </row>
    <row r="40" spans="1:5" ht="22.5" customHeight="1" x14ac:dyDescent="0.15">
      <c r="A40" s="160"/>
      <c r="B40" s="12" t="s">
        <v>49</v>
      </c>
      <c r="C40" s="15">
        <f>E40/C39</f>
        <v>0.79349206349206347</v>
      </c>
      <c r="D40" s="12" t="s">
        <v>23</v>
      </c>
      <c r="E40" s="49">
        <v>5998800</v>
      </c>
    </row>
    <row r="41" spans="1:5" ht="22.5" customHeight="1" x14ac:dyDescent="0.15">
      <c r="A41" s="160"/>
      <c r="B41" s="12" t="s">
        <v>20</v>
      </c>
      <c r="C41" s="23" t="s">
        <v>236</v>
      </c>
      <c r="D41" s="12" t="s">
        <v>21</v>
      </c>
      <c r="E41" s="24" t="s">
        <v>225</v>
      </c>
    </row>
    <row r="42" spans="1:5" ht="22.5" customHeight="1" x14ac:dyDescent="0.15">
      <c r="A42" s="160"/>
      <c r="B42" s="12" t="s">
        <v>50</v>
      </c>
      <c r="C42" s="57" t="s">
        <v>64</v>
      </c>
      <c r="D42" s="12" t="s">
        <v>51</v>
      </c>
      <c r="E42" s="54" t="s">
        <v>128</v>
      </c>
    </row>
    <row r="43" spans="1:5" ht="22.5" customHeight="1" x14ac:dyDescent="0.15">
      <c r="A43" s="160"/>
      <c r="B43" s="12" t="s">
        <v>52</v>
      </c>
      <c r="C43" s="57" t="s">
        <v>65</v>
      </c>
      <c r="D43" s="12" t="s">
        <v>25</v>
      </c>
      <c r="E43" s="25" t="s">
        <v>241</v>
      </c>
    </row>
    <row r="44" spans="1:5" ht="22.5" customHeight="1" thickBot="1" x14ac:dyDescent="0.2">
      <c r="A44" s="161"/>
      <c r="B44" s="14" t="s">
        <v>53</v>
      </c>
      <c r="C44" s="58" t="s">
        <v>66</v>
      </c>
      <c r="D44" s="14" t="s">
        <v>54</v>
      </c>
      <c r="E44" s="66" t="s">
        <v>240</v>
      </c>
    </row>
    <row r="45" spans="1:5" ht="22.5" customHeight="1" x14ac:dyDescent="0.15">
      <c r="A45" s="159" t="s">
        <v>55</v>
      </c>
      <c r="B45" s="13" t="s">
        <v>47</v>
      </c>
      <c r="C45" s="157" t="s">
        <v>242</v>
      </c>
      <c r="D45" s="157"/>
      <c r="E45" s="158"/>
    </row>
    <row r="46" spans="1:5" ht="22.5" customHeight="1" x14ac:dyDescent="0.15">
      <c r="A46" s="160"/>
      <c r="B46" s="12" t="s">
        <v>22</v>
      </c>
      <c r="C46" s="22">
        <v>2187000</v>
      </c>
      <c r="D46" s="12" t="s">
        <v>48</v>
      </c>
      <c r="E46" s="49">
        <v>1974000</v>
      </c>
    </row>
    <row r="47" spans="1:5" ht="22.5" customHeight="1" x14ac:dyDescent="0.15">
      <c r="A47" s="160"/>
      <c r="B47" s="12" t="s">
        <v>49</v>
      </c>
      <c r="C47" s="15">
        <f>E47/C46</f>
        <v>0.90260631001371738</v>
      </c>
      <c r="D47" s="12" t="s">
        <v>23</v>
      </c>
      <c r="E47" s="49">
        <v>1974000</v>
      </c>
    </row>
    <row r="48" spans="1:5" ht="22.5" customHeight="1" x14ac:dyDescent="0.15">
      <c r="A48" s="160"/>
      <c r="B48" s="12" t="s">
        <v>20</v>
      </c>
      <c r="C48" s="23" t="s">
        <v>236</v>
      </c>
      <c r="D48" s="12" t="s">
        <v>21</v>
      </c>
      <c r="E48" s="24" t="s">
        <v>225</v>
      </c>
    </row>
    <row r="49" spans="1:5" ht="22.5" customHeight="1" x14ac:dyDescent="0.15">
      <c r="A49" s="160"/>
      <c r="B49" s="12" t="s">
        <v>50</v>
      </c>
      <c r="C49" s="57" t="s">
        <v>64</v>
      </c>
      <c r="D49" s="12" t="s">
        <v>51</v>
      </c>
      <c r="E49" s="54" t="s">
        <v>128</v>
      </c>
    </row>
    <row r="50" spans="1:5" ht="22.5" customHeight="1" x14ac:dyDescent="0.15">
      <c r="A50" s="160"/>
      <c r="B50" s="12" t="s">
        <v>52</v>
      </c>
      <c r="C50" s="57" t="s">
        <v>65</v>
      </c>
      <c r="D50" s="12" t="s">
        <v>25</v>
      </c>
      <c r="E50" s="25" t="s">
        <v>241</v>
      </c>
    </row>
    <row r="51" spans="1:5" ht="22.5" customHeight="1" thickBot="1" x14ac:dyDescent="0.2">
      <c r="A51" s="161"/>
      <c r="B51" s="14" t="s">
        <v>53</v>
      </c>
      <c r="C51" s="58" t="s">
        <v>66</v>
      </c>
      <c r="D51" s="14" t="s">
        <v>54</v>
      </c>
      <c r="E51" s="66" t="s">
        <v>240</v>
      </c>
    </row>
    <row r="52" spans="1:5" ht="22.5" customHeight="1" x14ac:dyDescent="0.15">
      <c r="A52" s="159" t="s">
        <v>55</v>
      </c>
      <c r="B52" s="13" t="s">
        <v>47</v>
      </c>
      <c r="C52" s="157" t="s">
        <v>243</v>
      </c>
      <c r="D52" s="157"/>
      <c r="E52" s="158"/>
    </row>
    <row r="53" spans="1:5" ht="22.5" customHeight="1" x14ac:dyDescent="0.15">
      <c r="A53" s="160"/>
      <c r="B53" s="12" t="s">
        <v>22</v>
      </c>
      <c r="C53" s="22">
        <v>1920000</v>
      </c>
      <c r="D53" s="12" t="s">
        <v>48</v>
      </c>
      <c r="E53" s="49">
        <v>1911600</v>
      </c>
    </row>
    <row r="54" spans="1:5" ht="22.5" customHeight="1" x14ac:dyDescent="0.15">
      <c r="A54" s="160"/>
      <c r="B54" s="12" t="s">
        <v>49</v>
      </c>
      <c r="C54" s="15">
        <f>E54/C53</f>
        <v>0.99562499999999998</v>
      </c>
      <c r="D54" s="12" t="s">
        <v>23</v>
      </c>
      <c r="E54" s="49">
        <v>1911600</v>
      </c>
    </row>
    <row r="55" spans="1:5" ht="22.5" customHeight="1" x14ac:dyDescent="0.15">
      <c r="A55" s="160"/>
      <c r="B55" s="12" t="s">
        <v>20</v>
      </c>
      <c r="C55" s="23" t="s">
        <v>236</v>
      </c>
      <c r="D55" s="12" t="s">
        <v>21</v>
      </c>
      <c r="E55" s="24" t="s">
        <v>225</v>
      </c>
    </row>
    <row r="56" spans="1:5" ht="22.5" customHeight="1" x14ac:dyDescent="0.15">
      <c r="A56" s="160"/>
      <c r="B56" s="12" t="s">
        <v>50</v>
      </c>
      <c r="C56" s="57" t="s">
        <v>64</v>
      </c>
      <c r="D56" s="12" t="s">
        <v>51</v>
      </c>
      <c r="E56" s="54" t="s">
        <v>128</v>
      </c>
    </row>
    <row r="57" spans="1:5" ht="22.5" customHeight="1" x14ac:dyDescent="0.15">
      <c r="A57" s="160"/>
      <c r="B57" s="12" t="s">
        <v>52</v>
      </c>
      <c r="C57" s="57" t="s">
        <v>65</v>
      </c>
      <c r="D57" s="12" t="s">
        <v>25</v>
      </c>
      <c r="E57" s="25" t="s">
        <v>245</v>
      </c>
    </row>
    <row r="58" spans="1:5" ht="22.5" customHeight="1" thickBot="1" x14ac:dyDescent="0.2">
      <c r="A58" s="161"/>
      <c r="B58" s="14" t="s">
        <v>53</v>
      </c>
      <c r="C58" s="58" t="s">
        <v>66</v>
      </c>
      <c r="D58" s="14" t="s">
        <v>54</v>
      </c>
      <c r="E58" s="66" t="s">
        <v>244</v>
      </c>
    </row>
    <row r="59" spans="1:5" ht="22.5" customHeight="1" x14ac:dyDescent="0.15">
      <c r="A59" s="159" t="s">
        <v>55</v>
      </c>
      <c r="B59" s="13" t="s">
        <v>47</v>
      </c>
      <c r="C59" s="157" t="s">
        <v>246</v>
      </c>
      <c r="D59" s="157"/>
      <c r="E59" s="158"/>
    </row>
    <row r="60" spans="1:5" ht="22.5" customHeight="1" x14ac:dyDescent="0.15">
      <c r="A60" s="160"/>
      <c r="B60" s="12" t="s">
        <v>22</v>
      </c>
      <c r="C60" s="22">
        <v>3480000</v>
      </c>
      <c r="D60" s="12" t="s">
        <v>48</v>
      </c>
      <c r="E60" s="49">
        <v>3240000</v>
      </c>
    </row>
    <row r="61" spans="1:5" ht="22.5" customHeight="1" x14ac:dyDescent="0.15">
      <c r="A61" s="160"/>
      <c r="B61" s="12" t="s">
        <v>49</v>
      </c>
      <c r="C61" s="15">
        <f>E61/C60</f>
        <v>0.93103448275862066</v>
      </c>
      <c r="D61" s="12" t="s">
        <v>23</v>
      </c>
      <c r="E61" s="49">
        <v>3240000</v>
      </c>
    </row>
    <row r="62" spans="1:5" ht="22.5" customHeight="1" x14ac:dyDescent="0.15">
      <c r="A62" s="160"/>
      <c r="B62" s="12" t="s">
        <v>20</v>
      </c>
      <c r="C62" s="23" t="s">
        <v>247</v>
      </c>
      <c r="D62" s="12" t="s">
        <v>21</v>
      </c>
      <c r="E62" s="24" t="s">
        <v>225</v>
      </c>
    </row>
    <row r="63" spans="1:5" ht="22.5" customHeight="1" x14ac:dyDescent="0.15">
      <c r="A63" s="160"/>
      <c r="B63" s="12" t="s">
        <v>50</v>
      </c>
      <c r="C63" s="57" t="s">
        <v>64</v>
      </c>
      <c r="D63" s="12" t="s">
        <v>51</v>
      </c>
      <c r="E63" s="54" t="s">
        <v>128</v>
      </c>
    </row>
    <row r="64" spans="1:5" ht="22.5" customHeight="1" x14ac:dyDescent="0.15">
      <c r="A64" s="160"/>
      <c r="B64" s="12" t="s">
        <v>52</v>
      </c>
      <c r="C64" s="57" t="s">
        <v>65</v>
      </c>
      <c r="D64" s="12" t="s">
        <v>25</v>
      </c>
      <c r="E64" s="25" t="s">
        <v>249</v>
      </c>
    </row>
    <row r="65" spans="1:5" ht="22.5" customHeight="1" thickBot="1" x14ac:dyDescent="0.2">
      <c r="A65" s="161"/>
      <c r="B65" s="14" t="s">
        <v>53</v>
      </c>
      <c r="C65" s="58" t="s">
        <v>66</v>
      </c>
      <c r="D65" s="14" t="s">
        <v>54</v>
      </c>
      <c r="E65" s="66" t="s">
        <v>248</v>
      </c>
    </row>
    <row r="66" spans="1:5" ht="22.5" customHeight="1" x14ac:dyDescent="0.15">
      <c r="A66" s="159" t="s">
        <v>55</v>
      </c>
      <c r="B66" s="13" t="s">
        <v>47</v>
      </c>
      <c r="C66" s="157" t="s">
        <v>250</v>
      </c>
      <c r="D66" s="157"/>
      <c r="E66" s="158"/>
    </row>
    <row r="67" spans="1:5" ht="22.5" customHeight="1" x14ac:dyDescent="0.15">
      <c r="A67" s="160"/>
      <c r="B67" s="12" t="s">
        <v>22</v>
      </c>
      <c r="C67" s="22">
        <v>2400000</v>
      </c>
      <c r="D67" s="12" t="s">
        <v>48</v>
      </c>
      <c r="E67" s="49">
        <v>2160000</v>
      </c>
    </row>
    <row r="68" spans="1:5" ht="22.5" customHeight="1" x14ac:dyDescent="0.15">
      <c r="A68" s="160"/>
      <c r="B68" s="12" t="s">
        <v>49</v>
      </c>
      <c r="C68" s="15">
        <f>E68/C67</f>
        <v>0.9</v>
      </c>
      <c r="D68" s="12" t="s">
        <v>23</v>
      </c>
      <c r="E68" s="49">
        <v>2160000</v>
      </c>
    </row>
    <row r="69" spans="1:5" ht="22.5" customHeight="1" x14ac:dyDescent="0.15">
      <c r="A69" s="160"/>
      <c r="B69" s="12" t="s">
        <v>20</v>
      </c>
      <c r="C69" s="23" t="s">
        <v>247</v>
      </c>
      <c r="D69" s="12" t="s">
        <v>21</v>
      </c>
      <c r="E69" s="24" t="s">
        <v>225</v>
      </c>
    </row>
    <row r="70" spans="1:5" ht="22.5" customHeight="1" x14ac:dyDescent="0.15">
      <c r="A70" s="160"/>
      <c r="B70" s="12" t="s">
        <v>50</v>
      </c>
      <c r="C70" s="57" t="s">
        <v>64</v>
      </c>
      <c r="D70" s="12" t="s">
        <v>51</v>
      </c>
      <c r="E70" s="54" t="s">
        <v>128</v>
      </c>
    </row>
    <row r="71" spans="1:5" ht="22.5" customHeight="1" x14ac:dyDescent="0.15">
      <c r="A71" s="160"/>
      <c r="B71" s="12" t="s">
        <v>52</v>
      </c>
      <c r="C71" s="57" t="s">
        <v>65</v>
      </c>
      <c r="D71" s="12" t="s">
        <v>25</v>
      </c>
      <c r="E71" s="25" t="s">
        <v>252</v>
      </c>
    </row>
    <row r="72" spans="1:5" ht="22.5" customHeight="1" thickBot="1" x14ac:dyDescent="0.2">
      <c r="A72" s="161"/>
      <c r="B72" s="14" t="s">
        <v>53</v>
      </c>
      <c r="C72" s="58" t="s">
        <v>66</v>
      </c>
      <c r="D72" s="14" t="s">
        <v>54</v>
      </c>
      <c r="E72" s="66" t="s">
        <v>251</v>
      </c>
    </row>
    <row r="73" spans="1:5" ht="22.5" customHeight="1" x14ac:dyDescent="0.15">
      <c r="A73" s="159" t="s">
        <v>55</v>
      </c>
      <c r="B73" s="13" t="s">
        <v>47</v>
      </c>
      <c r="C73" s="157" t="s">
        <v>253</v>
      </c>
      <c r="D73" s="157"/>
      <c r="E73" s="158"/>
    </row>
    <row r="74" spans="1:5" ht="22.5" customHeight="1" x14ac:dyDescent="0.15">
      <c r="A74" s="160"/>
      <c r="B74" s="12" t="s">
        <v>22</v>
      </c>
      <c r="C74" s="22">
        <v>480000</v>
      </c>
      <c r="D74" s="12" t="s">
        <v>48</v>
      </c>
      <c r="E74" s="49">
        <v>480000</v>
      </c>
    </row>
    <row r="75" spans="1:5" ht="22.5" customHeight="1" x14ac:dyDescent="0.15">
      <c r="A75" s="160"/>
      <c r="B75" s="12" t="s">
        <v>49</v>
      </c>
      <c r="C75" s="15">
        <f>E75/C74</f>
        <v>1</v>
      </c>
      <c r="D75" s="12" t="s">
        <v>23</v>
      </c>
      <c r="E75" s="49">
        <v>480000</v>
      </c>
    </row>
    <row r="76" spans="1:5" ht="22.5" customHeight="1" x14ac:dyDescent="0.15">
      <c r="A76" s="160"/>
      <c r="B76" s="12" t="s">
        <v>20</v>
      </c>
      <c r="C76" s="23" t="s">
        <v>236</v>
      </c>
      <c r="D76" s="12" t="s">
        <v>21</v>
      </c>
      <c r="E76" s="24" t="s">
        <v>225</v>
      </c>
    </row>
    <row r="77" spans="1:5" ht="22.5" customHeight="1" x14ac:dyDescent="0.15">
      <c r="A77" s="160"/>
      <c r="B77" s="12" t="s">
        <v>50</v>
      </c>
      <c r="C77" s="57" t="s">
        <v>64</v>
      </c>
      <c r="D77" s="12" t="s">
        <v>51</v>
      </c>
      <c r="E77" s="54" t="s">
        <v>128</v>
      </c>
    </row>
    <row r="78" spans="1:5" ht="22.5" customHeight="1" x14ac:dyDescent="0.15">
      <c r="A78" s="160"/>
      <c r="B78" s="12" t="s">
        <v>52</v>
      </c>
      <c r="C78" s="57" t="s">
        <v>65</v>
      </c>
      <c r="D78" s="12" t="s">
        <v>25</v>
      </c>
      <c r="E78" s="25" t="s">
        <v>102</v>
      </c>
    </row>
    <row r="79" spans="1:5" ht="22.5" customHeight="1" thickBot="1" x14ac:dyDescent="0.2">
      <c r="A79" s="161"/>
      <c r="B79" s="14" t="s">
        <v>53</v>
      </c>
      <c r="C79" s="58" t="s">
        <v>66</v>
      </c>
      <c r="D79" s="14" t="s">
        <v>54</v>
      </c>
      <c r="E79" s="66" t="s">
        <v>254</v>
      </c>
    </row>
    <row r="80" spans="1:5" ht="22.5" customHeight="1" x14ac:dyDescent="0.15"/>
  </sheetData>
  <mergeCells count="23"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C73:E73"/>
    <mergeCell ref="A52:A58"/>
    <mergeCell ref="C52:E52"/>
    <mergeCell ref="A59:A65"/>
    <mergeCell ref="C59:E59"/>
    <mergeCell ref="A66:A72"/>
    <mergeCell ref="C66:E66"/>
    <mergeCell ref="A73:A79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53" t="s">
        <v>16</v>
      </c>
      <c r="B1" s="153"/>
      <c r="C1" s="153"/>
      <c r="D1" s="153"/>
      <c r="E1" s="153"/>
      <c r="F1" s="153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66" t="str">
        <f>계약현황공개!C3</f>
        <v>2020. 1월~3월 프로그램 안내지 제작</v>
      </c>
      <c r="C3" s="166"/>
      <c r="D3" s="166"/>
      <c r="E3" s="166"/>
      <c r="F3" s="167"/>
    </row>
    <row r="4" spans="1:6" ht="19.5" customHeight="1" x14ac:dyDescent="0.15">
      <c r="A4" s="168" t="s">
        <v>29</v>
      </c>
      <c r="B4" s="169" t="s">
        <v>20</v>
      </c>
      <c r="C4" s="169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68"/>
      <c r="B5" s="169"/>
      <c r="C5" s="169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68"/>
      <c r="B6" s="170" t="str">
        <f>계약현황공개!C6</f>
        <v>2019.12.03.</v>
      </c>
      <c r="C6" s="43" t="s">
        <v>256</v>
      </c>
      <c r="D6" s="171">
        <f>계약현황공개!C4</f>
        <v>1440000</v>
      </c>
      <c r="E6" s="171">
        <f>계약현황공개!E5</f>
        <v>1368000</v>
      </c>
      <c r="F6" s="172">
        <f>E6/D6</f>
        <v>0.95</v>
      </c>
    </row>
    <row r="7" spans="1:6" ht="19.5" customHeight="1" x14ac:dyDescent="0.15">
      <c r="A7" s="168"/>
      <c r="B7" s="170"/>
      <c r="C7" s="43" t="s">
        <v>247</v>
      </c>
      <c r="D7" s="171"/>
      <c r="E7" s="171"/>
      <c r="F7" s="172"/>
    </row>
    <row r="8" spans="1:6" ht="19.5" customHeight="1" x14ac:dyDescent="0.15">
      <c r="A8" s="168" t="s">
        <v>25</v>
      </c>
      <c r="B8" s="28" t="s">
        <v>26</v>
      </c>
      <c r="C8" s="28" t="s">
        <v>33</v>
      </c>
      <c r="D8" s="169" t="s">
        <v>27</v>
      </c>
      <c r="E8" s="169"/>
      <c r="F8" s="173"/>
    </row>
    <row r="9" spans="1:6" ht="19.5" customHeight="1" x14ac:dyDescent="0.15">
      <c r="A9" s="168"/>
      <c r="B9" s="50" t="str">
        <f>계약현황공개!E8</f>
        <v>필그래픽스</v>
      </c>
      <c r="C9" s="48" t="s">
        <v>255</v>
      </c>
      <c r="D9" s="174" t="str">
        <f>계약현황공개!E9</f>
        <v>성남시 분당구 매화로38번길15, 101</v>
      </c>
      <c r="E9" s="174"/>
      <c r="F9" s="175"/>
    </row>
    <row r="10" spans="1:6" ht="19.5" customHeight="1" x14ac:dyDescent="0.15">
      <c r="A10" s="27" t="s">
        <v>35</v>
      </c>
      <c r="B10" s="162" t="s">
        <v>80</v>
      </c>
      <c r="C10" s="162"/>
      <c r="D10" s="162"/>
      <c r="E10" s="162"/>
      <c r="F10" s="163"/>
    </row>
    <row r="11" spans="1:6" ht="19.5" customHeight="1" x14ac:dyDescent="0.15">
      <c r="A11" s="27" t="s">
        <v>34</v>
      </c>
      <c r="B11" s="162" t="s">
        <v>129</v>
      </c>
      <c r="C11" s="162"/>
      <c r="D11" s="162"/>
      <c r="E11" s="162"/>
      <c r="F11" s="163"/>
    </row>
    <row r="12" spans="1:6" ht="19.5" customHeight="1" thickBot="1" x14ac:dyDescent="0.2">
      <c r="A12" s="19" t="s">
        <v>28</v>
      </c>
      <c r="B12" s="164"/>
      <c r="C12" s="164"/>
      <c r="D12" s="164"/>
      <c r="E12" s="164"/>
      <c r="F12" s="165"/>
    </row>
    <row r="13" spans="1:6" s="60" customFormat="1" ht="19.5" customHeight="1" x14ac:dyDescent="0.15">
      <c r="A13" s="18" t="s">
        <v>19</v>
      </c>
      <c r="B13" s="166" t="str">
        <f>계약현황공개!C10</f>
        <v>2020. 칼라복합기 유지관리</v>
      </c>
      <c r="C13" s="166"/>
      <c r="D13" s="166"/>
      <c r="E13" s="166"/>
      <c r="F13" s="167"/>
    </row>
    <row r="14" spans="1:6" s="60" customFormat="1" ht="19.5" customHeight="1" x14ac:dyDescent="0.15">
      <c r="A14" s="168" t="s">
        <v>29</v>
      </c>
      <c r="B14" s="169" t="s">
        <v>20</v>
      </c>
      <c r="C14" s="169" t="s">
        <v>21</v>
      </c>
      <c r="D14" s="62" t="s">
        <v>30</v>
      </c>
      <c r="E14" s="62" t="s">
        <v>23</v>
      </c>
      <c r="F14" s="63" t="s">
        <v>61</v>
      </c>
    </row>
    <row r="15" spans="1:6" s="60" customFormat="1" ht="19.5" customHeight="1" x14ac:dyDescent="0.15">
      <c r="A15" s="168"/>
      <c r="B15" s="169"/>
      <c r="C15" s="169"/>
      <c r="D15" s="62" t="s">
        <v>31</v>
      </c>
      <c r="E15" s="62" t="s">
        <v>24</v>
      </c>
      <c r="F15" s="63" t="s">
        <v>32</v>
      </c>
    </row>
    <row r="16" spans="1:6" s="60" customFormat="1" ht="19.5" customHeight="1" x14ac:dyDescent="0.15">
      <c r="A16" s="168"/>
      <c r="B16" s="170" t="str">
        <f>계약현황공개!C13</f>
        <v>2019.12.20.</v>
      </c>
      <c r="C16" s="43" t="s">
        <v>258</v>
      </c>
      <c r="D16" s="171">
        <f>계약현황공개!C11</f>
        <v>3360000</v>
      </c>
      <c r="E16" s="171">
        <f>계약현황공개!E12</f>
        <v>3240000</v>
      </c>
      <c r="F16" s="172">
        <f>E16/D16</f>
        <v>0.9642857142857143</v>
      </c>
    </row>
    <row r="17" spans="1:6" s="60" customFormat="1" ht="19.5" customHeight="1" x14ac:dyDescent="0.15">
      <c r="A17" s="168"/>
      <c r="B17" s="170"/>
      <c r="C17" s="43" t="s">
        <v>259</v>
      </c>
      <c r="D17" s="171"/>
      <c r="E17" s="171"/>
      <c r="F17" s="172"/>
    </row>
    <row r="18" spans="1:6" s="60" customFormat="1" ht="19.5" customHeight="1" x14ac:dyDescent="0.15">
      <c r="A18" s="168" t="s">
        <v>25</v>
      </c>
      <c r="B18" s="62" t="s">
        <v>26</v>
      </c>
      <c r="C18" s="62" t="s">
        <v>33</v>
      </c>
      <c r="D18" s="169" t="s">
        <v>27</v>
      </c>
      <c r="E18" s="169"/>
      <c r="F18" s="173"/>
    </row>
    <row r="19" spans="1:6" s="60" customFormat="1" ht="19.5" customHeight="1" x14ac:dyDescent="0.15">
      <c r="A19" s="168"/>
      <c r="B19" s="50" t="str">
        <f>계약현황공개!E15</f>
        <v>신도종합서비스</v>
      </c>
      <c r="C19" s="48" t="s">
        <v>257</v>
      </c>
      <c r="D19" s="174" t="str">
        <f>계약현황공개!E16</f>
        <v>성남시 분당구 장미로100번길 9-1</v>
      </c>
      <c r="E19" s="174"/>
      <c r="F19" s="175"/>
    </row>
    <row r="20" spans="1:6" s="60" customFormat="1" ht="19.5" customHeight="1" x14ac:dyDescent="0.15">
      <c r="A20" s="61" t="s">
        <v>35</v>
      </c>
      <c r="B20" s="162" t="s">
        <v>80</v>
      </c>
      <c r="C20" s="162"/>
      <c r="D20" s="162"/>
      <c r="E20" s="162"/>
      <c r="F20" s="163"/>
    </row>
    <row r="21" spans="1:6" s="60" customFormat="1" ht="19.5" customHeight="1" x14ac:dyDescent="0.15">
      <c r="A21" s="61" t="s">
        <v>34</v>
      </c>
      <c r="B21" s="162" t="s">
        <v>124</v>
      </c>
      <c r="C21" s="162"/>
      <c r="D21" s="162"/>
      <c r="E21" s="162"/>
      <c r="F21" s="163"/>
    </row>
    <row r="22" spans="1:6" s="60" customFormat="1" ht="19.5" customHeight="1" thickBot="1" x14ac:dyDescent="0.2">
      <c r="A22" s="19" t="s">
        <v>28</v>
      </c>
      <c r="B22" s="164"/>
      <c r="C22" s="164"/>
      <c r="D22" s="164"/>
      <c r="E22" s="164"/>
      <c r="F22" s="165"/>
    </row>
    <row r="23" spans="1:6" s="68" customFormat="1" ht="19.5" customHeight="1" x14ac:dyDescent="0.15">
      <c r="A23" s="18" t="s">
        <v>19</v>
      </c>
      <c r="B23" s="166" t="str">
        <f>계약현황공개!C17</f>
        <v>2020. 방역 및 소독</v>
      </c>
      <c r="C23" s="166"/>
      <c r="D23" s="166"/>
      <c r="E23" s="166"/>
      <c r="F23" s="167"/>
    </row>
    <row r="24" spans="1:6" s="68" customFormat="1" ht="19.5" customHeight="1" x14ac:dyDescent="0.15">
      <c r="A24" s="168" t="s">
        <v>29</v>
      </c>
      <c r="B24" s="169" t="s">
        <v>20</v>
      </c>
      <c r="C24" s="169" t="s">
        <v>21</v>
      </c>
      <c r="D24" s="78" t="s">
        <v>30</v>
      </c>
      <c r="E24" s="78" t="s">
        <v>23</v>
      </c>
      <c r="F24" s="79" t="s">
        <v>61</v>
      </c>
    </row>
    <row r="25" spans="1:6" s="68" customFormat="1" ht="19.5" customHeight="1" x14ac:dyDescent="0.15">
      <c r="A25" s="168"/>
      <c r="B25" s="169"/>
      <c r="C25" s="169"/>
      <c r="D25" s="78" t="s">
        <v>31</v>
      </c>
      <c r="E25" s="78" t="s">
        <v>24</v>
      </c>
      <c r="F25" s="79" t="s">
        <v>32</v>
      </c>
    </row>
    <row r="26" spans="1:6" s="68" customFormat="1" ht="19.5" customHeight="1" x14ac:dyDescent="0.15">
      <c r="A26" s="168"/>
      <c r="B26" s="170" t="str">
        <f>계약현황공개!C20</f>
        <v>2019.12.24.</v>
      </c>
      <c r="C26" s="43" t="s">
        <v>260</v>
      </c>
      <c r="D26" s="171">
        <f>계약현황공개!C18</f>
        <v>2700000</v>
      </c>
      <c r="E26" s="171">
        <f>계약현황공개!E19</f>
        <v>2400000</v>
      </c>
      <c r="F26" s="172">
        <f>E26/D26</f>
        <v>0.88888888888888884</v>
      </c>
    </row>
    <row r="27" spans="1:6" s="68" customFormat="1" ht="19.5" customHeight="1" x14ac:dyDescent="0.15">
      <c r="A27" s="168"/>
      <c r="B27" s="170"/>
      <c r="C27" s="43" t="s">
        <v>259</v>
      </c>
      <c r="D27" s="171"/>
      <c r="E27" s="171"/>
      <c r="F27" s="172"/>
    </row>
    <row r="28" spans="1:6" s="68" customFormat="1" ht="19.5" customHeight="1" x14ac:dyDescent="0.15">
      <c r="A28" s="168" t="s">
        <v>25</v>
      </c>
      <c r="B28" s="78" t="s">
        <v>26</v>
      </c>
      <c r="C28" s="78" t="s">
        <v>33</v>
      </c>
      <c r="D28" s="169" t="s">
        <v>27</v>
      </c>
      <c r="E28" s="169"/>
      <c r="F28" s="173"/>
    </row>
    <row r="29" spans="1:6" s="68" customFormat="1" ht="19.5" customHeight="1" x14ac:dyDescent="0.15">
      <c r="A29" s="168"/>
      <c r="B29" s="50" t="str">
        <f>계약현황공개!E22</f>
        <v>㈜문일종합관리</v>
      </c>
      <c r="C29" s="48" t="s">
        <v>261</v>
      </c>
      <c r="D29" s="174" t="str">
        <f>계약현황공개!E23</f>
        <v>성남시 수정구 성남대로1210번길 7, 지하1층</v>
      </c>
      <c r="E29" s="174"/>
      <c r="F29" s="175"/>
    </row>
    <row r="30" spans="1:6" s="68" customFormat="1" ht="19.5" customHeight="1" x14ac:dyDescent="0.15">
      <c r="A30" s="77" t="s">
        <v>35</v>
      </c>
      <c r="B30" s="162" t="s">
        <v>80</v>
      </c>
      <c r="C30" s="162"/>
      <c r="D30" s="162"/>
      <c r="E30" s="162"/>
      <c r="F30" s="163"/>
    </row>
    <row r="31" spans="1:6" s="68" customFormat="1" ht="19.5" customHeight="1" x14ac:dyDescent="0.15">
      <c r="A31" s="77" t="s">
        <v>34</v>
      </c>
      <c r="B31" s="162" t="s">
        <v>122</v>
      </c>
      <c r="C31" s="162"/>
      <c r="D31" s="162"/>
      <c r="E31" s="162"/>
      <c r="F31" s="163"/>
    </row>
    <row r="32" spans="1:6" s="68" customFormat="1" ht="19.5" customHeight="1" thickBot="1" x14ac:dyDescent="0.2">
      <c r="A32" s="19" t="s">
        <v>28</v>
      </c>
      <c r="B32" s="164"/>
      <c r="C32" s="164"/>
      <c r="D32" s="164"/>
      <c r="E32" s="164"/>
      <c r="F32" s="165"/>
    </row>
    <row r="33" spans="1:8" s="68" customFormat="1" ht="19.5" customHeight="1" x14ac:dyDescent="0.15">
      <c r="A33" s="18" t="s">
        <v>19</v>
      </c>
      <c r="B33" s="166" t="str">
        <f>계약현황공개!C24</f>
        <v>2020. 중등방과후 귀가차량 임차</v>
      </c>
      <c r="C33" s="166"/>
      <c r="D33" s="166"/>
      <c r="E33" s="166"/>
      <c r="F33" s="167"/>
      <c r="H33" s="67"/>
    </row>
    <row r="34" spans="1:8" s="68" customFormat="1" ht="19.5" customHeight="1" x14ac:dyDescent="0.15">
      <c r="A34" s="168" t="s">
        <v>29</v>
      </c>
      <c r="B34" s="169" t="s">
        <v>20</v>
      </c>
      <c r="C34" s="169" t="s">
        <v>21</v>
      </c>
      <c r="D34" s="78" t="s">
        <v>30</v>
      </c>
      <c r="E34" s="78" t="s">
        <v>23</v>
      </c>
      <c r="F34" s="79" t="s">
        <v>61</v>
      </c>
    </row>
    <row r="35" spans="1:8" s="68" customFormat="1" ht="19.5" customHeight="1" x14ac:dyDescent="0.15">
      <c r="A35" s="168"/>
      <c r="B35" s="169"/>
      <c r="C35" s="169"/>
      <c r="D35" s="78" t="s">
        <v>31</v>
      </c>
      <c r="E35" s="78" t="s">
        <v>24</v>
      </c>
      <c r="F35" s="79" t="s">
        <v>32</v>
      </c>
    </row>
    <row r="36" spans="1:8" s="68" customFormat="1" ht="19.5" customHeight="1" x14ac:dyDescent="0.15">
      <c r="A36" s="168"/>
      <c r="B36" s="170" t="str">
        <f>계약현황공개!C27</f>
        <v>2019.12.24.</v>
      </c>
      <c r="C36" s="43" t="s">
        <v>260</v>
      </c>
      <c r="D36" s="171">
        <f>계약현황공개!C25</f>
        <v>14652000</v>
      </c>
      <c r="E36" s="171">
        <f>계약현황공개!E26</f>
        <v>14430000</v>
      </c>
      <c r="F36" s="172">
        <f>E36/D36</f>
        <v>0.98484848484848486</v>
      </c>
    </row>
    <row r="37" spans="1:8" s="68" customFormat="1" ht="19.5" customHeight="1" x14ac:dyDescent="0.15">
      <c r="A37" s="168"/>
      <c r="B37" s="170"/>
      <c r="C37" s="43" t="s">
        <v>259</v>
      </c>
      <c r="D37" s="171"/>
      <c r="E37" s="171"/>
      <c r="F37" s="172"/>
    </row>
    <row r="38" spans="1:8" s="68" customFormat="1" ht="19.5" customHeight="1" x14ac:dyDescent="0.15">
      <c r="A38" s="168" t="s">
        <v>25</v>
      </c>
      <c r="B38" s="78" t="s">
        <v>26</v>
      </c>
      <c r="C38" s="78" t="s">
        <v>33</v>
      </c>
      <c r="D38" s="169" t="s">
        <v>27</v>
      </c>
      <c r="E38" s="169"/>
      <c r="F38" s="173"/>
    </row>
    <row r="39" spans="1:8" s="68" customFormat="1" ht="19.5" customHeight="1" x14ac:dyDescent="0.15">
      <c r="A39" s="168"/>
      <c r="B39" s="50" t="str">
        <f>계약현황공개!E29</f>
        <v>㈜서울구경</v>
      </c>
      <c r="C39" s="48" t="s">
        <v>262</v>
      </c>
      <c r="D39" s="174" t="str">
        <f>계약현황공개!E30</f>
        <v>성남시 분당구 장미로 1035</v>
      </c>
      <c r="E39" s="174"/>
      <c r="F39" s="175"/>
    </row>
    <row r="40" spans="1:8" s="68" customFormat="1" ht="19.5" customHeight="1" x14ac:dyDescent="0.15">
      <c r="A40" s="77" t="s">
        <v>35</v>
      </c>
      <c r="B40" s="162" t="s">
        <v>80</v>
      </c>
      <c r="C40" s="162"/>
      <c r="D40" s="162"/>
      <c r="E40" s="162"/>
      <c r="F40" s="163"/>
    </row>
    <row r="41" spans="1:8" s="68" customFormat="1" ht="19.5" customHeight="1" x14ac:dyDescent="0.15">
      <c r="A41" s="77" t="s">
        <v>34</v>
      </c>
      <c r="B41" s="176" t="s">
        <v>130</v>
      </c>
      <c r="C41" s="176"/>
      <c r="D41" s="176"/>
      <c r="E41" s="176"/>
      <c r="F41" s="177"/>
    </row>
    <row r="42" spans="1:8" s="68" customFormat="1" ht="19.5" customHeight="1" thickBot="1" x14ac:dyDescent="0.2">
      <c r="A42" s="19" t="s">
        <v>28</v>
      </c>
      <c r="B42" s="164"/>
      <c r="C42" s="164"/>
      <c r="D42" s="164"/>
      <c r="E42" s="164"/>
      <c r="F42" s="165"/>
    </row>
    <row r="43" spans="1:8" ht="19.5" customHeight="1" x14ac:dyDescent="0.15">
      <c r="A43" s="18" t="s">
        <v>19</v>
      </c>
      <c r="B43" s="166" t="str">
        <f>계약현황공개!C31</f>
        <v>2020년 무인경비시스템 위탁관리</v>
      </c>
      <c r="C43" s="166"/>
      <c r="D43" s="166"/>
      <c r="E43" s="166"/>
      <c r="F43" s="167"/>
    </row>
    <row r="44" spans="1:8" ht="19.5" customHeight="1" x14ac:dyDescent="0.15">
      <c r="A44" s="168" t="s">
        <v>29</v>
      </c>
      <c r="B44" s="169" t="s">
        <v>20</v>
      </c>
      <c r="C44" s="169" t="s">
        <v>21</v>
      </c>
      <c r="D44" s="92" t="s">
        <v>30</v>
      </c>
      <c r="E44" s="92" t="s">
        <v>23</v>
      </c>
      <c r="F44" s="93" t="s">
        <v>61</v>
      </c>
    </row>
    <row r="45" spans="1:8" ht="19.5" customHeight="1" x14ac:dyDescent="0.15">
      <c r="A45" s="168"/>
      <c r="B45" s="169"/>
      <c r="C45" s="169"/>
      <c r="D45" s="92" t="s">
        <v>31</v>
      </c>
      <c r="E45" s="92" t="s">
        <v>24</v>
      </c>
      <c r="F45" s="93" t="s">
        <v>32</v>
      </c>
    </row>
    <row r="46" spans="1:8" ht="19.5" customHeight="1" x14ac:dyDescent="0.15">
      <c r="A46" s="168"/>
      <c r="B46" s="170" t="str">
        <f>계약현황공개!C34</f>
        <v>2019.12.30.</v>
      </c>
      <c r="C46" s="43" t="s">
        <v>258</v>
      </c>
      <c r="D46" s="171">
        <f>계약현황공개!C32</f>
        <v>3000000</v>
      </c>
      <c r="E46" s="171">
        <f>계약현황공개!E33</f>
        <v>2400000</v>
      </c>
      <c r="F46" s="172">
        <f>E46/D46</f>
        <v>0.8</v>
      </c>
    </row>
    <row r="47" spans="1:8" ht="19.5" customHeight="1" x14ac:dyDescent="0.15">
      <c r="A47" s="168"/>
      <c r="B47" s="170"/>
      <c r="C47" s="43" t="s">
        <v>259</v>
      </c>
      <c r="D47" s="171"/>
      <c r="E47" s="171"/>
      <c r="F47" s="172"/>
    </row>
    <row r="48" spans="1:8" ht="19.5" customHeight="1" x14ac:dyDescent="0.15">
      <c r="A48" s="168" t="s">
        <v>25</v>
      </c>
      <c r="B48" s="92" t="s">
        <v>26</v>
      </c>
      <c r="C48" s="92" t="s">
        <v>33</v>
      </c>
      <c r="D48" s="169" t="s">
        <v>27</v>
      </c>
      <c r="E48" s="169"/>
      <c r="F48" s="173"/>
    </row>
    <row r="49" spans="1:6" ht="19.5" customHeight="1" x14ac:dyDescent="0.15">
      <c r="A49" s="168"/>
      <c r="B49" s="50" t="str">
        <f>계약현황공개!E36</f>
        <v>주식회사 에이디티캡스</v>
      </c>
      <c r="C49" s="48" t="s">
        <v>263</v>
      </c>
      <c r="D49" s="174" t="str">
        <f>계약현황공개!E37</f>
        <v>성남시 분당구 야탑로241</v>
      </c>
      <c r="E49" s="174"/>
      <c r="F49" s="175"/>
    </row>
    <row r="50" spans="1:6" ht="19.5" customHeight="1" x14ac:dyDescent="0.15">
      <c r="A50" s="91" t="s">
        <v>35</v>
      </c>
      <c r="B50" s="162" t="s">
        <v>80</v>
      </c>
      <c r="C50" s="162"/>
      <c r="D50" s="162"/>
      <c r="E50" s="162"/>
      <c r="F50" s="163"/>
    </row>
    <row r="51" spans="1:6" ht="19.5" customHeight="1" x14ac:dyDescent="0.15">
      <c r="A51" s="91" t="s">
        <v>34</v>
      </c>
      <c r="B51" s="162" t="s">
        <v>173</v>
      </c>
      <c r="C51" s="162"/>
      <c r="D51" s="162"/>
      <c r="E51" s="162"/>
      <c r="F51" s="163"/>
    </row>
    <row r="52" spans="1:6" ht="19.5" customHeight="1" thickBot="1" x14ac:dyDescent="0.2">
      <c r="A52" s="19" t="s">
        <v>28</v>
      </c>
      <c r="B52" s="164"/>
      <c r="C52" s="164"/>
      <c r="D52" s="164"/>
      <c r="E52" s="164"/>
      <c r="F52" s="165"/>
    </row>
    <row r="53" spans="1:6" ht="19.5" customHeight="1" x14ac:dyDescent="0.15">
      <c r="A53" s="18" t="s">
        <v>19</v>
      </c>
      <c r="B53" s="166" t="str">
        <f>계약현황공개!C38</f>
        <v>2020. 정수기 위탁관리</v>
      </c>
      <c r="C53" s="166"/>
      <c r="D53" s="166"/>
      <c r="E53" s="166"/>
      <c r="F53" s="167"/>
    </row>
    <row r="54" spans="1:6" ht="19.5" customHeight="1" x14ac:dyDescent="0.15">
      <c r="A54" s="168" t="s">
        <v>29</v>
      </c>
      <c r="B54" s="169" t="s">
        <v>20</v>
      </c>
      <c r="C54" s="169" t="s">
        <v>21</v>
      </c>
      <c r="D54" s="92" t="s">
        <v>30</v>
      </c>
      <c r="E54" s="92" t="s">
        <v>23</v>
      </c>
      <c r="F54" s="93" t="s">
        <v>61</v>
      </c>
    </row>
    <row r="55" spans="1:6" ht="19.5" customHeight="1" x14ac:dyDescent="0.15">
      <c r="A55" s="168"/>
      <c r="B55" s="169"/>
      <c r="C55" s="169"/>
      <c r="D55" s="92" t="s">
        <v>31</v>
      </c>
      <c r="E55" s="92" t="s">
        <v>24</v>
      </c>
      <c r="F55" s="93" t="s">
        <v>32</v>
      </c>
    </row>
    <row r="56" spans="1:6" ht="19.5" customHeight="1" x14ac:dyDescent="0.15">
      <c r="A56" s="168"/>
      <c r="B56" s="170" t="str">
        <f>계약현황공개!C41</f>
        <v>2019.12.30.</v>
      </c>
      <c r="C56" s="43" t="s">
        <v>258</v>
      </c>
      <c r="D56" s="171">
        <f>계약현황공개!C39</f>
        <v>7560000</v>
      </c>
      <c r="E56" s="171">
        <f>계약현황공개!E40</f>
        <v>5998800</v>
      </c>
      <c r="F56" s="172">
        <f>E56/D56</f>
        <v>0.79349206349206347</v>
      </c>
    </row>
    <row r="57" spans="1:6" ht="19.5" customHeight="1" x14ac:dyDescent="0.15">
      <c r="A57" s="168"/>
      <c r="B57" s="170"/>
      <c r="C57" s="43" t="s">
        <v>259</v>
      </c>
      <c r="D57" s="171"/>
      <c r="E57" s="171"/>
      <c r="F57" s="172"/>
    </row>
    <row r="58" spans="1:6" ht="19.5" customHeight="1" x14ac:dyDescent="0.15">
      <c r="A58" s="168" t="s">
        <v>25</v>
      </c>
      <c r="B58" s="92" t="s">
        <v>26</v>
      </c>
      <c r="C58" s="92" t="s">
        <v>33</v>
      </c>
      <c r="D58" s="169" t="s">
        <v>27</v>
      </c>
      <c r="E58" s="169"/>
      <c r="F58" s="173"/>
    </row>
    <row r="59" spans="1:6" ht="19.5" customHeight="1" x14ac:dyDescent="0.15">
      <c r="A59" s="168"/>
      <c r="B59" s="50" t="str">
        <f>계약현황공개!E43</f>
        <v>코웨이㈜</v>
      </c>
      <c r="C59" s="48" t="s">
        <v>264</v>
      </c>
      <c r="D59" s="174" t="str">
        <f>계약현황공개!E44</f>
        <v>충남 공주시 유구읍 유구마곡사로 136-23</v>
      </c>
      <c r="E59" s="174"/>
      <c r="F59" s="175"/>
    </row>
    <row r="60" spans="1:6" ht="19.5" customHeight="1" x14ac:dyDescent="0.15">
      <c r="A60" s="91" t="s">
        <v>35</v>
      </c>
      <c r="B60" s="162" t="s">
        <v>80</v>
      </c>
      <c r="C60" s="162"/>
      <c r="D60" s="162"/>
      <c r="E60" s="162"/>
      <c r="F60" s="163"/>
    </row>
    <row r="61" spans="1:6" ht="19.5" customHeight="1" x14ac:dyDescent="0.15">
      <c r="A61" s="91" t="s">
        <v>34</v>
      </c>
      <c r="B61" s="162" t="s">
        <v>174</v>
      </c>
      <c r="C61" s="162"/>
      <c r="D61" s="162"/>
      <c r="E61" s="162"/>
      <c r="F61" s="163"/>
    </row>
    <row r="62" spans="1:6" ht="19.5" customHeight="1" thickBot="1" x14ac:dyDescent="0.2">
      <c r="A62" s="19" t="s">
        <v>28</v>
      </c>
      <c r="B62" s="164"/>
      <c r="C62" s="164"/>
      <c r="D62" s="164"/>
      <c r="E62" s="164"/>
      <c r="F62" s="165"/>
    </row>
    <row r="63" spans="1:6" ht="19.5" customHeight="1" x14ac:dyDescent="0.15">
      <c r="A63" s="18" t="s">
        <v>19</v>
      </c>
      <c r="B63" s="166" t="str">
        <f>계약현황공개!C45</f>
        <v>2020. 공기청정기 위탁관리</v>
      </c>
      <c r="C63" s="166"/>
      <c r="D63" s="166"/>
      <c r="E63" s="166"/>
      <c r="F63" s="167"/>
    </row>
    <row r="64" spans="1:6" ht="19.5" customHeight="1" x14ac:dyDescent="0.15">
      <c r="A64" s="168" t="s">
        <v>29</v>
      </c>
      <c r="B64" s="169" t="s">
        <v>20</v>
      </c>
      <c r="C64" s="169" t="s">
        <v>21</v>
      </c>
      <c r="D64" s="92" t="s">
        <v>30</v>
      </c>
      <c r="E64" s="92" t="s">
        <v>23</v>
      </c>
      <c r="F64" s="93" t="s">
        <v>61</v>
      </c>
    </row>
    <row r="65" spans="1:6" ht="19.5" customHeight="1" x14ac:dyDescent="0.15">
      <c r="A65" s="168"/>
      <c r="B65" s="169"/>
      <c r="C65" s="169"/>
      <c r="D65" s="92" t="s">
        <v>31</v>
      </c>
      <c r="E65" s="92" t="s">
        <v>24</v>
      </c>
      <c r="F65" s="93" t="s">
        <v>32</v>
      </c>
    </row>
    <row r="66" spans="1:6" ht="19.5" customHeight="1" x14ac:dyDescent="0.15">
      <c r="A66" s="168"/>
      <c r="B66" s="170" t="str">
        <f>계약현황공개!C48</f>
        <v>2019.12.30.</v>
      </c>
      <c r="C66" s="43" t="s">
        <v>258</v>
      </c>
      <c r="D66" s="171">
        <f>계약현황공개!C46</f>
        <v>2187000</v>
      </c>
      <c r="E66" s="171">
        <f>계약현황공개!E47</f>
        <v>1974000</v>
      </c>
      <c r="F66" s="172">
        <f>E66/D66</f>
        <v>0.90260631001371738</v>
      </c>
    </row>
    <row r="67" spans="1:6" ht="19.5" customHeight="1" x14ac:dyDescent="0.15">
      <c r="A67" s="168"/>
      <c r="B67" s="170"/>
      <c r="C67" s="43" t="s">
        <v>259</v>
      </c>
      <c r="D67" s="171"/>
      <c r="E67" s="171"/>
      <c r="F67" s="172"/>
    </row>
    <row r="68" spans="1:6" ht="19.5" customHeight="1" x14ac:dyDescent="0.15">
      <c r="A68" s="168" t="s">
        <v>25</v>
      </c>
      <c r="B68" s="92" t="s">
        <v>26</v>
      </c>
      <c r="C68" s="92" t="s">
        <v>33</v>
      </c>
      <c r="D68" s="169" t="s">
        <v>27</v>
      </c>
      <c r="E68" s="169"/>
      <c r="F68" s="173"/>
    </row>
    <row r="69" spans="1:6" ht="19.5" customHeight="1" x14ac:dyDescent="0.15">
      <c r="A69" s="168"/>
      <c r="B69" s="50" t="str">
        <f>계약현황공개!E50</f>
        <v>코웨이㈜</v>
      </c>
      <c r="C69" s="48" t="s">
        <v>264</v>
      </c>
      <c r="D69" s="174" t="str">
        <f>계약현황공개!E51</f>
        <v>충남 공주시 유구읍 유구마곡사로 136-23</v>
      </c>
      <c r="E69" s="174"/>
      <c r="F69" s="175"/>
    </row>
    <row r="70" spans="1:6" ht="19.5" customHeight="1" x14ac:dyDescent="0.15">
      <c r="A70" s="91" t="s">
        <v>35</v>
      </c>
      <c r="B70" s="162" t="s">
        <v>80</v>
      </c>
      <c r="C70" s="162"/>
      <c r="D70" s="162"/>
      <c r="E70" s="162"/>
      <c r="F70" s="163"/>
    </row>
    <row r="71" spans="1:6" ht="19.5" customHeight="1" x14ac:dyDescent="0.15">
      <c r="A71" s="91" t="s">
        <v>34</v>
      </c>
      <c r="B71" s="162" t="s">
        <v>175</v>
      </c>
      <c r="C71" s="162"/>
      <c r="D71" s="162"/>
      <c r="E71" s="162"/>
      <c r="F71" s="163"/>
    </row>
    <row r="72" spans="1:6" ht="19.5" customHeight="1" thickBot="1" x14ac:dyDescent="0.2">
      <c r="A72" s="19" t="s">
        <v>28</v>
      </c>
      <c r="B72" s="164"/>
      <c r="C72" s="164"/>
      <c r="D72" s="164"/>
      <c r="E72" s="164"/>
      <c r="F72" s="165"/>
    </row>
    <row r="73" spans="1:6" ht="19.5" customHeight="1" x14ac:dyDescent="0.15">
      <c r="A73" s="18" t="s">
        <v>19</v>
      </c>
      <c r="B73" s="166" t="str">
        <f>계약현황공개!C52</f>
        <v>2020. 비데 위탁관리</v>
      </c>
      <c r="C73" s="166"/>
      <c r="D73" s="166"/>
      <c r="E73" s="166"/>
      <c r="F73" s="167"/>
    </row>
    <row r="74" spans="1:6" ht="19.5" customHeight="1" x14ac:dyDescent="0.15">
      <c r="A74" s="168" t="s">
        <v>29</v>
      </c>
      <c r="B74" s="169" t="s">
        <v>20</v>
      </c>
      <c r="C74" s="169" t="s">
        <v>21</v>
      </c>
      <c r="D74" s="95" t="s">
        <v>30</v>
      </c>
      <c r="E74" s="95" t="s">
        <v>23</v>
      </c>
      <c r="F74" s="96" t="s">
        <v>61</v>
      </c>
    </row>
    <row r="75" spans="1:6" ht="19.5" customHeight="1" x14ac:dyDescent="0.15">
      <c r="A75" s="168"/>
      <c r="B75" s="169"/>
      <c r="C75" s="169"/>
      <c r="D75" s="95" t="s">
        <v>31</v>
      </c>
      <c r="E75" s="95" t="s">
        <v>24</v>
      </c>
      <c r="F75" s="96" t="s">
        <v>32</v>
      </c>
    </row>
    <row r="76" spans="1:6" ht="19.5" customHeight="1" x14ac:dyDescent="0.15">
      <c r="A76" s="168"/>
      <c r="B76" s="170" t="str">
        <f>계약현황공개!C55</f>
        <v>2019.12.30.</v>
      </c>
      <c r="C76" s="43" t="s">
        <v>258</v>
      </c>
      <c r="D76" s="171">
        <f>계약현황공개!C53</f>
        <v>1920000</v>
      </c>
      <c r="E76" s="171">
        <f>계약현황공개!E54</f>
        <v>1911600</v>
      </c>
      <c r="F76" s="172">
        <f>E76/D76</f>
        <v>0.99562499999999998</v>
      </c>
    </row>
    <row r="77" spans="1:6" ht="19.5" customHeight="1" x14ac:dyDescent="0.15">
      <c r="A77" s="168"/>
      <c r="B77" s="170"/>
      <c r="C77" s="43" t="s">
        <v>259</v>
      </c>
      <c r="D77" s="171"/>
      <c r="E77" s="171"/>
      <c r="F77" s="172"/>
    </row>
    <row r="78" spans="1:6" ht="19.5" customHeight="1" x14ac:dyDescent="0.15">
      <c r="A78" s="168" t="s">
        <v>25</v>
      </c>
      <c r="B78" s="95" t="s">
        <v>26</v>
      </c>
      <c r="C78" s="95" t="s">
        <v>33</v>
      </c>
      <c r="D78" s="169" t="s">
        <v>27</v>
      </c>
      <c r="E78" s="169"/>
      <c r="F78" s="173"/>
    </row>
    <row r="79" spans="1:6" ht="19.5" customHeight="1" x14ac:dyDescent="0.15">
      <c r="A79" s="168"/>
      <c r="B79" s="50" t="str">
        <f>계약현황공개!E57</f>
        <v>㈜교원</v>
      </c>
      <c r="C79" s="48" t="s">
        <v>265</v>
      </c>
      <c r="D79" s="174" t="str">
        <f>계약현황공개!E58</f>
        <v>서울시 중구 을지로 41</v>
      </c>
      <c r="E79" s="174"/>
      <c r="F79" s="175"/>
    </row>
    <row r="80" spans="1:6" ht="19.5" customHeight="1" x14ac:dyDescent="0.15">
      <c r="A80" s="94" t="s">
        <v>35</v>
      </c>
      <c r="B80" s="162" t="s">
        <v>80</v>
      </c>
      <c r="C80" s="162"/>
      <c r="D80" s="162"/>
      <c r="E80" s="162"/>
      <c r="F80" s="163"/>
    </row>
    <row r="81" spans="1:6" ht="19.5" customHeight="1" x14ac:dyDescent="0.15">
      <c r="A81" s="94" t="s">
        <v>34</v>
      </c>
      <c r="B81" s="162" t="s">
        <v>175</v>
      </c>
      <c r="C81" s="162"/>
      <c r="D81" s="162"/>
      <c r="E81" s="162"/>
      <c r="F81" s="163"/>
    </row>
    <row r="82" spans="1:6" ht="19.5" customHeight="1" thickBot="1" x14ac:dyDescent="0.2">
      <c r="A82" s="19" t="s">
        <v>28</v>
      </c>
      <c r="B82" s="164"/>
      <c r="C82" s="164"/>
      <c r="D82" s="164"/>
      <c r="E82" s="164"/>
      <c r="F82" s="165"/>
    </row>
    <row r="83" spans="1:6" ht="19.5" customHeight="1" x14ac:dyDescent="0.15">
      <c r="A83" s="18" t="s">
        <v>19</v>
      </c>
      <c r="B83" s="166" t="str">
        <f>계약현황공개!C59</f>
        <v>2020년 소방시설 위탁관리</v>
      </c>
      <c r="C83" s="166"/>
      <c r="D83" s="166"/>
      <c r="E83" s="166"/>
      <c r="F83" s="167"/>
    </row>
    <row r="84" spans="1:6" ht="19.5" customHeight="1" x14ac:dyDescent="0.15">
      <c r="A84" s="168" t="s">
        <v>29</v>
      </c>
      <c r="B84" s="169" t="s">
        <v>20</v>
      </c>
      <c r="C84" s="169" t="s">
        <v>21</v>
      </c>
      <c r="D84" s="95" t="s">
        <v>30</v>
      </c>
      <c r="E84" s="95" t="s">
        <v>23</v>
      </c>
      <c r="F84" s="96" t="s">
        <v>61</v>
      </c>
    </row>
    <row r="85" spans="1:6" ht="19.5" customHeight="1" x14ac:dyDescent="0.15">
      <c r="A85" s="168"/>
      <c r="B85" s="169"/>
      <c r="C85" s="169"/>
      <c r="D85" s="95" t="s">
        <v>31</v>
      </c>
      <c r="E85" s="95" t="s">
        <v>24</v>
      </c>
      <c r="F85" s="96" t="s">
        <v>32</v>
      </c>
    </row>
    <row r="86" spans="1:6" ht="19.5" customHeight="1" x14ac:dyDescent="0.15">
      <c r="A86" s="168"/>
      <c r="B86" s="170" t="str">
        <f>계약현황공개!C62</f>
        <v>2019.12.27.</v>
      </c>
      <c r="C86" s="43" t="s">
        <v>258</v>
      </c>
      <c r="D86" s="171">
        <f>계약현황공개!C60</f>
        <v>3480000</v>
      </c>
      <c r="E86" s="171">
        <f>계약현황공개!E61</f>
        <v>3240000</v>
      </c>
      <c r="F86" s="172">
        <f>E86/D86</f>
        <v>0.93103448275862066</v>
      </c>
    </row>
    <row r="87" spans="1:6" ht="19.5" customHeight="1" x14ac:dyDescent="0.15">
      <c r="A87" s="168"/>
      <c r="B87" s="170"/>
      <c r="C87" s="43" t="s">
        <v>259</v>
      </c>
      <c r="D87" s="171"/>
      <c r="E87" s="171"/>
      <c r="F87" s="172"/>
    </row>
    <row r="88" spans="1:6" ht="19.5" customHeight="1" x14ac:dyDescent="0.15">
      <c r="A88" s="168" t="s">
        <v>25</v>
      </c>
      <c r="B88" s="95" t="s">
        <v>26</v>
      </c>
      <c r="C88" s="95" t="s">
        <v>33</v>
      </c>
      <c r="D88" s="169" t="s">
        <v>27</v>
      </c>
      <c r="E88" s="169"/>
      <c r="F88" s="173"/>
    </row>
    <row r="89" spans="1:6" ht="19.5" customHeight="1" x14ac:dyDescent="0.15">
      <c r="A89" s="168"/>
      <c r="B89" s="50" t="str">
        <f>계약현황공개!E64</f>
        <v>주식회사 한국소방</v>
      </c>
      <c r="C89" s="48" t="s">
        <v>266</v>
      </c>
      <c r="D89" s="174" t="str">
        <f>계약현황공개!E65</f>
        <v>성남시 분당구 이매로 173, 107호</v>
      </c>
      <c r="E89" s="174"/>
      <c r="F89" s="175"/>
    </row>
    <row r="90" spans="1:6" ht="19.5" customHeight="1" x14ac:dyDescent="0.15">
      <c r="A90" s="94" t="s">
        <v>35</v>
      </c>
      <c r="B90" s="162" t="s">
        <v>80</v>
      </c>
      <c r="C90" s="162"/>
      <c r="D90" s="162"/>
      <c r="E90" s="162"/>
      <c r="F90" s="163"/>
    </row>
    <row r="91" spans="1:6" ht="19.5" customHeight="1" x14ac:dyDescent="0.15">
      <c r="A91" s="94" t="s">
        <v>34</v>
      </c>
      <c r="B91" s="162" t="s">
        <v>175</v>
      </c>
      <c r="C91" s="162"/>
      <c r="D91" s="162"/>
      <c r="E91" s="162"/>
      <c r="F91" s="163"/>
    </row>
    <row r="92" spans="1:6" ht="19.5" customHeight="1" thickBot="1" x14ac:dyDescent="0.2">
      <c r="A92" s="19" t="s">
        <v>28</v>
      </c>
      <c r="B92" s="164"/>
      <c r="C92" s="164"/>
      <c r="D92" s="164"/>
      <c r="E92" s="164"/>
      <c r="F92" s="165"/>
    </row>
    <row r="93" spans="1:6" ht="19.5" customHeight="1" x14ac:dyDescent="0.15">
      <c r="A93" s="18" t="s">
        <v>19</v>
      </c>
      <c r="B93" s="166" t="str">
        <f>계약현황공개!C66</f>
        <v>2020년 승강기시설 위탁관리</v>
      </c>
      <c r="C93" s="166"/>
      <c r="D93" s="166"/>
      <c r="E93" s="166"/>
      <c r="F93" s="167"/>
    </row>
    <row r="94" spans="1:6" ht="19.5" customHeight="1" x14ac:dyDescent="0.15">
      <c r="A94" s="168" t="s">
        <v>29</v>
      </c>
      <c r="B94" s="169" t="s">
        <v>20</v>
      </c>
      <c r="C94" s="169" t="s">
        <v>21</v>
      </c>
      <c r="D94" s="95" t="s">
        <v>30</v>
      </c>
      <c r="E94" s="95" t="s">
        <v>23</v>
      </c>
      <c r="F94" s="96" t="s">
        <v>61</v>
      </c>
    </row>
    <row r="95" spans="1:6" ht="19.5" customHeight="1" x14ac:dyDescent="0.15">
      <c r="A95" s="168"/>
      <c r="B95" s="169"/>
      <c r="C95" s="169"/>
      <c r="D95" s="95" t="s">
        <v>31</v>
      </c>
      <c r="E95" s="95" t="s">
        <v>24</v>
      </c>
      <c r="F95" s="96" t="s">
        <v>32</v>
      </c>
    </row>
    <row r="96" spans="1:6" ht="19.5" customHeight="1" x14ac:dyDescent="0.15">
      <c r="A96" s="168"/>
      <c r="B96" s="170" t="str">
        <f>계약현황공개!C69</f>
        <v>2019.12.27.</v>
      </c>
      <c r="C96" s="43" t="s">
        <v>258</v>
      </c>
      <c r="D96" s="171">
        <f>계약현황공개!C67</f>
        <v>2400000</v>
      </c>
      <c r="E96" s="171">
        <f>계약현황공개!E68</f>
        <v>2160000</v>
      </c>
      <c r="F96" s="172">
        <f>E96/D96</f>
        <v>0.9</v>
      </c>
    </row>
    <row r="97" spans="1:6" ht="19.5" customHeight="1" x14ac:dyDescent="0.15">
      <c r="A97" s="168"/>
      <c r="B97" s="170"/>
      <c r="C97" s="43" t="s">
        <v>259</v>
      </c>
      <c r="D97" s="171"/>
      <c r="E97" s="171"/>
      <c r="F97" s="172"/>
    </row>
    <row r="98" spans="1:6" ht="19.5" customHeight="1" x14ac:dyDescent="0.15">
      <c r="A98" s="168" t="s">
        <v>25</v>
      </c>
      <c r="B98" s="95" t="s">
        <v>26</v>
      </c>
      <c r="C98" s="95" t="s">
        <v>33</v>
      </c>
      <c r="D98" s="169" t="s">
        <v>27</v>
      </c>
      <c r="E98" s="169"/>
      <c r="F98" s="173"/>
    </row>
    <row r="99" spans="1:6" ht="19.5" customHeight="1" x14ac:dyDescent="0.15">
      <c r="A99" s="168"/>
      <c r="B99" s="125" t="str">
        <f>계약현황공개!E71</f>
        <v>주식회사 경기엘리베이터</v>
      </c>
      <c r="C99" s="48" t="s">
        <v>267</v>
      </c>
      <c r="D99" s="174" t="str">
        <f>계약현황공개!E72</f>
        <v>성남시 분당구 매화로 49, 402</v>
      </c>
      <c r="E99" s="174"/>
      <c r="F99" s="175"/>
    </row>
    <row r="100" spans="1:6" ht="19.5" customHeight="1" x14ac:dyDescent="0.15">
      <c r="A100" s="94" t="s">
        <v>35</v>
      </c>
      <c r="B100" s="162" t="s">
        <v>80</v>
      </c>
      <c r="C100" s="162"/>
      <c r="D100" s="162"/>
      <c r="E100" s="162"/>
      <c r="F100" s="163"/>
    </row>
    <row r="101" spans="1:6" ht="19.5" customHeight="1" x14ac:dyDescent="0.15">
      <c r="A101" s="94" t="s">
        <v>34</v>
      </c>
      <c r="B101" s="162" t="s">
        <v>176</v>
      </c>
      <c r="C101" s="162"/>
      <c r="D101" s="162"/>
      <c r="E101" s="162"/>
      <c r="F101" s="163"/>
    </row>
    <row r="102" spans="1:6" ht="19.5" customHeight="1" thickBot="1" x14ac:dyDescent="0.2">
      <c r="A102" s="19" t="s">
        <v>28</v>
      </c>
      <c r="B102" s="164"/>
      <c r="C102" s="164"/>
      <c r="D102" s="164"/>
      <c r="E102" s="164"/>
      <c r="F102" s="165"/>
    </row>
    <row r="103" spans="1:6" ht="19.5" customHeight="1" x14ac:dyDescent="0.15">
      <c r="A103" s="18" t="s">
        <v>19</v>
      </c>
      <c r="B103" s="166" t="str">
        <f>계약현황공개!C73</f>
        <v>2020. 지문인식시스템 위탁관리</v>
      </c>
      <c r="C103" s="166"/>
      <c r="D103" s="166"/>
      <c r="E103" s="166"/>
      <c r="F103" s="167"/>
    </row>
    <row r="104" spans="1:6" ht="19.5" customHeight="1" x14ac:dyDescent="0.15">
      <c r="A104" s="168" t="s">
        <v>29</v>
      </c>
      <c r="B104" s="169" t="s">
        <v>20</v>
      </c>
      <c r="C104" s="169" t="s">
        <v>21</v>
      </c>
      <c r="D104" s="110" t="s">
        <v>30</v>
      </c>
      <c r="E104" s="110" t="s">
        <v>23</v>
      </c>
      <c r="F104" s="111" t="s">
        <v>61</v>
      </c>
    </row>
    <row r="105" spans="1:6" ht="19.5" customHeight="1" x14ac:dyDescent="0.15">
      <c r="A105" s="168"/>
      <c r="B105" s="169"/>
      <c r="C105" s="169"/>
      <c r="D105" s="110" t="s">
        <v>31</v>
      </c>
      <c r="E105" s="110" t="s">
        <v>24</v>
      </c>
      <c r="F105" s="111" t="s">
        <v>32</v>
      </c>
    </row>
    <row r="106" spans="1:6" ht="19.5" customHeight="1" x14ac:dyDescent="0.15">
      <c r="A106" s="168"/>
      <c r="B106" s="170" t="str">
        <f>계약현황공개!C76</f>
        <v>2019.12.30.</v>
      </c>
      <c r="C106" s="43" t="s">
        <v>258</v>
      </c>
      <c r="D106" s="171">
        <f>계약현황공개!C74</f>
        <v>480000</v>
      </c>
      <c r="E106" s="171">
        <f>계약현황공개!E75</f>
        <v>480000</v>
      </c>
      <c r="F106" s="172">
        <f>E106/D106</f>
        <v>1</v>
      </c>
    </row>
    <row r="107" spans="1:6" ht="19.5" customHeight="1" x14ac:dyDescent="0.15">
      <c r="A107" s="168"/>
      <c r="B107" s="170"/>
      <c r="C107" s="43" t="s">
        <v>259</v>
      </c>
      <c r="D107" s="171"/>
      <c r="E107" s="171"/>
      <c r="F107" s="172"/>
    </row>
    <row r="108" spans="1:6" ht="19.5" customHeight="1" x14ac:dyDescent="0.15">
      <c r="A108" s="168" t="s">
        <v>25</v>
      </c>
      <c r="B108" s="110" t="s">
        <v>26</v>
      </c>
      <c r="C108" s="110" t="s">
        <v>33</v>
      </c>
      <c r="D108" s="169" t="s">
        <v>27</v>
      </c>
      <c r="E108" s="169"/>
      <c r="F108" s="173"/>
    </row>
    <row r="109" spans="1:6" ht="19.5" customHeight="1" x14ac:dyDescent="0.15">
      <c r="A109" s="168"/>
      <c r="B109" s="50" t="str">
        <f>계약현황공개!E78</f>
        <v>㈜에스원</v>
      </c>
      <c r="C109" s="48" t="s">
        <v>268</v>
      </c>
      <c r="D109" s="174" t="str">
        <f>계약현황공개!E79</f>
        <v>서울시 중구 세종대로 7길 25</v>
      </c>
      <c r="E109" s="174"/>
      <c r="F109" s="175"/>
    </row>
    <row r="110" spans="1:6" ht="19.5" customHeight="1" x14ac:dyDescent="0.15">
      <c r="A110" s="109" t="s">
        <v>35</v>
      </c>
      <c r="B110" s="162" t="s">
        <v>80</v>
      </c>
      <c r="C110" s="162"/>
      <c r="D110" s="162"/>
      <c r="E110" s="162"/>
      <c r="F110" s="163"/>
    </row>
    <row r="111" spans="1:6" ht="19.5" customHeight="1" x14ac:dyDescent="0.15">
      <c r="A111" s="109" t="s">
        <v>34</v>
      </c>
      <c r="B111" s="162" t="s">
        <v>56</v>
      </c>
      <c r="C111" s="162"/>
      <c r="D111" s="162"/>
      <c r="E111" s="162"/>
      <c r="F111" s="163"/>
    </row>
    <row r="112" spans="1:6" ht="19.5" customHeight="1" thickBot="1" x14ac:dyDescent="0.2">
      <c r="A112" s="19" t="s">
        <v>28</v>
      </c>
      <c r="B112" s="164"/>
      <c r="C112" s="164"/>
      <c r="D112" s="164"/>
      <c r="E112" s="164"/>
      <c r="F112" s="165"/>
    </row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  <row r="333" ht="19.5" customHeight="1" x14ac:dyDescent="0.15"/>
  </sheetData>
  <mergeCells count="155">
    <mergeCell ref="B72:F72"/>
    <mergeCell ref="A68:A69"/>
    <mergeCell ref="D68:F68"/>
    <mergeCell ref="D69:F69"/>
    <mergeCell ref="B70:F70"/>
    <mergeCell ref="B71:F71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2020-01-06T04:58:44Z</dcterms:modified>
</cp:coreProperties>
</file>