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계약정보공개\10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109" i="9" l="1"/>
  <c r="B109" i="9"/>
  <c r="E106" i="9"/>
  <c r="D106" i="9"/>
  <c r="C106" i="9"/>
  <c r="B106" i="9"/>
  <c r="B103" i="9"/>
  <c r="D99" i="9"/>
  <c r="B99" i="9"/>
  <c r="E96" i="9"/>
  <c r="D96" i="9"/>
  <c r="C96" i="9"/>
  <c r="B96" i="9"/>
  <c r="B93" i="9"/>
  <c r="D89" i="9"/>
  <c r="B89" i="9"/>
  <c r="E86" i="9"/>
  <c r="D86" i="9"/>
  <c r="C86" i="9"/>
  <c r="B86" i="9"/>
  <c r="B83" i="9"/>
  <c r="D79" i="9"/>
  <c r="B79" i="9"/>
  <c r="E76" i="9"/>
  <c r="D76" i="9"/>
  <c r="C76" i="9"/>
  <c r="B76" i="9"/>
  <c r="B73" i="9"/>
  <c r="C75" i="8"/>
  <c r="C68" i="8"/>
  <c r="C61" i="8"/>
  <c r="C54" i="8"/>
  <c r="F86" i="9" l="1"/>
  <c r="F106" i="9"/>
  <c r="F96" i="9"/>
  <c r="F76" i="9"/>
  <c r="D69" i="9" l="1"/>
  <c r="B69" i="9"/>
  <c r="E66" i="9"/>
  <c r="D66" i="9"/>
  <c r="C66" i="9"/>
  <c r="B66" i="9"/>
  <c r="B63" i="9"/>
  <c r="D59" i="9"/>
  <c r="B59" i="9"/>
  <c r="E56" i="9"/>
  <c r="D56" i="9"/>
  <c r="C56" i="9"/>
  <c r="B56" i="9"/>
  <c r="B53" i="9"/>
  <c r="D49" i="9"/>
  <c r="B49" i="9"/>
  <c r="E46" i="9"/>
  <c r="D46" i="9"/>
  <c r="C46" i="9"/>
  <c r="B46" i="9"/>
  <c r="B43" i="9"/>
  <c r="F66" i="9" l="1"/>
  <c r="F56" i="9"/>
  <c r="F46" i="9"/>
  <c r="C47" i="8"/>
  <c r="C40" i="8"/>
  <c r="C33" i="8"/>
  <c r="D9" i="9" l="1"/>
  <c r="B9" i="9"/>
  <c r="E6" i="9"/>
  <c r="D6" i="9"/>
  <c r="C6" i="9"/>
  <c r="B6" i="9"/>
  <c r="B3" i="9"/>
  <c r="C5" i="8"/>
  <c r="F6" i="9" l="1"/>
  <c r="D39" i="9" l="1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26" i="8"/>
  <c r="C19" i="8"/>
  <c r="F36" i="9" l="1"/>
  <c r="F26" i="9"/>
  <c r="D19" i="9" l="1"/>
  <c r="B19" i="9" l="1"/>
  <c r="E16" i="9"/>
  <c r="D16" i="9"/>
  <c r="C16" i="9"/>
  <c r="B16" i="9"/>
  <c r="B13" i="9"/>
  <c r="F16" i="9" l="1"/>
  <c r="C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<sst xmlns="http://schemas.openxmlformats.org/spreadsheetml/2006/main" count="996" uniqueCount="415">
  <si>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</si>
  <si>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</si>
  <si>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</si>
  <si>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</si>
  <si>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</si>
  <si>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</si>
  <si>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</si>
  <si>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</si>
  <si>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</si>
  <si>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</si>
  <si>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</si>
  <si>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</si>
  <si>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</si>
  <si>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</si>
  <si>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</si>
  <si>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</si>
  <si>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</si>
  <si>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</si>
  <si>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</si>
  <si>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</si>
  <si>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</si>
  <si>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</si>
  <si>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</si>
  <si>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</si>
  <si>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</si>
  <si>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</si>
  <si>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</si>
  <si>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</si>
  <si>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</si>
  <si>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</si>
  <si>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</si>
  <si>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</si>
  <si>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</si>
  <si>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</si>
  <si>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</si>
  <si>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</si>
  <si>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</si>
  <si>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</si>
  <si>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</si>
  <si>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</si>
  <si>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</si>
  <si>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</si>
  <si>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</si>
  <si>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</si>
  <si>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</si>
  <si>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</si>
  <si>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</si>
  <si>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</si>
  <si>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</si>
  <si>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</si>
  <si>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</si>
  <si>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</si>
  <si>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</si>
  <si>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</si>
  <si>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</si>
  <si>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</si>
  <si>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</si>
  <si>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</si>
  <si>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</si>
  <si>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</si>
  <si>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</si>
  <si>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</si>
  <si>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</si>
  <si>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</si>
  <si>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</si>
  <si>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</si>
  <si>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</si>
  <si>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</si>
  <si>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</si>
  <si>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</si>
  <si>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</si>
  <si>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</si>
  <si>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</si>
  <si>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</si>
  <si>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</si>
  <si>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</si>
  <si>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</si>
  <si>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</si>
  <si>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</si>
  <si>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</si>
  <si>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</si>
  <si>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</si>
  <si>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</si>
  <si>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</si>
  <si>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</si>
  <si>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</si>
  <si>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</si>
  <si>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</si>
  <si>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</si>
  <si>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</si>
  <si>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</si>
  <si>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</si>
  <si>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</si>
  <si>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</si>
  <si>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</si>
  <si>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</si>
  <si>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</si>
  <si>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</si>
  <si>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</si>
  <si>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</si>
  <si>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</si>
  <si>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</si>
  <si>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</si>
  <si>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</si>
  <si>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</si>
  <si>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</si>
  <si>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</si>
  <si>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</si>
  <si>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</si>
  <si>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</si>
  <si>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</si>
  <si>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0" type="noConversion"/>
  </si>
  <si>
    <t>다온정보</t>
    <phoneticPr fontId="30" type="noConversion"/>
  </si>
  <si>
    <t>㈜현대렌탈케어</t>
    <phoneticPr fontId="30" type="noConversion"/>
  </si>
  <si>
    <t>2020.01.01.</t>
    <phoneticPr fontId="30" type="noConversion"/>
  </si>
  <si>
    <t>2020.12.31.</t>
    <phoneticPr fontId="30" type="noConversion"/>
  </si>
  <si>
    <t>용역명</t>
    <phoneticPr fontId="4" type="noConversion"/>
  </si>
  <si>
    <t>예산액
(단위:천원)</t>
    <phoneticPr fontId="4" type="noConversion"/>
  </si>
  <si>
    <t>웅진코웨이</t>
    <phoneticPr fontId="30" type="noConversion"/>
  </si>
  <si>
    <t>㈜케이티</t>
    <phoneticPr fontId="30" type="noConversion"/>
  </si>
  <si>
    <t>성남소방전기㈜</t>
    <phoneticPr fontId="30" type="noConversion"/>
  </si>
  <si>
    <t>중원청소년수련관</t>
    <phoneticPr fontId="4" type="noConversion"/>
  </si>
  <si>
    <t>코웨이㈜</t>
    <phoneticPr fontId="30" type="noConversion"/>
  </si>
  <si>
    <t>- 해당사항 없음 -</t>
    <phoneticPr fontId="4" type="noConversion"/>
  </si>
  <si>
    <t>수의</t>
  </si>
  <si>
    <t>2020.12.16.</t>
    <phoneticPr fontId="4" type="noConversion"/>
  </si>
  <si>
    <t>2021.01.01.</t>
    <phoneticPr fontId="30" type="noConversion"/>
  </si>
  <si>
    <t>2021.12.31.</t>
    <phoneticPr fontId="30" type="noConversion"/>
  </si>
  <si>
    <t>2020.12.22.</t>
    <phoneticPr fontId="4" type="noConversion"/>
  </si>
  <si>
    <t>㈜한창</t>
    <phoneticPr fontId="30" type="noConversion"/>
  </si>
  <si>
    <t>(주)에스원 성남</t>
    <phoneticPr fontId="30" type="noConversion"/>
  </si>
  <si>
    <t>2020.12.23.</t>
    <phoneticPr fontId="4" type="noConversion"/>
  </si>
  <si>
    <t>2021.1.1</t>
    <phoneticPr fontId="30" type="noConversion"/>
  </si>
  <si>
    <t>2021.12.31.</t>
    <phoneticPr fontId="30" type="noConversion"/>
  </si>
  <si>
    <t>(주)에스원 성남</t>
    <phoneticPr fontId="30" type="noConversion"/>
  </si>
  <si>
    <t>2020.12.23.</t>
    <phoneticPr fontId="4" type="noConversion"/>
  </si>
  <si>
    <t>2021.12.31.</t>
    <phoneticPr fontId="30" type="noConversion"/>
  </si>
  <si>
    <t>2020.12.31.</t>
    <phoneticPr fontId="4" type="noConversion"/>
  </si>
  <si>
    <t>2021.01.01.</t>
    <phoneticPr fontId="30" type="noConversion"/>
  </si>
  <si>
    <t>2021.12.31.</t>
    <phoneticPr fontId="30" type="noConversion"/>
  </si>
  <si>
    <t>2021.01.01.</t>
    <phoneticPr fontId="30" type="noConversion"/>
  </si>
  <si>
    <t>2021.12.31.</t>
    <phoneticPr fontId="30" type="noConversion"/>
  </si>
  <si>
    <t>2020.12.28.</t>
    <phoneticPr fontId="4" type="noConversion"/>
  </si>
  <si>
    <t>시설명</t>
    <phoneticPr fontId="4" type="noConversion"/>
  </si>
  <si>
    <t>대한민국 보훈복지재단</t>
    <phoneticPr fontId="30" type="noConversion"/>
  </si>
  <si>
    <t>2020.12.28.</t>
    <phoneticPr fontId="4" type="noConversion"/>
  </si>
  <si>
    <t>대한민국보훈복지재단</t>
    <phoneticPr fontId="30" type="noConversion"/>
  </si>
  <si>
    <t>다온정보</t>
    <phoneticPr fontId="30" type="noConversion"/>
  </si>
  <si>
    <t>2020.12.28.</t>
    <phoneticPr fontId="4" type="noConversion"/>
  </si>
  <si>
    <t>2021.1.1.</t>
    <phoneticPr fontId="30" type="noConversion"/>
  </si>
  <si>
    <t>2021.12.31</t>
    <phoneticPr fontId="30" type="noConversion"/>
  </si>
  <si>
    <t>㈜행복도시락</t>
    <phoneticPr fontId="30" type="noConversion"/>
  </si>
  <si>
    <t>2021.1.4.</t>
    <phoneticPr fontId="30" type="noConversion"/>
  </si>
  <si>
    <t>2020.11.27.</t>
    <phoneticPr fontId="4" type="noConversion"/>
  </si>
  <si>
    <t>2020.12.03</t>
    <phoneticPr fontId="4" type="noConversion"/>
  </si>
  <si>
    <t>행복도시락</t>
    <phoneticPr fontId="30" type="noConversion"/>
  </si>
  <si>
    <t>일반</t>
    <phoneticPr fontId="4" type="noConversion"/>
  </si>
  <si>
    <t>함께성장아카데미 심폐소생술 교육</t>
    <phoneticPr fontId="4" type="noConversion"/>
  </si>
  <si>
    <t>애니네집</t>
    <phoneticPr fontId="4" type="noConversion"/>
  </si>
  <si>
    <t>2021.03.18.</t>
    <phoneticPr fontId="4" type="noConversion"/>
  </si>
  <si>
    <t>2021.03.30.</t>
    <phoneticPr fontId="4" type="noConversion"/>
  </si>
  <si>
    <t>2021.12.24.</t>
    <phoneticPr fontId="4" type="noConversion"/>
  </si>
  <si>
    <t>㈜하이클로</t>
    <phoneticPr fontId="30" type="noConversion"/>
  </si>
  <si>
    <t xml:space="preserve"> - 해당사항없음 -</t>
    <phoneticPr fontId="4" type="noConversion"/>
  </si>
  <si>
    <t>일류투어㈜</t>
    <phoneticPr fontId="4" type="noConversion"/>
  </si>
  <si>
    <t>2020.12.23.</t>
    <phoneticPr fontId="4" type="noConversion"/>
  </si>
  <si>
    <t>2021.01.01.</t>
    <phoneticPr fontId="4" type="noConversion"/>
  </si>
  <si>
    <t>2021.12.31.</t>
    <phoneticPr fontId="4" type="noConversion"/>
  </si>
  <si>
    <t>2021.07.29.</t>
    <phoneticPr fontId="4" type="noConversion"/>
  </si>
  <si>
    <t>2021.08.01.</t>
    <phoneticPr fontId="4" type="noConversion"/>
  </si>
  <si>
    <t>2021.10.31.</t>
    <phoneticPr fontId="30" type="noConversion"/>
  </si>
  <si>
    <t>해당없음</t>
    <phoneticPr fontId="4" type="noConversion"/>
  </si>
  <si>
    <t>2021. 셔틀버스 임차용역</t>
    <phoneticPr fontId="4" type="noConversion"/>
  </si>
  <si>
    <t>수의총액</t>
  </si>
  <si>
    <t>중원수련관</t>
    <phoneticPr fontId="4" type="noConversion"/>
  </si>
  <si>
    <t>김후인</t>
    <phoneticPr fontId="4" type="noConversion"/>
  </si>
  <si>
    <t>2021. 해외봉사 그린어스 프로그램 계약</t>
    <phoneticPr fontId="4" type="noConversion"/>
  </si>
  <si>
    <t>수의</t>
    <phoneticPr fontId="4" type="noConversion"/>
  </si>
  <si>
    <t>2021.09.28.</t>
    <phoneticPr fontId="4" type="noConversion"/>
  </si>
  <si>
    <t>전문</t>
  </si>
  <si>
    <t>조영조</t>
    <phoneticPr fontId="4" type="noConversion"/>
  </si>
  <si>
    <t>031-729-9315</t>
    <phoneticPr fontId="4" type="noConversion"/>
  </si>
  <si>
    <t>2021.09.16.</t>
    <phoneticPr fontId="4" type="noConversion"/>
  </si>
  <si>
    <t>2021.10.14.</t>
    <phoneticPr fontId="4" type="noConversion"/>
  </si>
  <si>
    <t>2021.09.23.</t>
    <phoneticPr fontId="4" type="noConversion"/>
  </si>
  <si>
    <t>2021.09.24.</t>
    <phoneticPr fontId="4" type="noConversion"/>
  </si>
  <si>
    <t>2021.10.08.</t>
    <phoneticPr fontId="4" type="noConversion"/>
  </si>
  <si>
    <t>강인성</t>
    <phoneticPr fontId="4" type="noConversion"/>
  </si>
  <si>
    <t>여성가족부 공모사업 SNS어플 디자인컷툰 제작</t>
    <phoneticPr fontId="4" type="noConversion"/>
  </si>
  <si>
    <t>제로엔터테인먼트</t>
    <phoneticPr fontId="4" type="noConversion"/>
  </si>
  <si>
    <t>2021.09.24.</t>
    <phoneticPr fontId="4" type="noConversion"/>
  </si>
  <si>
    <t>2021.09.25.</t>
    <phoneticPr fontId="4" type="noConversion"/>
  </si>
  <si>
    <t>2021.10.07.</t>
    <phoneticPr fontId="4" type="noConversion"/>
  </si>
  <si>
    <t>여성가족부 공모사업 SNS 교안 및 워크북 제작</t>
    <phoneticPr fontId="4" type="noConversion"/>
  </si>
  <si>
    <t>2021.10.05.</t>
    <phoneticPr fontId="4" type="noConversion"/>
  </si>
  <si>
    <t>2021.10.08.</t>
    <phoneticPr fontId="4" type="noConversion"/>
  </si>
  <si>
    <t>플러스디자인하우스</t>
    <phoneticPr fontId="4" type="noConversion"/>
  </si>
  <si>
    <t>2021. 진로특화 꾸미담 운영물품 구입</t>
    <phoneticPr fontId="4" type="noConversion"/>
  </si>
  <si>
    <t>㈜굿필코리아</t>
    <phoneticPr fontId="4" type="noConversion"/>
  </si>
  <si>
    <t>2021.08.26.</t>
    <phoneticPr fontId="4" type="noConversion"/>
  </si>
  <si>
    <t>2021.09.30.</t>
    <phoneticPr fontId="4" type="noConversion"/>
  </si>
  <si>
    <t>수련관 1층 공용공간 도장 공사</t>
    <phoneticPr fontId="4" type="noConversion"/>
  </si>
  <si>
    <t>수성건설㈜</t>
    <phoneticPr fontId="4" type="noConversion"/>
  </si>
  <si>
    <t>2021.09.14.</t>
    <phoneticPr fontId="4" type="noConversion"/>
  </si>
  <si>
    <t>2021.09.15.</t>
    <phoneticPr fontId="4" type="noConversion"/>
  </si>
  <si>
    <t>2021.10.11</t>
    <phoneticPr fontId="4" type="noConversion"/>
  </si>
  <si>
    <t>2021.10.13.</t>
    <phoneticPr fontId="4" type="noConversion"/>
  </si>
  <si>
    <t>수련관 외벽 창호 코킹 공사</t>
    <phoneticPr fontId="4" type="noConversion"/>
  </si>
  <si>
    <t>주식회사 누리이앤씨</t>
    <phoneticPr fontId="4" type="noConversion"/>
  </si>
  <si>
    <t>2021.09.10.</t>
    <phoneticPr fontId="4" type="noConversion"/>
  </si>
  <si>
    <t>2021.09.13.</t>
    <phoneticPr fontId="4" type="noConversion"/>
  </si>
  <si>
    <t>2021.10.08.</t>
    <phoneticPr fontId="4" type="noConversion"/>
  </si>
  <si>
    <t>수련관 인라인스케이트장(야외농구장) 바닥교체 및 환경조성공사 설계용역</t>
    <phoneticPr fontId="4" type="noConversion"/>
  </si>
  <si>
    <t>엘플랜 건축사사무소</t>
    <phoneticPr fontId="4" type="noConversion"/>
  </si>
  <si>
    <t>2021.09.24.</t>
    <phoneticPr fontId="4" type="noConversion"/>
  </si>
  <si>
    <t>2021.10.15.</t>
    <phoneticPr fontId="4" type="noConversion"/>
  </si>
  <si>
    <t>2021.10.18.</t>
    <phoneticPr fontId="4" type="noConversion"/>
  </si>
  <si>
    <t>2021.경기미래직업교육 온라인박람회 무대설치 및 장비대여</t>
    <phoneticPr fontId="30" type="noConversion"/>
  </si>
  <si>
    <t>마케팅스토리</t>
    <phoneticPr fontId="30" type="noConversion"/>
  </si>
  <si>
    <t>2021.경기미래직업교육 온라인박람회 사회자</t>
    <phoneticPr fontId="30" type="noConversion"/>
  </si>
  <si>
    <t>엘디스토리</t>
    <phoneticPr fontId="30" type="noConversion"/>
  </si>
  <si>
    <t>2021.09.30</t>
    <phoneticPr fontId="4" type="noConversion"/>
  </si>
  <si>
    <t>2021.10.14</t>
    <phoneticPr fontId="4" type="noConversion"/>
  </si>
  <si>
    <t>2021.경기미래직업교육 온라인박람회 전문공연(엔딩)</t>
    <phoneticPr fontId="30" type="noConversion"/>
  </si>
  <si>
    <t>코스믹스페이스</t>
    <phoneticPr fontId="30" type="noConversion"/>
  </si>
  <si>
    <t>코스믹스페이스</t>
    <phoneticPr fontId="30" type="noConversion"/>
  </si>
  <si>
    <t>2021.경기미래직업교육 온라인박람회 진로특강</t>
    <phoneticPr fontId="30" type="noConversion"/>
  </si>
  <si>
    <t>크다엔터테인먼트</t>
    <phoneticPr fontId="30" type="noConversion"/>
  </si>
  <si>
    <t>2021.경기미래직업교육 온라인박람회 진로특강</t>
    <phoneticPr fontId="30" type="noConversion"/>
  </si>
  <si>
    <t>청소년성인지감수성UP 청소년 워크북 및 교안 제작</t>
    <phoneticPr fontId="30" type="noConversion"/>
  </si>
  <si>
    <t>2021.10.15.</t>
    <phoneticPr fontId="4" type="noConversion"/>
  </si>
  <si>
    <t>청소년성인지감수성UP 청소년 워크북 및 교안 제작</t>
    <phoneticPr fontId="30" type="noConversion"/>
  </si>
  <si>
    <t>플러스디자인하우스</t>
    <phoneticPr fontId="30" type="noConversion"/>
  </si>
  <si>
    <t>2021.경기미래직업교육 온라인박람회 중계 촬영장비 등 임차</t>
    <phoneticPr fontId="30" type="noConversion"/>
  </si>
  <si>
    <t>커넥티움</t>
    <phoneticPr fontId="30" type="noConversion"/>
  </si>
  <si>
    <t>2021.9.29.</t>
    <phoneticPr fontId="4" type="noConversion"/>
  </si>
  <si>
    <t>2021.10.1.</t>
    <phoneticPr fontId="4" type="noConversion"/>
  </si>
  <si>
    <t>2021.10.18</t>
    <phoneticPr fontId="4" type="noConversion"/>
  </si>
  <si>
    <t>2021.10.18</t>
    <phoneticPr fontId="4" type="noConversion"/>
  </si>
  <si>
    <t>2021.경기미래직업교육 온라인박람회 중계 촬영장비 등 임차</t>
    <phoneticPr fontId="30" type="noConversion"/>
  </si>
  <si>
    <t>커넥티움</t>
    <phoneticPr fontId="30" type="noConversion"/>
  </si>
  <si>
    <t>2021. 인터넷전화 사용료(연간계약)-9월사용분</t>
    <phoneticPr fontId="30" type="noConversion"/>
  </si>
  <si>
    <t>2021.9.30.</t>
    <phoneticPr fontId="4" type="noConversion"/>
  </si>
  <si>
    <t>2021.10.25.</t>
    <phoneticPr fontId="4" type="noConversion"/>
  </si>
  <si>
    <t>2021.경기미래직업교육 온라인박람회 전문공연(오프닝)</t>
    <phoneticPr fontId="30" type="noConversion"/>
  </si>
  <si>
    <t>생동감</t>
    <phoneticPr fontId="30" type="noConversion"/>
  </si>
  <si>
    <t>2021.09.30.</t>
    <phoneticPr fontId="4" type="noConversion"/>
  </si>
  <si>
    <t>2021.10.08</t>
    <phoneticPr fontId="4" type="noConversion"/>
  </si>
  <si>
    <t>2021. 인터넷전화 사용료(연간계약)-9월사용분</t>
    <phoneticPr fontId="30" type="noConversion"/>
  </si>
  <si>
    <t>2021.경기미래직업교육 온라인박람회 가상학교 제작</t>
    <phoneticPr fontId="30" type="noConversion"/>
  </si>
  <si>
    <t>아이엠전시문화</t>
    <phoneticPr fontId="30" type="noConversion"/>
  </si>
  <si>
    <t>2021.09.17.</t>
    <phoneticPr fontId="4" type="noConversion"/>
  </si>
  <si>
    <t>2021.10.07</t>
    <phoneticPr fontId="4" type="noConversion"/>
  </si>
  <si>
    <t>2021.10.21</t>
    <phoneticPr fontId="4" type="noConversion"/>
  </si>
  <si>
    <t>2021.경기미래직업교육 온라인박람회 가상학교 제작</t>
    <phoneticPr fontId="30" type="noConversion"/>
  </si>
  <si>
    <t>아이엠전시문화</t>
    <phoneticPr fontId="30" type="noConversion"/>
  </si>
  <si>
    <t>지연배상금
제외</t>
    <phoneticPr fontId="4" type="noConversion"/>
  </si>
  <si>
    <t>2021. 인터넷망 사용료(연간계약)-9월 사용분</t>
    <phoneticPr fontId="30" type="noConversion"/>
  </si>
  <si>
    <t>2021. 인터넷망 사용료(연간계약)-9월사용분</t>
    <phoneticPr fontId="30" type="noConversion"/>
  </si>
  <si>
    <t>2021.10.22.</t>
    <phoneticPr fontId="4" type="noConversion"/>
  </si>
  <si>
    <t>조경수 및 병해충 방제 관리</t>
    <phoneticPr fontId="30" type="noConversion"/>
  </si>
  <si>
    <t>㈜한강워터테크</t>
    <phoneticPr fontId="30" type="noConversion"/>
  </si>
  <si>
    <t>2021.04.16.</t>
    <phoneticPr fontId="4" type="noConversion"/>
  </si>
  <si>
    <t>2021.04.19.</t>
    <phoneticPr fontId="4" type="noConversion"/>
  </si>
  <si>
    <t>2021.10.31.</t>
    <phoneticPr fontId="4" type="noConversion"/>
  </si>
  <si>
    <t>2021.10.26.</t>
    <phoneticPr fontId="4" type="noConversion"/>
  </si>
  <si>
    <t>중원청소년수련관</t>
    <phoneticPr fontId="4" type="noConversion"/>
  </si>
  <si>
    <t>조경수 및 병해충 방제 관리</t>
    <phoneticPr fontId="30" type="noConversion"/>
  </si>
  <si>
    <t>청소년성인지감수성UP 온라인교육영상 컨텐츠 제작</t>
    <phoneticPr fontId="30" type="noConversion"/>
  </si>
  <si>
    <t>사진공방 TOOK</t>
    <phoneticPr fontId="4" type="noConversion"/>
  </si>
  <si>
    <t>2021.10.13</t>
    <phoneticPr fontId="4" type="noConversion"/>
  </si>
  <si>
    <t>2021.10.16.</t>
    <phoneticPr fontId="4" type="noConversion"/>
  </si>
  <si>
    <t>청소년성인지감수성UP 온라인교육영상 컨텐츠 제작</t>
    <phoneticPr fontId="30" type="noConversion"/>
  </si>
  <si>
    <t>사진공방 TOOK</t>
    <phoneticPr fontId="30" type="noConversion"/>
  </si>
  <si>
    <t>2021. 방역 소독실시(연간계약)-10월분</t>
    <phoneticPr fontId="30" type="noConversion"/>
  </si>
  <si>
    <t>2021.10.28.</t>
    <phoneticPr fontId="4" type="noConversion"/>
  </si>
  <si>
    <t xml:space="preserve">2021. 소방시설 위탁관리(연간계약)-10월분 </t>
    <phoneticPr fontId="30" type="noConversion"/>
  </si>
  <si>
    <t>2021.11.01.</t>
    <phoneticPr fontId="4" type="noConversion"/>
  </si>
  <si>
    <t>2021. 무인경비시스템(연간계약)-10월분</t>
    <phoneticPr fontId="30" type="noConversion"/>
  </si>
  <si>
    <t>2021.11.01.</t>
    <phoneticPr fontId="4" type="noConversion"/>
  </si>
  <si>
    <t>2021. 승강기 위탁관리(연간계약)-10월분</t>
    <phoneticPr fontId="30" type="noConversion"/>
  </si>
  <si>
    <t>2021. 차염발생장치 위탁대행비-10월분</t>
    <phoneticPr fontId="30" type="noConversion"/>
  </si>
  <si>
    <t>2021. 공기청정기 위탁관리(연간계약)-10월분</t>
    <phoneticPr fontId="30" type="noConversion"/>
  </si>
  <si>
    <t>2021. 환경위생 위탁관리(연간계약)-10월분</t>
    <phoneticPr fontId="30" type="noConversion"/>
  </si>
  <si>
    <t>2021. 복합기 임차(연간계약)-10월분</t>
    <phoneticPr fontId="30" type="noConversion"/>
  </si>
  <si>
    <t>2021. 방과후 위탁급식(연간계약) - 10월분</t>
    <phoneticPr fontId="30" type="noConversion"/>
  </si>
  <si>
    <t xml:space="preserve">2021. 방과후 위탁급식(연간계약)-10월 </t>
    <phoneticPr fontId="30" type="noConversion"/>
  </si>
  <si>
    <t>2021. 방과후 복합기 임차(연간계약)-10월분</t>
    <phoneticPr fontId="30" type="noConversion"/>
  </si>
  <si>
    <t>2021. 방과후 공기청정기 위탁관리(연간계약)-10월분</t>
    <phoneticPr fontId="30" type="noConversion"/>
  </si>
  <si>
    <t>2021. 방과후 공기청정기 위탁관리(연간계약)-10월분</t>
    <phoneticPr fontId="30" type="noConversion"/>
  </si>
  <si>
    <t>청소년성인지감수성UP 청소년 워크북 및 교안 제작</t>
    <phoneticPr fontId="4" type="noConversion"/>
  </si>
  <si>
    <t>청소년성인지감수성UP 온라인 교육영상컨텐츠 제작</t>
    <phoneticPr fontId="4" type="noConversion"/>
  </si>
  <si>
    <t>2021. 청소년해외봉사 Green Us(Earth) 프로그램</t>
    <phoneticPr fontId="4" type="noConversion"/>
  </si>
  <si>
    <t>청소년동아리지원 프로모션 영상촬영 및 장비 등 임차</t>
    <phoneticPr fontId="4" type="noConversion"/>
  </si>
  <si>
    <t>2021.특성화고 신입생 진로캠프 영상제작용 촬영장비등 임차</t>
    <phoneticPr fontId="4" type="noConversion"/>
  </si>
  <si>
    <t>2021. 특성화고 신입생 진로캠프 기념품 구입</t>
    <phoneticPr fontId="4" type="noConversion"/>
  </si>
  <si>
    <t>회원카드 발급용 프린터 구입</t>
    <phoneticPr fontId="4" type="noConversion"/>
  </si>
  <si>
    <t>2021. 차염발생장치(소금물전기분해장치)렌탈 3차</t>
    <phoneticPr fontId="4" type="noConversion"/>
  </si>
  <si>
    <t>2021. 폴인어스 마켓 운영물품 임차</t>
    <phoneticPr fontId="4" type="noConversion"/>
  </si>
  <si>
    <t>2021.10.05.~2021.10.08.</t>
    <phoneticPr fontId="4" type="noConversion"/>
  </si>
  <si>
    <t>1인 수의 계약</t>
    <phoneticPr fontId="4" type="noConversion"/>
  </si>
  <si>
    <t>플러스디자인하우스(최돈욱)</t>
    <phoneticPr fontId="4" type="noConversion"/>
  </si>
  <si>
    <t>소액수의</t>
    <phoneticPr fontId="4" type="noConversion"/>
  </si>
  <si>
    <t>성남시 분당구 야탑로 69번길 18 (야탑동)</t>
    <phoneticPr fontId="4" type="noConversion"/>
  </si>
  <si>
    <t>2021.10.08.~2021.10.14.</t>
    <phoneticPr fontId="4" type="noConversion"/>
  </si>
  <si>
    <t>마케팅스토리(강석훈)</t>
    <phoneticPr fontId="4" type="noConversion"/>
  </si>
  <si>
    <t>소액수의</t>
    <phoneticPr fontId="4" type="noConversion"/>
  </si>
  <si>
    <t>성남시 분당구 장미로 48번길 10 (야탑동)</t>
    <phoneticPr fontId="4" type="noConversion"/>
  </si>
  <si>
    <t>계약현황</t>
    <phoneticPr fontId="4" type="noConversion"/>
  </si>
  <si>
    <t>2021.10.13.</t>
    <phoneticPr fontId="4" type="noConversion"/>
  </si>
  <si>
    <t>계약기간</t>
    <phoneticPr fontId="4" type="noConversion"/>
  </si>
  <si>
    <t>2021.10.13. ~ 10.15.</t>
    <phoneticPr fontId="4" type="noConversion"/>
  </si>
  <si>
    <t>1인 수의 계약</t>
    <phoneticPr fontId="4" type="noConversion"/>
  </si>
  <si>
    <t>2021.10.15.</t>
    <phoneticPr fontId="4" type="noConversion"/>
  </si>
  <si>
    <t>일반</t>
    <phoneticPr fontId="4" type="noConversion"/>
  </si>
  <si>
    <t>플러스디자인하우스(최돈욱)</t>
    <phoneticPr fontId="4" type="noConversion"/>
  </si>
  <si>
    <t>소액수의</t>
    <phoneticPr fontId="4" type="noConversion"/>
  </si>
  <si>
    <t>성남시 분당구 야탑로 69번길 18 (야탑동)</t>
    <phoneticPr fontId="4" type="noConversion"/>
  </si>
  <si>
    <t>2021.10.13. 10.26.</t>
    <phoneticPr fontId="4" type="noConversion"/>
  </si>
  <si>
    <t>1인 수의 계약</t>
    <phoneticPr fontId="4" type="noConversion"/>
  </si>
  <si>
    <t>2021.10.26.</t>
    <phoneticPr fontId="4" type="noConversion"/>
  </si>
  <si>
    <t>전자계약</t>
    <phoneticPr fontId="4" type="noConversion"/>
  </si>
  <si>
    <t>사진공방 TOOK(박종성)</t>
    <phoneticPr fontId="4" type="noConversion"/>
  </si>
  <si>
    <t>성남시 분당구 매화로 54 (야탑동)</t>
    <phoneticPr fontId="4" type="noConversion"/>
  </si>
  <si>
    <t>2021.10.19.</t>
    <phoneticPr fontId="4" type="noConversion"/>
  </si>
  <si>
    <t>2021.10.19. 11.26.</t>
    <phoneticPr fontId="4" type="noConversion"/>
  </si>
  <si>
    <t>2021.11.26.(예정)</t>
    <phoneticPr fontId="4" type="noConversion"/>
  </si>
  <si>
    <t>일반</t>
    <phoneticPr fontId="4" type="noConversion"/>
  </si>
  <si>
    <t>사단법인 더나은세상(염진수)</t>
    <phoneticPr fontId="4" type="noConversion"/>
  </si>
  <si>
    <t>서울특별시 강서구 양천로 583 비동 1710호(염창동)</t>
    <phoneticPr fontId="4" type="noConversion"/>
  </si>
  <si>
    <t>일반</t>
    <phoneticPr fontId="4" type="noConversion"/>
  </si>
  <si>
    <t>사진공방 TOOK(박종성)</t>
    <phoneticPr fontId="4" type="noConversion"/>
  </si>
  <si>
    <t>2021.10.20.</t>
    <phoneticPr fontId="4" type="noConversion"/>
  </si>
  <si>
    <t>2021.10.20. ~ 11.05.</t>
    <phoneticPr fontId="4" type="noConversion"/>
  </si>
  <si>
    <t>2021.10.26. ~ 11.05.</t>
    <phoneticPr fontId="4" type="noConversion"/>
  </si>
  <si>
    <t>1인 수의 계약</t>
    <phoneticPr fontId="4" type="noConversion"/>
  </si>
  <si>
    <t>2021.11.05.</t>
    <phoneticPr fontId="4" type="noConversion"/>
  </si>
  <si>
    <t xml:space="preserve">커넥티움 성남(강인성) </t>
    <phoneticPr fontId="4" type="noConversion"/>
  </si>
  <si>
    <t>소액수의</t>
    <phoneticPr fontId="4" type="noConversion"/>
  </si>
  <si>
    <t>성남시 중원구 둔촌대로 190번길 2(하대원동)</t>
    <phoneticPr fontId="4" type="noConversion"/>
  </si>
  <si>
    <t>2021.11.05.</t>
    <phoneticPr fontId="4" type="noConversion"/>
  </si>
  <si>
    <t>완다몰(임채영)</t>
    <phoneticPr fontId="4" type="noConversion"/>
  </si>
  <si>
    <t>2021.10.27.</t>
    <phoneticPr fontId="4" type="noConversion"/>
  </si>
  <si>
    <t>2021.10.27. ~ 11.04.</t>
    <phoneticPr fontId="4" type="noConversion"/>
  </si>
  <si>
    <t>2021.11.04.</t>
    <phoneticPr fontId="4" type="noConversion"/>
  </si>
  <si>
    <t>성남시 수정구 논골로 36번길 15(양지동)</t>
    <phoneticPr fontId="4" type="noConversion"/>
  </si>
  <si>
    <t>2021.10.27.</t>
    <phoneticPr fontId="4" type="noConversion"/>
  </si>
  <si>
    <t>2021.10.27. ~ 11.03.</t>
    <phoneticPr fontId="4" type="noConversion"/>
  </si>
  <si>
    <t>1인 수의 계약</t>
    <phoneticPr fontId="4" type="noConversion"/>
  </si>
  <si>
    <t>2021.11.03.</t>
    <phoneticPr fontId="4" type="noConversion"/>
  </si>
  <si>
    <t>일반</t>
    <phoneticPr fontId="4" type="noConversion"/>
  </si>
  <si>
    <t>㈜혁산정보시스템(전세원)</t>
    <phoneticPr fontId="4" type="noConversion"/>
  </si>
  <si>
    <t>소액수의</t>
    <phoneticPr fontId="4" type="noConversion"/>
  </si>
  <si>
    <t>서울특별시 영등포구 문래동3가 55-20 에이스하이테크시티2동 1606호</t>
    <phoneticPr fontId="4" type="noConversion"/>
  </si>
  <si>
    <t>2021.10.28..</t>
    <phoneticPr fontId="4" type="noConversion"/>
  </si>
  <si>
    <t>2021.10.28. ~ 12.31.</t>
    <phoneticPr fontId="4" type="noConversion"/>
  </si>
  <si>
    <t>2021.12.31.(예정)</t>
    <phoneticPr fontId="4" type="noConversion"/>
  </si>
  <si>
    <t>주식회사 하이클로(장희정)</t>
    <phoneticPr fontId="4" type="noConversion"/>
  </si>
  <si>
    <t>부산광역시 해운대구 센텀6로 21 (우동)</t>
    <phoneticPr fontId="4" type="noConversion"/>
  </si>
  <si>
    <t>2021.10.28. ~ 11.06.</t>
    <phoneticPr fontId="4" type="noConversion"/>
  </si>
  <si>
    <t>2021.11.06.</t>
    <phoneticPr fontId="4" type="noConversion"/>
  </si>
  <si>
    <t>일반</t>
    <phoneticPr fontId="4" type="noConversion"/>
  </si>
  <si>
    <t>엘디에스트레이딩(이주형)</t>
    <phoneticPr fontId="4" type="noConversion"/>
  </si>
  <si>
    <t>경기 광주시 회덕길 28번길 36, 창고제1동(회덕동)</t>
    <phoneticPr fontId="4" type="noConversion"/>
  </si>
  <si>
    <t>최돈욱</t>
    <phoneticPr fontId="4" type="noConversion"/>
  </si>
  <si>
    <t>강석훈</t>
    <phoneticPr fontId="4" type="noConversion"/>
  </si>
  <si>
    <t>최돈욱</t>
    <phoneticPr fontId="4" type="noConversion"/>
  </si>
  <si>
    <t>박종성</t>
    <phoneticPr fontId="4" type="noConversion"/>
  </si>
  <si>
    <t>염진수</t>
    <phoneticPr fontId="4" type="noConversion"/>
  </si>
  <si>
    <t>박종성</t>
    <phoneticPr fontId="4" type="noConversion"/>
  </si>
  <si>
    <t>임채영</t>
    <phoneticPr fontId="4" type="noConversion"/>
  </si>
  <si>
    <t>전세원</t>
    <phoneticPr fontId="4" type="noConversion"/>
  </si>
  <si>
    <t>장희정</t>
    <phoneticPr fontId="4" type="noConversion"/>
  </si>
  <si>
    <t>이주형</t>
    <phoneticPr fontId="4" type="noConversion"/>
  </si>
  <si>
    <t>계약기간</t>
    <phoneticPr fontId="4" type="noConversion"/>
  </si>
  <si>
    <t>계약기간</t>
    <phoneticPr fontId="4" type="noConversion"/>
  </si>
  <si>
    <t>2021. 차염발생장치(소금물 전기분해장치) 렌탈 3차</t>
    <phoneticPr fontId="4" type="noConversion"/>
  </si>
  <si>
    <t>중원</t>
    <phoneticPr fontId="4" type="noConversion"/>
  </si>
  <si>
    <t>김성렬</t>
    <phoneticPr fontId="4" type="noConversion"/>
  </si>
  <si>
    <t>031-729-9319</t>
    <phoneticPr fontId="4" type="noConversion"/>
  </si>
  <si>
    <t>11월~12월</t>
    <phoneticPr fontId="4" type="noConversion"/>
  </si>
  <si>
    <t>상담실 리모델링 환경조성공사</t>
    <phoneticPr fontId="4" type="noConversion"/>
  </si>
  <si>
    <t>중원</t>
    <phoneticPr fontId="4" type="noConversion"/>
  </si>
  <si>
    <t>청소년동아리지원 댄스 프로모션 영상 촬영 및 장비 임차</t>
    <phoneticPr fontId="4" type="noConversion"/>
  </si>
  <si>
    <t>010-8266-4250</t>
    <phoneticPr fontId="4" type="noConversion"/>
  </si>
  <si>
    <t>스피커 선택유닛 구입</t>
    <phoneticPr fontId="4" type="noConversion"/>
  </si>
  <si>
    <t>안내방송시보기</t>
    <phoneticPr fontId="4" type="noConversion"/>
  </si>
  <si>
    <t>개</t>
    <phoneticPr fontId="4" type="noConversion"/>
  </si>
  <si>
    <t>중원수련관</t>
    <phoneticPr fontId="4" type="noConversion"/>
  </si>
  <si>
    <t>이선호</t>
    <phoneticPr fontId="4" type="noConversion"/>
  </si>
  <si>
    <t>031-729-9311</t>
    <phoneticPr fontId="4" type="noConversion"/>
  </si>
  <si>
    <t>CD녹음및플레이어</t>
    <phoneticPr fontId="4" type="noConversion"/>
  </si>
  <si>
    <t>안내방송플레이어</t>
    <phoneticPr fontId="4" type="noConversion"/>
  </si>
  <si>
    <t>개</t>
    <phoneticPr fontId="4" type="noConversion"/>
  </si>
  <si>
    <t>이선호</t>
    <phoneticPr fontId="4" type="noConversion"/>
  </si>
  <si>
    <t>031-729-9311</t>
    <phoneticPr fontId="4" type="noConversion"/>
  </si>
  <si>
    <t>회의용스마트보드</t>
    <phoneticPr fontId="4" type="noConversion"/>
  </si>
  <si>
    <t>스마트보드</t>
    <phoneticPr fontId="4" type="noConversion"/>
  </si>
  <si>
    <t>식</t>
    <phoneticPr fontId="4" type="noConversion"/>
  </si>
  <si>
    <t>중원</t>
    <phoneticPr fontId="4" type="noConversion"/>
  </si>
  <si>
    <t>장효지</t>
    <phoneticPr fontId="4" type="noConversion"/>
  </si>
  <si>
    <t>031-729-9334</t>
    <phoneticPr fontId="4" type="noConversion"/>
  </si>
  <si>
    <t>2021. 폴인러브 축제</t>
    <phoneticPr fontId="4" type="noConversion"/>
  </si>
  <si>
    <t>수의</t>
    <phoneticPr fontId="4" type="noConversion"/>
  </si>
  <si>
    <t>장효지</t>
    <phoneticPr fontId="4" type="noConversion"/>
  </si>
  <si>
    <t>031-729-9334</t>
    <phoneticPr fontId="4" type="noConversion"/>
  </si>
  <si>
    <t>2021. 썸썸네트워크 마을 포럼</t>
    <phoneticPr fontId="4" type="noConversion"/>
  </si>
  <si>
    <t>중원</t>
    <phoneticPr fontId="4" type="noConversion"/>
  </si>
  <si>
    <t>장효지</t>
    <phoneticPr fontId="4" type="noConversion"/>
  </si>
  <si>
    <t>2021.경기미래직업교육 온라인 박람회 무대설치 및 장비대여</t>
    <phoneticPr fontId="4" type="noConversion"/>
  </si>
  <si>
    <t>여성가족부 공모사업 SNS 교안 및 워크북 제작</t>
    <phoneticPr fontId="4" type="noConversion"/>
  </si>
  <si>
    <t>2021. 시설관리 용역(연간계약)-10월분</t>
    <phoneticPr fontId="30" type="noConversion"/>
  </si>
  <si>
    <t>2021.10.31.</t>
    <phoneticPr fontId="4" type="noConversion"/>
  </si>
  <si>
    <t>2021.11.02.</t>
    <phoneticPr fontId="4" type="noConversion"/>
  </si>
  <si>
    <t>2021. 시설관리 용역(연간계약)-10월분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</si>
</sst>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57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2" fillId="0" borderId="9" xfId="0" quotePrefix="1" applyNumberFormat="1" applyFont="1" applyFill="1" applyBorder="1" applyAlignment="1" applyProtection="1">
      <alignment horizontal="center" vertical="center"/>
    </xf>
    <xf numFmtId="176" fontId="23" fillId="0" borderId="9" xfId="0" applyNumberFormat="1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24" fillId="4" borderId="2" xfId="0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 wrapText="1"/>
    </xf>
    <xf numFmtId="0" fontId="31" fillId="3" borderId="33" xfId="0" applyFont="1" applyFill="1" applyBorder="1" applyAlignment="1">
      <alignment horizontal="center" vertical="center"/>
    </xf>
    <xf numFmtId="41" fontId="31" fillId="3" borderId="33" xfId="1" applyFont="1" applyFill="1" applyBorder="1" applyAlignment="1">
      <alignment horizontal="center" vertical="center" wrapText="1"/>
    </xf>
    <xf numFmtId="0" fontId="31" fillId="3" borderId="34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/>
    </xf>
    <xf numFmtId="41" fontId="27" fillId="3" borderId="33" xfId="1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27" fillId="2" borderId="32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41" fontId="27" fillId="2" borderId="33" xfId="1" applyFont="1" applyFill="1" applyBorder="1" applyAlignment="1">
      <alignment horizontal="center" vertical="center" wrapText="1"/>
    </xf>
    <xf numFmtId="41" fontId="27" fillId="2" borderId="33" xfId="1" applyFont="1" applyFill="1" applyBorder="1" applyAlignment="1">
      <alignment horizontal="right" vertical="center" wrapText="1"/>
    </xf>
    <xf numFmtId="0" fontId="27" fillId="2" borderId="33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41" fontId="23" fillId="0" borderId="9" xfId="1" applyFont="1" applyBorder="1" applyAlignment="1" applyProtection="1">
      <alignment horizontal="center"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9" fillId="2" borderId="35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177" fontId="20" fillId="0" borderId="9" xfId="0" applyNumberFormat="1" applyFont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8" fillId="4" borderId="2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32" fillId="4" borderId="52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2" fillId="4" borderId="55" xfId="0" applyFont="1" applyFill="1" applyBorder="1" applyAlignment="1">
      <alignment horizontal="center" vertical="center"/>
    </xf>
    <xf numFmtId="41" fontId="31" fillId="0" borderId="55" xfId="8" applyNumberFormat="1" applyFont="1" applyBorder="1" applyAlignment="1">
      <alignment horizontal="right" vertical="distributed"/>
    </xf>
    <xf numFmtId="0" fontId="31" fillId="4" borderId="5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38" fontId="3" fillId="4" borderId="58" xfId="9" applyNumberFormat="1" applyFont="1" applyFill="1" applyBorder="1">
      <alignment vertical="center"/>
    </xf>
    <xf numFmtId="38" fontId="3" fillId="4" borderId="58" xfId="4" applyNumberFormat="1" applyFont="1" applyFill="1" applyBorder="1" applyAlignment="1">
      <alignment horizontal="right" vertical="center"/>
    </xf>
    <xf numFmtId="0" fontId="33" fillId="4" borderId="59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shrinkToFit="1"/>
    </xf>
    <xf numFmtId="3" fontId="12" fillId="4" borderId="3" xfId="0" applyNumberFormat="1" applyFont="1" applyFill="1" applyBorder="1" applyAlignment="1">
      <alignment horizontal="right" vertical="center" shrinkToFit="1"/>
    </xf>
    <xf numFmtId="3" fontId="12" fillId="4" borderId="17" xfId="0" applyNumberFormat="1" applyFont="1" applyFill="1" applyBorder="1" applyAlignment="1">
      <alignment horizontal="right" vertical="center" shrinkToFit="1"/>
    </xf>
    <xf numFmtId="9" fontId="12" fillId="4" borderId="3" xfId="0" applyNumberFormat="1" applyFont="1" applyFill="1" applyBorder="1" applyAlignment="1">
      <alignment horizontal="center" vertical="center" shrinkToFit="1"/>
    </xf>
    <xf numFmtId="14" fontId="12" fillId="4" borderId="3" xfId="0" applyNumberFormat="1" applyFont="1" applyFill="1" applyBorder="1" applyAlignment="1">
      <alignment horizontal="center" vertical="center" shrinkToFit="1"/>
    </xf>
    <xf numFmtId="0" fontId="12" fillId="4" borderId="17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7" fillId="4" borderId="17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8" fillId="4" borderId="2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justify" vertical="center" wrapText="1"/>
    </xf>
    <xf numFmtId="0" fontId="17" fillId="0" borderId="31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justify" vertical="center" wrapText="1"/>
    </xf>
    <xf numFmtId="0" fontId="17" fillId="0" borderId="29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41" xfId="0" applyFont="1" applyBorder="1" applyAlignment="1">
      <alignment horizontal="justify" vertical="center" wrapText="1"/>
    </xf>
    <xf numFmtId="0" fontId="17" fillId="0" borderId="46" xfId="0" applyFont="1" applyBorder="1" applyAlignment="1">
      <alignment vertical="center" wrapText="1"/>
    </xf>
    <xf numFmtId="0" fontId="17" fillId="0" borderId="47" xfId="0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9" fontId="17" fillId="0" borderId="37" xfId="0" applyNumberFormat="1" applyFont="1" applyBorder="1" applyAlignment="1">
      <alignment horizontal="center" vertical="center" wrapText="1"/>
    </xf>
    <xf numFmtId="9" fontId="17" fillId="0" borderId="39" xfId="0" applyNumberFormat="1" applyFont="1" applyBorder="1" applyAlignment="1">
      <alignment horizontal="center" vertical="center" wrapText="1"/>
    </xf>
    <xf numFmtId="0" fontId="17" fillId="0" borderId="49" xfId="0" applyFont="1" applyBorder="1" applyAlignment="1">
      <alignment vertical="center" wrapText="1"/>
    </xf>
    <xf numFmtId="0" fontId="17" fillId="0" borderId="50" xfId="0" applyFont="1" applyBorder="1" applyAlignment="1">
      <alignment vertical="center" wrapText="1"/>
    </xf>
    <xf numFmtId="0" fontId="17" fillId="0" borderId="51" xfId="0" applyFont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/>
    </xf>
    <xf numFmtId="49" fontId="20" fillId="2" borderId="25" xfId="0" applyNumberFormat="1" applyFont="1" applyFill="1" applyBorder="1" applyAlignment="1" applyProtection="1">
      <alignment horizontal="center" vertical="center"/>
    </xf>
    <xf numFmtId="49" fontId="20" fillId="2" borderId="21" xfId="0" applyNumberFormat="1" applyFont="1" applyFill="1" applyBorder="1" applyAlignment="1" applyProtection="1">
      <alignment horizontal="center" vertical="center"/>
    </xf>
    <xf numFmtId="49" fontId="20" fillId="2" borderId="24" xfId="0" applyNumberFormat="1" applyFont="1" applyFill="1" applyBorder="1" applyAlignment="1" applyProtection="1">
      <alignment horizontal="center" vertical="center"/>
    </xf>
    <xf numFmtId="49" fontId="20" fillId="2" borderId="7" xfId="0" applyNumberFormat="1" applyFont="1" applyFill="1" applyBorder="1" applyAlignment="1" applyProtection="1">
      <alignment horizontal="center" vertical="center"/>
    </xf>
    <xf numFmtId="0" fontId="20" fillId="2" borderId="23" xfId="0" applyNumberFormat="1" applyFont="1" applyFill="1" applyBorder="1" applyAlignment="1" applyProtection="1">
      <alignment horizontal="center" vertical="center"/>
    </xf>
    <xf numFmtId="0" fontId="20" fillId="2" borderId="28" xfId="0" applyNumberFormat="1" applyFont="1" applyFill="1" applyBorder="1" applyAlignment="1" applyProtection="1">
      <alignment horizontal="center" vertical="center"/>
    </xf>
    <xf numFmtId="0" fontId="27" fillId="4" borderId="60" xfId="0" applyFont="1" applyFill="1" applyBorder="1" applyAlignment="1">
      <alignment horizontal="center" vertical="center" wrapText="1"/>
    </xf>
    <xf numFmtId="0" fontId="27" fillId="4" borderId="6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right" vertical="center" wrapText="1"/>
    </xf>
    <xf numFmtId="177" fontId="3" fillId="0" borderId="62" xfId="0" applyNumberFormat="1" applyFont="1" applyFill="1" applyBorder="1" applyAlignment="1">
      <alignment horizontal="right" vertical="center" wrapText="1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27" fillId="4" borderId="53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27" fillId="4" borderId="54" xfId="0" applyFont="1" applyFill="1" applyBorder="1" applyAlignment="1">
      <alignment horizontal="center" vertical="center" wrapText="1"/>
    </xf>
    <xf numFmtId="0" fontId="27" fillId="4" borderId="55" xfId="0" applyFont="1" applyFill="1" applyBorder="1" applyAlignment="1">
      <alignment horizontal="center" vertical="center" wrapText="1"/>
    </xf>
    <xf numFmtId="41" fontId="27" fillId="4" borderId="55" xfId="1" applyFont="1" applyFill="1" applyBorder="1" applyAlignment="1">
      <alignment horizontal="center" vertical="center" wrapText="1"/>
    </xf>
    <xf numFmtId="41" fontId="27" fillId="4" borderId="55" xfId="1" applyFont="1" applyFill="1" applyBorder="1" applyAlignment="1">
      <alignment horizontal="right" vertical="center" wrapText="1"/>
    </xf>
    <xf numFmtId="0" fontId="27" fillId="4" borderId="55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0" fillId="4" borderId="56" xfId="0" applyFill="1" applyBorder="1"/>
    <xf numFmtId="0" fontId="24" fillId="4" borderId="2" xfId="0" quotePrefix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left" vertical="center" shrinkToFit="1"/>
    </xf>
    <xf numFmtId="41" fontId="24" fillId="4" borderId="2" xfId="1" quotePrefix="1" applyFont="1" applyFill="1" applyBorder="1" applyAlignment="1" applyProtection="1">
      <alignment horizontal="center" vertical="center"/>
    </xf>
    <xf numFmtId="41" fontId="24" fillId="4" borderId="2" xfId="1" quotePrefix="1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horizontal="center" vertical="center"/>
    </xf>
  </cellXfs>
  <cellStyles count="257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10" xfId="256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activeCell="B6" sqref="B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54" customWidth="1"/>
    <col min="7" max="7" width="12.44140625" customWidth="1"/>
    <col min="8" max="8" width="12.44140625" style="56" customWidth="1"/>
    <col min="9" max="9" width="12.44140625" customWidth="1"/>
    <col min="10" max="10" width="8.88671875" style="6"/>
    <col min="11" max="11" width="11.6640625" style="7" customWidth="1"/>
    <col min="12" max="12" width="7.77734375" style="6" customWidth="1"/>
  </cols>
  <sheetData>
    <row r="1" spans="1:12" ht="38.25" customHeight="1" x14ac:dyDescent="0.15">
      <c r="A1" s="126" t="s">
        <v>50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26.25" thickBot="1" x14ac:dyDescent="0.2">
      <c r="A2" s="127" t="s">
        <v>85</v>
      </c>
      <c r="B2" s="127"/>
      <c r="C2" s="127"/>
      <c r="D2" s="9"/>
      <c r="E2" s="9"/>
      <c r="F2" s="53"/>
      <c r="G2" s="9"/>
      <c r="H2" s="55"/>
      <c r="I2" s="9"/>
      <c r="J2" s="9"/>
      <c r="K2" s="9"/>
      <c r="L2" s="9"/>
    </row>
    <row r="3" spans="1:12" ht="38.25" customHeight="1" thickBot="1" x14ac:dyDescent="0.2">
      <c r="A3" s="72" t="s">
        <v>51</v>
      </c>
      <c r="B3" s="73" t="s">
        <v>33</v>
      </c>
      <c r="C3" s="73" t="s">
        <v>52</v>
      </c>
      <c r="D3" s="73" t="s">
        <v>53</v>
      </c>
      <c r="E3" s="73" t="s">
        <v>54</v>
      </c>
      <c r="F3" s="74" t="s">
        <v>55</v>
      </c>
      <c r="G3" s="73" t="s">
        <v>56</v>
      </c>
      <c r="H3" s="75" t="s">
        <v>57</v>
      </c>
      <c r="I3" s="76" t="s">
        <v>34</v>
      </c>
      <c r="J3" s="76" t="s">
        <v>58</v>
      </c>
      <c r="K3" s="76" t="s">
        <v>59</v>
      </c>
      <c r="L3" s="77" t="s">
        <v>1</v>
      </c>
    </row>
    <row r="4" spans="1:12" s="10" customFormat="1" ht="55.5" customHeight="1" thickTop="1" x14ac:dyDescent="0.15">
      <c r="A4" s="187">
        <v>2021</v>
      </c>
      <c r="B4" s="188">
        <v>11</v>
      </c>
      <c r="C4" s="189" t="s">
        <v>385</v>
      </c>
      <c r="D4" s="188" t="s">
        <v>173</v>
      </c>
      <c r="E4" s="189" t="s">
        <v>386</v>
      </c>
      <c r="F4" s="190">
        <v>1</v>
      </c>
      <c r="G4" s="189" t="s">
        <v>387</v>
      </c>
      <c r="H4" s="191">
        <v>1000</v>
      </c>
      <c r="I4" s="192" t="s">
        <v>388</v>
      </c>
      <c r="J4" s="192" t="s">
        <v>389</v>
      </c>
      <c r="K4" s="192" t="s">
        <v>390</v>
      </c>
      <c r="L4" s="193"/>
    </row>
    <row r="5" spans="1:12" ht="55.5" customHeight="1" x14ac:dyDescent="0.15">
      <c r="A5" s="194">
        <v>2021</v>
      </c>
      <c r="B5" s="195">
        <v>11</v>
      </c>
      <c r="C5" s="196" t="s">
        <v>391</v>
      </c>
      <c r="D5" s="195" t="s">
        <v>173</v>
      </c>
      <c r="E5" s="196" t="s">
        <v>392</v>
      </c>
      <c r="F5" s="197">
        <v>1</v>
      </c>
      <c r="G5" s="196" t="s">
        <v>393</v>
      </c>
      <c r="H5" s="198">
        <v>450</v>
      </c>
      <c r="I5" s="199" t="s">
        <v>174</v>
      </c>
      <c r="J5" s="199" t="s">
        <v>394</v>
      </c>
      <c r="K5" s="199" t="s">
        <v>395</v>
      </c>
      <c r="L5" s="200"/>
    </row>
    <row r="6" spans="1:12" ht="55.5" customHeight="1" thickBot="1" x14ac:dyDescent="0.2">
      <c r="A6" s="201">
        <v>2021</v>
      </c>
      <c r="B6" s="202">
        <v>11</v>
      </c>
      <c r="C6" s="202" t="s">
        <v>396</v>
      </c>
      <c r="D6" s="202" t="s">
        <v>173</v>
      </c>
      <c r="E6" s="202" t="s">
        <v>397</v>
      </c>
      <c r="F6" s="203">
        <v>1</v>
      </c>
      <c r="G6" s="203" t="s">
        <v>398</v>
      </c>
      <c r="H6" s="204">
        <v>15500</v>
      </c>
      <c r="I6" s="205" t="s">
        <v>174</v>
      </c>
      <c r="J6" s="206" t="s">
        <v>389</v>
      </c>
      <c r="K6" s="206" t="s">
        <v>395</v>
      </c>
      <c r="L6" s="207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:D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25" sqref="G25"/>
    </sheetView>
  </sheetViews>
  <sheetFormatPr defaultRowHeight="13.5" x14ac:dyDescent="0.15"/>
  <cols>
    <col min="1" max="1" width="14.5546875" style="2" customWidth="1"/>
    <col min="2" max="2" width="35.109375" style="2" customWidth="1"/>
    <col min="3" max="3" width="14.44140625" style="2" customWidth="1"/>
    <col min="4" max="4" width="24.33203125" style="2" customWidth="1"/>
    <col min="5" max="7" width="9.5546875" style="2" customWidth="1"/>
    <col min="8" max="8" width="11.44140625" style="2" bestFit="1" customWidth="1"/>
    <col min="9" max="9" width="16.109375" style="5" customWidth="1"/>
  </cols>
  <sheetData>
    <row r="1" spans="1:9" ht="25.5" x14ac:dyDescent="0.15">
      <c r="A1" s="128" t="s">
        <v>77</v>
      </c>
      <c r="B1" s="128"/>
      <c r="C1" s="128"/>
      <c r="D1" s="128"/>
      <c r="E1" s="128"/>
      <c r="F1" s="128"/>
      <c r="G1" s="128"/>
      <c r="H1" s="128"/>
      <c r="I1" s="128"/>
    </row>
    <row r="2" spans="1:9" ht="26.25" thickBot="1" x14ac:dyDescent="0.2">
      <c r="A2" s="178" t="s">
        <v>84</v>
      </c>
      <c r="B2" s="178"/>
      <c r="C2" s="35"/>
      <c r="D2" s="35"/>
      <c r="E2" s="35"/>
      <c r="F2" s="35"/>
      <c r="G2" s="35"/>
      <c r="H2" s="35"/>
      <c r="I2" s="33" t="s">
        <v>2</v>
      </c>
    </row>
    <row r="3" spans="1:9" ht="26.25" customHeight="1" x14ac:dyDescent="0.15">
      <c r="A3" s="185" t="s">
        <v>3</v>
      </c>
      <c r="B3" s="183" t="s">
        <v>4</v>
      </c>
      <c r="C3" s="183" t="s">
        <v>60</v>
      </c>
      <c r="D3" s="183" t="s">
        <v>79</v>
      </c>
      <c r="E3" s="179" t="s">
        <v>82</v>
      </c>
      <c r="F3" s="180"/>
      <c r="G3" s="179" t="s">
        <v>83</v>
      </c>
      <c r="H3" s="180"/>
      <c r="I3" s="181" t="s">
        <v>78</v>
      </c>
    </row>
    <row r="4" spans="1:9" ht="28.5" customHeight="1" x14ac:dyDescent="0.15">
      <c r="A4" s="186"/>
      <c r="B4" s="184"/>
      <c r="C4" s="184"/>
      <c r="D4" s="184"/>
      <c r="E4" s="17" t="s">
        <v>80</v>
      </c>
      <c r="F4" s="17" t="s">
        <v>81</v>
      </c>
      <c r="G4" s="17" t="s">
        <v>80</v>
      </c>
      <c r="H4" s="17" t="s">
        <v>81</v>
      </c>
      <c r="I4" s="182"/>
    </row>
    <row r="5" spans="1:9" ht="28.5" customHeight="1" thickBot="1" x14ac:dyDescent="0.2">
      <c r="A5" s="39"/>
      <c r="B5" s="90" t="s">
        <v>163</v>
      </c>
      <c r="C5" s="40"/>
      <c r="D5" s="41"/>
      <c r="E5" s="78"/>
      <c r="F5" s="42"/>
      <c r="G5" s="78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B7" sqref="B7"/>
    </sheetView>
  </sheetViews>
  <sheetFormatPr defaultRowHeight="13.5" x14ac:dyDescent="0.15"/>
  <cols>
    <col min="1" max="1" width="8.6640625" customWidth="1"/>
    <col min="2" max="2" width="8.77734375" customWidth="1"/>
    <col min="3" max="3" width="42.88671875" customWidth="1"/>
    <col min="4" max="4" width="10.88671875" customWidth="1"/>
    <col min="5" max="5" width="12.44140625" style="54" customWidth="1"/>
    <col min="6" max="9" width="12.44140625" customWidth="1"/>
    <col min="10" max="10" width="8.88671875" style="6"/>
    <col min="11" max="11" width="11.6640625" style="7" customWidth="1"/>
    <col min="12" max="12" width="6.6640625" style="6" customWidth="1"/>
  </cols>
  <sheetData>
    <row r="1" spans="1:9" ht="47.25" customHeight="1" thickBot="1" x14ac:dyDescent="0.2">
      <c r="A1" s="126" t="s">
        <v>68</v>
      </c>
      <c r="B1" s="126"/>
      <c r="C1" s="126"/>
      <c r="D1" s="126"/>
      <c r="E1" s="126"/>
      <c r="F1" s="126"/>
      <c r="G1" s="126"/>
      <c r="H1" s="126"/>
      <c r="I1" s="126"/>
    </row>
    <row r="2" spans="1:9" ht="39.75" customHeight="1" thickBot="1" x14ac:dyDescent="0.2">
      <c r="A2" s="61" t="s">
        <v>32</v>
      </c>
      <c r="B2" s="62" t="s">
        <v>33</v>
      </c>
      <c r="C2" s="63" t="s">
        <v>116</v>
      </c>
      <c r="D2" s="63" t="s">
        <v>0</v>
      </c>
      <c r="E2" s="64" t="s">
        <v>117</v>
      </c>
      <c r="F2" s="63" t="s">
        <v>143</v>
      </c>
      <c r="G2" s="63" t="s">
        <v>35</v>
      </c>
      <c r="H2" s="63" t="s">
        <v>36</v>
      </c>
      <c r="I2" s="65" t="s">
        <v>1</v>
      </c>
    </row>
    <row r="3" spans="1:9" s="6" customFormat="1" ht="50.25" customHeight="1" thickTop="1" x14ac:dyDescent="0.15">
      <c r="A3" s="92">
        <v>2021</v>
      </c>
      <c r="B3" s="93">
        <v>11</v>
      </c>
      <c r="C3" s="94" t="s">
        <v>376</v>
      </c>
      <c r="D3" s="93" t="s">
        <v>124</v>
      </c>
      <c r="E3" s="95">
        <v>1817</v>
      </c>
      <c r="F3" s="93" t="s">
        <v>377</v>
      </c>
      <c r="G3" s="93" t="s">
        <v>378</v>
      </c>
      <c r="H3" s="93" t="s">
        <v>379</v>
      </c>
      <c r="I3" s="102" t="s">
        <v>380</v>
      </c>
    </row>
    <row r="4" spans="1:9" ht="50.25" customHeight="1" x14ac:dyDescent="0.15">
      <c r="A4" s="92">
        <v>2021</v>
      </c>
      <c r="B4" s="93">
        <v>11</v>
      </c>
      <c r="C4" s="94" t="s">
        <v>383</v>
      </c>
      <c r="D4" s="93" t="s">
        <v>124</v>
      </c>
      <c r="E4" s="95">
        <v>2000</v>
      </c>
      <c r="F4" s="93" t="s">
        <v>382</v>
      </c>
      <c r="G4" s="93" t="s">
        <v>175</v>
      </c>
      <c r="H4" s="93" t="s">
        <v>384</v>
      </c>
      <c r="I4" s="102"/>
    </row>
    <row r="5" spans="1:9" ht="50.25" customHeight="1" x14ac:dyDescent="0.15">
      <c r="A5" s="92">
        <v>2021</v>
      </c>
      <c r="B5" s="93">
        <v>11</v>
      </c>
      <c r="C5" s="94" t="s">
        <v>176</v>
      </c>
      <c r="D5" s="93" t="s">
        <v>124</v>
      </c>
      <c r="E5" s="95">
        <v>8000</v>
      </c>
      <c r="F5" s="93" t="s">
        <v>399</v>
      </c>
      <c r="G5" s="93" t="s">
        <v>400</v>
      </c>
      <c r="H5" s="93" t="s">
        <v>401</v>
      </c>
      <c r="I5" s="102"/>
    </row>
    <row r="6" spans="1:9" ht="50.25" customHeight="1" x14ac:dyDescent="0.15">
      <c r="A6" s="92">
        <v>2021</v>
      </c>
      <c r="B6" s="93">
        <v>11</v>
      </c>
      <c r="C6" s="94" t="s">
        <v>402</v>
      </c>
      <c r="D6" s="93" t="s">
        <v>403</v>
      </c>
      <c r="E6" s="95">
        <v>4000</v>
      </c>
      <c r="F6" s="93" t="s">
        <v>377</v>
      </c>
      <c r="G6" s="93" t="s">
        <v>404</v>
      </c>
      <c r="H6" s="93" t="s">
        <v>405</v>
      </c>
      <c r="I6" s="103"/>
    </row>
    <row r="7" spans="1:9" ht="50.25" customHeight="1" thickBot="1" x14ac:dyDescent="0.2">
      <c r="A7" s="104">
        <v>2021</v>
      </c>
      <c r="B7" s="105">
        <v>11</v>
      </c>
      <c r="C7" s="106" t="s">
        <v>406</v>
      </c>
      <c r="D7" s="105" t="s">
        <v>177</v>
      </c>
      <c r="E7" s="107">
        <v>2500</v>
      </c>
      <c r="F7" s="105" t="s">
        <v>407</v>
      </c>
      <c r="G7" s="105" t="s">
        <v>408</v>
      </c>
      <c r="H7" s="105" t="s">
        <v>405</v>
      </c>
      <c r="I7" s="108"/>
    </row>
  </sheetData>
  <mergeCells count="1">
    <mergeCell ref="A1:I1"/>
  </mergeCells>
  <phoneticPr fontId="4" type="noConversion"/>
  <dataValidations count="2">
    <dataValidation type="list" allowBlank="1" showInputMessage="1" showErrorMessage="1" sqref="D3:D7">
      <formula1>"대안,턴키,일반,PQ,수의,실적"</formula1>
    </dataValidation>
    <dataValidation type="textLength" operator="lessThanOrEqual" allowBlank="1" showInputMessage="1" showErrorMessage="1" sqref="F3:F7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B3" sqref="B3"/>
    </sheetView>
  </sheetViews>
  <sheetFormatPr defaultRowHeight="13.5" x14ac:dyDescent="0.15"/>
  <cols>
    <col min="1" max="1" width="8.6640625" customWidth="1"/>
    <col min="2" max="2" width="8.77734375" customWidth="1"/>
    <col min="3" max="3" width="48.44140625" customWidth="1"/>
    <col min="4" max="4" width="10.88671875" customWidth="1"/>
    <col min="5" max="5" width="12.44140625" customWidth="1"/>
    <col min="6" max="6" width="12.44140625" style="54" customWidth="1"/>
    <col min="7" max="8" width="12.44140625" customWidth="1"/>
    <col min="9" max="9" width="12.44140625" style="54" customWidth="1"/>
    <col min="10" max="10" width="8.88671875" style="6"/>
    <col min="11" max="11" width="11.6640625" style="7" customWidth="1"/>
    <col min="12" max="12" width="11.33203125" style="6" bestFit="1" customWidth="1"/>
  </cols>
  <sheetData>
    <row r="1" spans="1:13" ht="63" customHeight="1" thickBot="1" x14ac:dyDescent="0.2">
      <c r="A1" s="126" t="s">
        <v>75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39" customHeight="1" thickBot="1" x14ac:dyDescent="0.2">
      <c r="A2" s="66" t="s">
        <v>32</v>
      </c>
      <c r="B2" s="67" t="s">
        <v>33</v>
      </c>
      <c r="C2" s="68" t="s">
        <v>74</v>
      </c>
      <c r="D2" s="68" t="s">
        <v>73</v>
      </c>
      <c r="E2" s="68" t="s">
        <v>0</v>
      </c>
      <c r="F2" s="69" t="s">
        <v>72</v>
      </c>
      <c r="G2" s="67" t="s">
        <v>71</v>
      </c>
      <c r="H2" s="67" t="s">
        <v>70</v>
      </c>
      <c r="I2" s="69" t="s">
        <v>69</v>
      </c>
      <c r="J2" s="68" t="s">
        <v>34</v>
      </c>
      <c r="K2" s="68" t="s">
        <v>35</v>
      </c>
      <c r="L2" s="68" t="s">
        <v>36</v>
      </c>
      <c r="M2" s="70" t="s">
        <v>1</v>
      </c>
    </row>
    <row r="3" spans="1:13" s="6" customFormat="1" ht="76.5" customHeight="1" thickTop="1" thickBot="1" x14ac:dyDescent="0.2">
      <c r="A3" s="110">
        <v>2021</v>
      </c>
      <c r="B3" s="111">
        <v>11</v>
      </c>
      <c r="C3" s="111" t="s">
        <v>381</v>
      </c>
      <c r="D3" s="111" t="s">
        <v>179</v>
      </c>
      <c r="E3" s="111" t="s">
        <v>124</v>
      </c>
      <c r="F3" s="112">
        <v>19000</v>
      </c>
      <c r="G3" s="113">
        <v>0</v>
      </c>
      <c r="H3" s="113">
        <v>190000</v>
      </c>
      <c r="I3" s="112">
        <v>19000</v>
      </c>
      <c r="J3" s="111" t="s">
        <v>382</v>
      </c>
      <c r="K3" s="111" t="s">
        <v>180</v>
      </c>
      <c r="L3" s="111" t="s">
        <v>181</v>
      </c>
      <c r="M3" s="114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0"/>
  </cols>
  <sheetData>
    <row r="1" spans="1:11" ht="25.5" x14ac:dyDescent="0.15">
      <c r="A1" s="128" t="s">
        <v>88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5.5" x14ac:dyDescent="0.15">
      <c r="A2" s="18" t="s">
        <v>85</v>
      </c>
      <c r="B2" s="18"/>
      <c r="C2" s="21"/>
      <c r="D2" s="1"/>
      <c r="E2" s="1"/>
      <c r="F2" s="8"/>
      <c r="G2" s="8"/>
      <c r="H2" s="8"/>
      <c r="I2" s="8"/>
      <c r="J2" s="129" t="s">
        <v>2</v>
      </c>
      <c r="K2" s="129"/>
    </row>
    <row r="3" spans="1:11" ht="22.5" customHeight="1" x14ac:dyDescent="0.15">
      <c r="A3" s="3" t="s">
        <v>3</v>
      </c>
      <c r="B3" s="4" t="s">
        <v>4</v>
      </c>
      <c r="C3" s="4" t="s">
        <v>0</v>
      </c>
      <c r="D3" s="4" t="s">
        <v>89</v>
      </c>
      <c r="E3" s="4" t="s">
        <v>90</v>
      </c>
      <c r="F3" s="4" t="s">
        <v>91</v>
      </c>
      <c r="G3" s="4" t="s">
        <v>92</v>
      </c>
      <c r="H3" s="4" t="s">
        <v>93</v>
      </c>
      <c r="I3" s="4" t="s">
        <v>94</v>
      </c>
      <c r="J3" s="4" t="s">
        <v>95</v>
      </c>
      <c r="K3" s="4" t="s">
        <v>1</v>
      </c>
    </row>
    <row r="4" spans="1:11" ht="47.25" customHeight="1" x14ac:dyDescent="0.15">
      <c r="A4" s="22"/>
      <c r="B4" s="23"/>
      <c r="C4" s="36" t="s">
        <v>123</v>
      </c>
      <c r="D4" s="25"/>
      <c r="E4" s="26"/>
      <c r="F4" s="27"/>
      <c r="G4" s="27"/>
      <c r="H4" s="25"/>
      <c r="I4" s="24"/>
      <c r="J4" s="28"/>
      <c r="K4" s="29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33" sqref="D33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0"/>
  </cols>
  <sheetData>
    <row r="1" spans="1:11" ht="25.5" x14ac:dyDescent="0.15">
      <c r="A1" s="128" t="s">
        <v>96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5.5" x14ac:dyDescent="0.15">
      <c r="A2" s="18" t="s">
        <v>85</v>
      </c>
      <c r="B2" s="18"/>
      <c r="C2" s="21"/>
      <c r="D2" s="1"/>
      <c r="E2" s="1"/>
      <c r="F2" s="8"/>
      <c r="G2" s="8"/>
      <c r="H2" s="8"/>
      <c r="I2" s="8"/>
      <c r="J2" s="129" t="s">
        <v>97</v>
      </c>
      <c r="K2" s="129"/>
    </row>
    <row r="3" spans="1:11" ht="22.5" customHeight="1" x14ac:dyDescent="0.1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  <c r="G3" s="4" t="s">
        <v>104</v>
      </c>
      <c r="H3" s="4" t="s">
        <v>105</v>
      </c>
      <c r="I3" s="4" t="s">
        <v>106</v>
      </c>
      <c r="J3" s="4" t="s">
        <v>107</v>
      </c>
      <c r="K3" s="4" t="s">
        <v>108</v>
      </c>
    </row>
    <row r="4" spans="1:11" ht="42" customHeight="1" x14ac:dyDescent="0.15">
      <c r="A4" s="19"/>
      <c r="B4" s="20"/>
      <c r="C4" s="37" t="s">
        <v>123</v>
      </c>
      <c r="D4" s="25"/>
      <c r="E4" s="26"/>
      <c r="F4" s="27"/>
      <c r="G4" s="27"/>
      <c r="H4" s="25"/>
      <c r="I4" s="30"/>
      <c r="J4" s="30"/>
      <c r="K4" s="31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15" zoomScaleNormal="115" workbookViewId="0">
      <selection activeCell="I15" sqref="A15:I15"/>
    </sheetView>
  </sheetViews>
  <sheetFormatPr defaultRowHeight="13.5" x14ac:dyDescent="0.15"/>
  <cols>
    <col min="1" max="1" width="31.6640625" style="49" customWidth="1"/>
    <col min="2" max="2" width="17.77734375" style="49" bestFit="1" customWidth="1"/>
    <col min="3" max="3" width="12.109375" style="49" customWidth="1"/>
    <col min="4" max="8" width="11.21875" style="49" customWidth="1"/>
    <col min="9" max="9" width="9.6640625" style="49" customWidth="1"/>
    <col min="10" max="10" width="8.88671875" style="34"/>
    <col min="11" max="11" width="8.88671875" style="34" customWidth="1"/>
    <col min="12" max="16384" width="8.88671875" style="34"/>
  </cols>
  <sheetData>
    <row r="1" spans="1:9" ht="25.5" x14ac:dyDescent="0.15">
      <c r="A1" s="130" t="s">
        <v>5</v>
      </c>
      <c r="B1" s="130"/>
      <c r="C1" s="130"/>
      <c r="D1" s="130"/>
      <c r="E1" s="130"/>
      <c r="F1" s="130"/>
      <c r="G1" s="130"/>
      <c r="H1" s="130"/>
      <c r="I1" s="130"/>
    </row>
    <row r="2" spans="1:9" ht="25.5" x14ac:dyDescent="0.15">
      <c r="A2" s="45" t="s">
        <v>85</v>
      </c>
      <c r="B2" s="45"/>
      <c r="C2" s="46"/>
      <c r="D2" s="46"/>
      <c r="E2" s="46"/>
      <c r="F2" s="47"/>
      <c r="G2" s="47"/>
      <c r="H2" s="131" t="s">
        <v>2</v>
      </c>
      <c r="I2" s="131"/>
    </row>
    <row r="3" spans="1:9" ht="23.25" customHeight="1" x14ac:dyDescent="0.15">
      <c r="A3" s="44" t="s">
        <v>4</v>
      </c>
      <c r="B3" s="44" t="s">
        <v>15</v>
      </c>
      <c r="C3" s="44" t="s">
        <v>6</v>
      </c>
      <c r="D3" s="44" t="s">
        <v>7</v>
      </c>
      <c r="E3" s="44" t="s">
        <v>8</v>
      </c>
      <c r="F3" s="44" t="s">
        <v>9</v>
      </c>
      <c r="G3" s="48" t="s">
        <v>49</v>
      </c>
      <c r="H3" s="44" t="s">
        <v>14</v>
      </c>
      <c r="I3" s="44" t="s">
        <v>10</v>
      </c>
    </row>
    <row r="4" spans="1:9" ht="23.25" customHeight="1" x14ac:dyDescent="0.15">
      <c r="A4" s="115" t="s">
        <v>280</v>
      </c>
      <c r="B4" s="57" t="s">
        <v>111</v>
      </c>
      <c r="C4" s="71">
        <v>2904000</v>
      </c>
      <c r="D4" s="57" t="s">
        <v>135</v>
      </c>
      <c r="E4" s="57" t="s">
        <v>126</v>
      </c>
      <c r="F4" s="57" t="s">
        <v>136</v>
      </c>
      <c r="G4" s="58" t="s">
        <v>264</v>
      </c>
      <c r="H4" s="58" t="s">
        <v>277</v>
      </c>
      <c r="I4" s="44"/>
    </row>
    <row r="5" spans="1:9" ht="23.25" customHeight="1" x14ac:dyDescent="0.15">
      <c r="A5" s="209" t="s">
        <v>276</v>
      </c>
      <c r="B5" s="57" t="s">
        <v>120</v>
      </c>
      <c r="C5" s="71">
        <v>3960000</v>
      </c>
      <c r="D5" s="57" t="s">
        <v>125</v>
      </c>
      <c r="E5" s="57" t="s">
        <v>126</v>
      </c>
      <c r="F5" s="57" t="s">
        <v>127</v>
      </c>
      <c r="G5" s="58" t="s">
        <v>264</v>
      </c>
      <c r="H5" s="58" t="s">
        <v>277</v>
      </c>
      <c r="I5" s="58"/>
    </row>
    <row r="6" spans="1:9" ht="23.25" customHeight="1" x14ac:dyDescent="0.15">
      <c r="A6" s="209" t="s">
        <v>241</v>
      </c>
      <c r="B6" s="57" t="s">
        <v>119</v>
      </c>
      <c r="C6" s="71">
        <v>4362600</v>
      </c>
      <c r="D6" s="57" t="s">
        <v>154</v>
      </c>
      <c r="E6" s="57" t="s">
        <v>126</v>
      </c>
      <c r="F6" s="57" t="s">
        <v>127</v>
      </c>
      <c r="G6" s="58" t="s">
        <v>242</v>
      </c>
      <c r="H6" s="58" t="s">
        <v>243</v>
      </c>
      <c r="I6" s="58"/>
    </row>
    <row r="7" spans="1:9" ht="23.25" customHeight="1" x14ac:dyDescent="0.15">
      <c r="A7" s="209" t="s">
        <v>258</v>
      </c>
      <c r="B7" s="57" t="s">
        <v>119</v>
      </c>
      <c r="C7" s="71">
        <v>7101600</v>
      </c>
      <c r="D7" s="57" t="s">
        <v>153</v>
      </c>
      <c r="E7" s="57" t="s">
        <v>126</v>
      </c>
      <c r="F7" s="57" t="s">
        <v>127</v>
      </c>
      <c r="G7" s="58" t="s">
        <v>242</v>
      </c>
      <c r="H7" s="58" t="s">
        <v>259</v>
      </c>
      <c r="I7" s="58"/>
    </row>
    <row r="8" spans="1:9" ht="23.25" customHeight="1" x14ac:dyDescent="0.15">
      <c r="A8" s="209" t="s">
        <v>278</v>
      </c>
      <c r="B8" s="57" t="s">
        <v>130</v>
      </c>
      <c r="C8" s="71">
        <v>3600000</v>
      </c>
      <c r="D8" s="57" t="s">
        <v>131</v>
      </c>
      <c r="E8" s="57" t="s">
        <v>132</v>
      </c>
      <c r="F8" s="57" t="s">
        <v>133</v>
      </c>
      <c r="G8" s="58" t="s">
        <v>264</v>
      </c>
      <c r="H8" s="58" t="s">
        <v>277</v>
      </c>
      <c r="I8" s="58"/>
    </row>
    <row r="9" spans="1:9" ht="23.25" customHeight="1" x14ac:dyDescent="0.15">
      <c r="A9" s="209" t="s">
        <v>284</v>
      </c>
      <c r="B9" s="57" t="s">
        <v>112</v>
      </c>
      <c r="C9" s="71">
        <v>4800000</v>
      </c>
      <c r="D9" s="57" t="s">
        <v>142</v>
      </c>
      <c r="E9" s="57" t="s">
        <v>126</v>
      </c>
      <c r="F9" s="57" t="s">
        <v>127</v>
      </c>
      <c r="G9" s="58" t="s">
        <v>264</v>
      </c>
      <c r="H9" s="58" t="s">
        <v>277</v>
      </c>
      <c r="I9" s="58"/>
    </row>
    <row r="10" spans="1:9" ht="23.25" customHeight="1" x14ac:dyDescent="0.15">
      <c r="A10" s="116" t="s">
        <v>283</v>
      </c>
      <c r="B10" s="96" t="s">
        <v>113</v>
      </c>
      <c r="C10" s="97">
        <v>11959200</v>
      </c>
      <c r="D10" s="57" t="s">
        <v>137</v>
      </c>
      <c r="E10" s="57" t="s">
        <v>138</v>
      </c>
      <c r="F10" s="57" t="s">
        <v>139</v>
      </c>
      <c r="G10" s="58" t="s">
        <v>264</v>
      </c>
      <c r="H10" s="58" t="s">
        <v>277</v>
      </c>
      <c r="I10" s="58"/>
    </row>
    <row r="11" spans="1:9" ht="23.25" customHeight="1" x14ac:dyDescent="0.15">
      <c r="A11" s="116" t="s">
        <v>282</v>
      </c>
      <c r="B11" s="57" t="s">
        <v>118</v>
      </c>
      <c r="C11" s="97">
        <v>1867200</v>
      </c>
      <c r="D11" s="57" t="s">
        <v>128</v>
      </c>
      <c r="E11" s="57" t="s">
        <v>140</v>
      </c>
      <c r="F11" s="57" t="s">
        <v>141</v>
      </c>
      <c r="G11" s="58" t="s">
        <v>264</v>
      </c>
      <c r="H11" s="58" t="s">
        <v>277</v>
      </c>
      <c r="I11" s="58"/>
    </row>
    <row r="12" spans="1:9" ht="23.25" customHeight="1" x14ac:dyDescent="0.15">
      <c r="A12" s="116" t="s">
        <v>287</v>
      </c>
      <c r="B12" s="57" t="s">
        <v>147</v>
      </c>
      <c r="C12" s="97">
        <v>1200000</v>
      </c>
      <c r="D12" s="57" t="s">
        <v>148</v>
      </c>
      <c r="E12" s="57" t="s">
        <v>149</v>
      </c>
      <c r="F12" s="57" t="s">
        <v>150</v>
      </c>
      <c r="G12" s="58" t="s">
        <v>277</v>
      </c>
      <c r="H12" s="58" t="s">
        <v>277</v>
      </c>
      <c r="I12" s="58"/>
    </row>
    <row r="13" spans="1:9" ht="23.25" customHeight="1" x14ac:dyDescent="0.15">
      <c r="A13" s="116" t="s">
        <v>288</v>
      </c>
      <c r="B13" s="57" t="s">
        <v>122</v>
      </c>
      <c r="C13" s="97">
        <v>1195200</v>
      </c>
      <c r="D13" s="57" t="s">
        <v>128</v>
      </c>
      <c r="E13" s="57" t="s">
        <v>149</v>
      </c>
      <c r="F13" s="57" t="s">
        <v>150</v>
      </c>
      <c r="G13" s="58" t="s">
        <v>277</v>
      </c>
      <c r="H13" s="58" t="s">
        <v>277</v>
      </c>
      <c r="I13" s="58"/>
    </row>
    <row r="14" spans="1:9" ht="23.25" customHeight="1" x14ac:dyDescent="0.15">
      <c r="A14" s="116" t="s">
        <v>286</v>
      </c>
      <c r="B14" s="57" t="s">
        <v>151</v>
      </c>
      <c r="C14" s="97">
        <v>30510000</v>
      </c>
      <c r="D14" s="57" t="s">
        <v>128</v>
      </c>
      <c r="E14" s="57" t="s">
        <v>152</v>
      </c>
      <c r="F14" s="57" t="s">
        <v>150</v>
      </c>
      <c r="G14" s="58" t="s">
        <v>277</v>
      </c>
      <c r="H14" s="58" t="s">
        <v>277</v>
      </c>
      <c r="I14" s="58"/>
    </row>
    <row r="15" spans="1:9" ht="23.25" customHeight="1" x14ac:dyDescent="0.15">
      <c r="A15" s="115" t="s">
        <v>411</v>
      </c>
      <c r="B15" s="96" t="s">
        <v>144</v>
      </c>
      <c r="C15" s="97">
        <v>997213000</v>
      </c>
      <c r="D15" s="57" t="s">
        <v>145</v>
      </c>
      <c r="E15" s="57" t="s">
        <v>114</v>
      </c>
      <c r="F15" s="57" t="s">
        <v>115</v>
      </c>
      <c r="G15" s="79" t="s">
        <v>412</v>
      </c>
      <c r="H15" s="58" t="s">
        <v>413</v>
      </c>
      <c r="I15" s="58"/>
    </row>
    <row r="16" spans="1:9" ht="23.25" customHeight="1" x14ac:dyDescent="0.15">
      <c r="A16" s="98" t="s">
        <v>274</v>
      </c>
      <c r="B16" s="96" t="s">
        <v>129</v>
      </c>
      <c r="C16" s="71">
        <v>7920000</v>
      </c>
      <c r="D16" s="57" t="s">
        <v>128</v>
      </c>
      <c r="E16" s="57" t="s">
        <v>126</v>
      </c>
      <c r="F16" s="57" t="s">
        <v>127</v>
      </c>
      <c r="G16" s="79" t="s">
        <v>275</v>
      </c>
      <c r="H16" s="79" t="s">
        <v>275</v>
      </c>
      <c r="I16" s="58"/>
    </row>
    <row r="17" spans="1:9" ht="23.25" customHeight="1" x14ac:dyDescent="0.15">
      <c r="A17" s="98" t="s">
        <v>281</v>
      </c>
      <c r="B17" s="96" t="s">
        <v>162</v>
      </c>
      <c r="C17" s="71">
        <v>2725800</v>
      </c>
      <c r="D17" s="57" t="s">
        <v>168</v>
      </c>
      <c r="E17" s="57" t="s">
        <v>169</v>
      </c>
      <c r="F17" s="57" t="s">
        <v>170</v>
      </c>
      <c r="G17" s="79" t="s">
        <v>264</v>
      </c>
      <c r="H17" s="58" t="s">
        <v>279</v>
      </c>
      <c r="I17" s="58"/>
    </row>
    <row r="18" spans="1:9" ht="23.25" customHeight="1" x14ac:dyDescent="0.15">
      <c r="A18" s="98" t="s">
        <v>172</v>
      </c>
      <c r="B18" s="96" t="s">
        <v>164</v>
      </c>
      <c r="C18" s="71">
        <v>54814480</v>
      </c>
      <c r="D18" s="57" t="s">
        <v>165</v>
      </c>
      <c r="E18" s="57" t="s">
        <v>166</v>
      </c>
      <c r="F18" s="57" t="s">
        <v>167</v>
      </c>
      <c r="G18" s="79" t="s">
        <v>264</v>
      </c>
      <c r="H18" s="58" t="s">
        <v>279</v>
      </c>
      <c r="I18" s="58"/>
    </row>
    <row r="19" spans="1:9" ht="23.25" customHeight="1" x14ac:dyDescent="0.15">
      <c r="A19" s="98" t="s">
        <v>157</v>
      </c>
      <c r="B19" s="96" t="s">
        <v>158</v>
      </c>
      <c r="C19" s="71">
        <v>2970000</v>
      </c>
      <c r="D19" s="57" t="s">
        <v>159</v>
      </c>
      <c r="E19" s="57" t="s">
        <v>160</v>
      </c>
      <c r="F19" s="57" t="s">
        <v>161</v>
      </c>
      <c r="G19" s="79" t="s">
        <v>171</v>
      </c>
      <c r="H19" s="58" t="s">
        <v>171</v>
      </c>
      <c r="I19" s="58"/>
    </row>
    <row r="20" spans="1:9" ht="23.25" customHeight="1" x14ac:dyDescent="0.15">
      <c r="A20" s="98" t="s">
        <v>188</v>
      </c>
      <c r="B20" s="96" t="s">
        <v>189</v>
      </c>
      <c r="C20" s="71">
        <v>3500000</v>
      </c>
      <c r="D20" s="57" t="s">
        <v>190</v>
      </c>
      <c r="E20" s="57" t="s">
        <v>191</v>
      </c>
      <c r="F20" s="57" t="s">
        <v>192</v>
      </c>
      <c r="G20" s="57" t="s">
        <v>192</v>
      </c>
      <c r="H20" s="57" t="s">
        <v>192</v>
      </c>
      <c r="I20" s="58"/>
    </row>
    <row r="21" spans="1:9" ht="23.25" customHeight="1" x14ac:dyDescent="0.15">
      <c r="A21" s="98" t="s">
        <v>193</v>
      </c>
      <c r="B21" s="96" t="s">
        <v>196</v>
      </c>
      <c r="C21" s="71">
        <v>3500000</v>
      </c>
      <c r="D21" s="57" t="s">
        <v>194</v>
      </c>
      <c r="E21" s="57" t="s">
        <v>194</v>
      </c>
      <c r="F21" s="57" t="s">
        <v>195</v>
      </c>
      <c r="G21" s="57" t="s">
        <v>195</v>
      </c>
      <c r="H21" s="57" t="s">
        <v>195</v>
      </c>
      <c r="I21" s="58"/>
    </row>
    <row r="22" spans="1:9" ht="23.25" customHeight="1" x14ac:dyDescent="0.15">
      <c r="A22" s="98" t="s">
        <v>197</v>
      </c>
      <c r="B22" s="96" t="s">
        <v>198</v>
      </c>
      <c r="C22" s="71">
        <v>4686000</v>
      </c>
      <c r="D22" s="57" t="s">
        <v>199</v>
      </c>
      <c r="E22" s="57" t="s">
        <v>199</v>
      </c>
      <c r="F22" s="57" t="s">
        <v>200</v>
      </c>
      <c r="G22" s="57" t="s">
        <v>200</v>
      </c>
      <c r="H22" s="57" t="s">
        <v>200</v>
      </c>
      <c r="I22" s="58"/>
    </row>
    <row r="23" spans="1:9" ht="23.25" customHeight="1" x14ac:dyDescent="0.15">
      <c r="A23" s="98" t="s">
        <v>201</v>
      </c>
      <c r="B23" s="96" t="s">
        <v>202</v>
      </c>
      <c r="C23" s="71">
        <v>19000000</v>
      </c>
      <c r="D23" s="57" t="s">
        <v>203</v>
      </c>
      <c r="E23" s="57" t="s">
        <v>204</v>
      </c>
      <c r="F23" s="57" t="s">
        <v>205</v>
      </c>
      <c r="G23" s="57" t="s">
        <v>205</v>
      </c>
      <c r="H23" s="57" t="s">
        <v>206</v>
      </c>
      <c r="I23" s="58"/>
    </row>
    <row r="24" spans="1:9" ht="23.25" customHeight="1" x14ac:dyDescent="0.15">
      <c r="A24" s="98" t="s">
        <v>207</v>
      </c>
      <c r="B24" s="96" t="s">
        <v>208</v>
      </c>
      <c r="C24" s="71">
        <v>43080000</v>
      </c>
      <c r="D24" s="57" t="s">
        <v>209</v>
      </c>
      <c r="E24" s="57" t="s">
        <v>210</v>
      </c>
      <c r="F24" s="57" t="s">
        <v>205</v>
      </c>
      <c r="G24" s="57" t="s">
        <v>211</v>
      </c>
      <c r="H24" s="57" t="s">
        <v>206</v>
      </c>
      <c r="I24" s="58"/>
    </row>
    <row r="25" spans="1:9" ht="23.25" customHeight="1" x14ac:dyDescent="0.15">
      <c r="A25" s="100" t="s">
        <v>212</v>
      </c>
      <c r="B25" s="96" t="s">
        <v>213</v>
      </c>
      <c r="C25" s="71">
        <v>10020000</v>
      </c>
      <c r="D25" s="57" t="s">
        <v>184</v>
      </c>
      <c r="E25" s="57" t="s">
        <v>214</v>
      </c>
      <c r="F25" s="57" t="s">
        <v>215</v>
      </c>
      <c r="G25" s="208" t="s">
        <v>215</v>
      </c>
      <c r="H25" s="208" t="s">
        <v>216</v>
      </c>
      <c r="I25" s="58"/>
    </row>
    <row r="26" spans="1:9" ht="23.25" customHeight="1" x14ac:dyDescent="0.15">
      <c r="A26" s="100" t="s">
        <v>217</v>
      </c>
      <c r="B26" s="101" t="s">
        <v>218</v>
      </c>
      <c r="C26" s="71">
        <v>2849000</v>
      </c>
      <c r="D26" s="57" t="s">
        <v>186</v>
      </c>
      <c r="E26" s="57" t="s">
        <v>206</v>
      </c>
      <c r="F26" s="57" t="s">
        <v>183</v>
      </c>
      <c r="G26" s="57" t="s">
        <v>183</v>
      </c>
      <c r="H26" s="57" t="s">
        <v>183</v>
      </c>
      <c r="I26" s="58"/>
    </row>
    <row r="27" spans="1:9" ht="23.25" customHeight="1" x14ac:dyDescent="0.15">
      <c r="A27" s="100" t="s">
        <v>219</v>
      </c>
      <c r="B27" s="101" t="s">
        <v>220</v>
      </c>
      <c r="C27" s="71">
        <v>8800000</v>
      </c>
      <c r="D27" s="57" t="s">
        <v>221</v>
      </c>
      <c r="E27" s="57" t="s">
        <v>221</v>
      </c>
      <c r="F27" s="57" t="s">
        <v>222</v>
      </c>
      <c r="G27" s="57" t="s">
        <v>222</v>
      </c>
      <c r="H27" s="57" t="s">
        <v>222</v>
      </c>
      <c r="I27" s="58"/>
    </row>
    <row r="28" spans="1:9" ht="23.25" customHeight="1" x14ac:dyDescent="0.15">
      <c r="A28" s="100" t="s">
        <v>223</v>
      </c>
      <c r="B28" s="101" t="s">
        <v>224</v>
      </c>
      <c r="C28" s="71">
        <v>2500000</v>
      </c>
      <c r="D28" s="57" t="s">
        <v>185</v>
      </c>
      <c r="E28" s="57" t="s">
        <v>185</v>
      </c>
      <c r="F28" s="57" t="s">
        <v>222</v>
      </c>
      <c r="G28" s="57" t="s">
        <v>222</v>
      </c>
      <c r="H28" s="57" t="s">
        <v>222</v>
      </c>
      <c r="I28" s="58"/>
    </row>
    <row r="29" spans="1:9" ht="23.25" customHeight="1" x14ac:dyDescent="0.15">
      <c r="A29" s="100" t="s">
        <v>228</v>
      </c>
      <c r="B29" s="101" t="s">
        <v>227</v>
      </c>
      <c r="C29" s="71">
        <v>5500000</v>
      </c>
      <c r="D29" s="57" t="s">
        <v>182</v>
      </c>
      <c r="E29" s="57" t="s">
        <v>182</v>
      </c>
      <c r="F29" s="57" t="s">
        <v>222</v>
      </c>
      <c r="G29" s="57" t="s">
        <v>222</v>
      </c>
      <c r="H29" s="57" t="s">
        <v>222</v>
      </c>
      <c r="I29" s="58"/>
    </row>
    <row r="30" spans="1:9" ht="23.25" customHeight="1" x14ac:dyDescent="0.15">
      <c r="A30" s="100" t="s">
        <v>229</v>
      </c>
      <c r="B30" s="96" t="s">
        <v>196</v>
      </c>
      <c r="C30" s="71">
        <v>4070000</v>
      </c>
      <c r="D30" s="57" t="s">
        <v>206</v>
      </c>
      <c r="E30" s="57" t="s">
        <v>206</v>
      </c>
      <c r="F30" s="57" t="s">
        <v>230</v>
      </c>
      <c r="G30" s="57" t="s">
        <v>230</v>
      </c>
      <c r="H30" s="57" t="s">
        <v>230</v>
      </c>
      <c r="I30" s="58"/>
    </row>
    <row r="31" spans="1:9" ht="23.25" customHeight="1" x14ac:dyDescent="0.15">
      <c r="A31" s="100" t="s">
        <v>233</v>
      </c>
      <c r="B31" s="101" t="s">
        <v>234</v>
      </c>
      <c r="C31" s="71">
        <v>14000000</v>
      </c>
      <c r="D31" s="57" t="s">
        <v>235</v>
      </c>
      <c r="E31" s="57" t="s">
        <v>236</v>
      </c>
      <c r="F31" s="57" t="s">
        <v>237</v>
      </c>
      <c r="G31" s="57" t="s">
        <v>222</v>
      </c>
      <c r="H31" s="57" t="s">
        <v>238</v>
      </c>
      <c r="I31" s="58"/>
    </row>
    <row r="32" spans="1:9" ht="23.25" customHeight="1" x14ac:dyDescent="0.15">
      <c r="A32" s="100" t="s">
        <v>244</v>
      </c>
      <c r="B32" s="101" t="s">
        <v>245</v>
      </c>
      <c r="C32" s="71">
        <v>5000000</v>
      </c>
      <c r="D32" s="57" t="s">
        <v>178</v>
      </c>
      <c r="E32" s="57" t="s">
        <v>246</v>
      </c>
      <c r="F32" s="57" t="s">
        <v>247</v>
      </c>
      <c r="G32" s="57" t="s">
        <v>247</v>
      </c>
      <c r="H32" s="57" t="s">
        <v>247</v>
      </c>
      <c r="I32" s="58"/>
    </row>
    <row r="33" spans="1:9" ht="23.25" customHeight="1" x14ac:dyDescent="0.15">
      <c r="A33" s="100" t="s">
        <v>249</v>
      </c>
      <c r="B33" s="101" t="s">
        <v>250</v>
      </c>
      <c r="C33" s="71">
        <v>13200000</v>
      </c>
      <c r="D33" s="57" t="s">
        <v>182</v>
      </c>
      <c r="E33" s="57" t="s">
        <v>251</v>
      </c>
      <c r="F33" s="57" t="s">
        <v>252</v>
      </c>
      <c r="G33" s="57" t="s">
        <v>253</v>
      </c>
      <c r="H33" s="57" t="s">
        <v>253</v>
      </c>
      <c r="I33" s="58"/>
    </row>
    <row r="34" spans="1:9" ht="23.25" customHeight="1" x14ac:dyDescent="0.15">
      <c r="A34" s="100" t="s">
        <v>260</v>
      </c>
      <c r="B34" s="101" t="s">
        <v>261</v>
      </c>
      <c r="C34" s="71">
        <v>17160000</v>
      </c>
      <c r="D34" s="57" t="s">
        <v>262</v>
      </c>
      <c r="E34" s="57" t="s">
        <v>263</v>
      </c>
      <c r="F34" s="57" t="s">
        <v>264</v>
      </c>
      <c r="G34" s="57" t="s">
        <v>243</v>
      </c>
      <c r="H34" s="57" t="s">
        <v>265</v>
      </c>
      <c r="I34" s="58"/>
    </row>
    <row r="35" spans="1:9" ht="23.25" customHeight="1" x14ac:dyDescent="0.15">
      <c r="A35" s="100" t="s">
        <v>268</v>
      </c>
      <c r="B35" s="101" t="s">
        <v>269</v>
      </c>
      <c r="C35" s="71">
        <v>1309000</v>
      </c>
      <c r="D35" s="57" t="s">
        <v>270</v>
      </c>
      <c r="E35" s="57" t="s">
        <v>271</v>
      </c>
      <c r="F35" s="57" t="s">
        <v>265</v>
      </c>
      <c r="G35" s="57" t="s">
        <v>265</v>
      </c>
      <c r="H35" s="57" t="s">
        <v>265</v>
      </c>
      <c r="I35" s="58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15" zoomScaleNormal="115" workbookViewId="0">
      <selection activeCell="J13" sqref="J13"/>
    </sheetView>
  </sheetViews>
  <sheetFormatPr defaultRowHeight="13.5" x14ac:dyDescent="0.15"/>
  <cols>
    <col min="1" max="1" width="16.109375" style="49" customWidth="1"/>
    <col min="2" max="2" width="31.44140625" style="49" customWidth="1"/>
    <col min="3" max="3" width="13.33203125" style="49" customWidth="1"/>
    <col min="4" max="8" width="12.21875" style="49" customWidth="1"/>
    <col min="9" max="9" width="9.33203125" style="52" customWidth="1"/>
    <col min="10" max="16384" width="8.88671875" style="34"/>
  </cols>
  <sheetData>
    <row r="1" spans="1:9" ht="25.5" x14ac:dyDescent="0.15">
      <c r="A1" s="130" t="s">
        <v>11</v>
      </c>
      <c r="B1" s="130"/>
      <c r="C1" s="130"/>
      <c r="D1" s="130"/>
      <c r="E1" s="130"/>
      <c r="F1" s="130"/>
      <c r="G1" s="130"/>
      <c r="H1" s="130"/>
      <c r="I1" s="130"/>
    </row>
    <row r="2" spans="1:9" ht="25.5" x14ac:dyDescent="0.15">
      <c r="A2" s="132" t="s">
        <v>85</v>
      </c>
      <c r="B2" s="132"/>
      <c r="C2" s="46"/>
      <c r="D2" s="46"/>
      <c r="E2" s="46"/>
      <c r="F2" s="46"/>
      <c r="G2" s="46"/>
      <c r="H2" s="46"/>
      <c r="I2" s="50" t="s">
        <v>65</v>
      </c>
    </row>
    <row r="3" spans="1:9" ht="22.5" customHeight="1" x14ac:dyDescent="0.15">
      <c r="A3" s="51" t="s">
        <v>3</v>
      </c>
      <c r="B3" s="44" t="s">
        <v>4</v>
      </c>
      <c r="C3" s="44" t="s">
        <v>60</v>
      </c>
      <c r="D3" s="44" t="s">
        <v>61</v>
      </c>
      <c r="E3" s="44" t="s">
        <v>66</v>
      </c>
      <c r="F3" s="44" t="s">
        <v>62</v>
      </c>
      <c r="G3" s="44" t="s">
        <v>63</v>
      </c>
      <c r="H3" s="44" t="s">
        <v>64</v>
      </c>
      <c r="I3" s="44" t="s">
        <v>76</v>
      </c>
    </row>
    <row r="4" spans="1:9" ht="22.5" customHeight="1" x14ac:dyDescent="0.15">
      <c r="A4" s="59" t="s">
        <v>121</v>
      </c>
      <c r="B4" s="115" t="s">
        <v>280</v>
      </c>
      <c r="C4" s="57" t="s">
        <v>111</v>
      </c>
      <c r="D4" s="71">
        <v>2904000</v>
      </c>
      <c r="E4" s="60" t="s">
        <v>110</v>
      </c>
      <c r="F4" s="71">
        <v>242000</v>
      </c>
      <c r="G4" s="60" t="s">
        <v>31</v>
      </c>
      <c r="H4" s="71">
        <v>242000</v>
      </c>
      <c r="I4" s="44"/>
    </row>
    <row r="5" spans="1:9" ht="22.5" customHeight="1" x14ac:dyDescent="0.15">
      <c r="A5" s="59" t="s">
        <v>109</v>
      </c>
      <c r="B5" s="209" t="s">
        <v>276</v>
      </c>
      <c r="C5" s="57" t="s">
        <v>120</v>
      </c>
      <c r="D5" s="71">
        <v>3960000</v>
      </c>
      <c r="E5" s="60" t="s">
        <v>110</v>
      </c>
      <c r="F5" s="71">
        <v>330000</v>
      </c>
      <c r="G5" s="60" t="s">
        <v>31</v>
      </c>
      <c r="H5" s="71">
        <v>330000</v>
      </c>
      <c r="I5" s="58"/>
    </row>
    <row r="6" spans="1:9" ht="22.5" customHeight="1" x14ac:dyDescent="0.15">
      <c r="A6" s="59" t="s">
        <v>109</v>
      </c>
      <c r="B6" s="209" t="s">
        <v>248</v>
      </c>
      <c r="C6" s="57" t="s">
        <v>119</v>
      </c>
      <c r="D6" s="71">
        <v>4362600</v>
      </c>
      <c r="E6" s="60" t="s">
        <v>31</v>
      </c>
      <c r="F6" s="71">
        <v>350300</v>
      </c>
      <c r="G6" s="210"/>
      <c r="H6" s="71">
        <v>350300</v>
      </c>
      <c r="I6" s="58"/>
    </row>
    <row r="7" spans="1:9" ht="22.5" customHeight="1" x14ac:dyDescent="0.15">
      <c r="A7" s="59" t="s">
        <v>109</v>
      </c>
      <c r="B7" s="209" t="s">
        <v>257</v>
      </c>
      <c r="C7" s="57" t="s">
        <v>119</v>
      </c>
      <c r="D7" s="71">
        <v>7101600</v>
      </c>
      <c r="E7" s="60" t="s">
        <v>31</v>
      </c>
      <c r="F7" s="71">
        <v>591800</v>
      </c>
      <c r="G7" s="60" t="s">
        <v>31</v>
      </c>
      <c r="H7" s="71">
        <v>591800</v>
      </c>
      <c r="I7" s="58"/>
    </row>
    <row r="8" spans="1:9" ht="22.5" customHeight="1" x14ac:dyDescent="0.15">
      <c r="A8" s="59" t="s">
        <v>85</v>
      </c>
      <c r="B8" s="209" t="s">
        <v>278</v>
      </c>
      <c r="C8" s="57" t="s">
        <v>134</v>
      </c>
      <c r="D8" s="71">
        <v>3600000</v>
      </c>
      <c r="E8" s="60" t="s">
        <v>31</v>
      </c>
      <c r="F8" s="71">
        <v>300000</v>
      </c>
      <c r="G8" s="60" t="s">
        <v>31</v>
      </c>
      <c r="H8" s="71">
        <v>300000</v>
      </c>
      <c r="I8" s="58"/>
    </row>
    <row r="9" spans="1:9" ht="22.5" customHeight="1" x14ac:dyDescent="0.15">
      <c r="A9" s="59" t="s">
        <v>109</v>
      </c>
      <c r="B9" s="209" t="s">
        <v>284</v>
      </c>
      <c r="C9" s="57" t="s">
        <v>112</v>
      </c>
      <c r="D9" s="71">
        <v>4800000</v>
      </c>
      <c r="E9" s="60" t="s">
        <v>31</v>
      </c>
      <c r="F9" s="71">
        <v>400000</v>
      </c>
      <c r="G9" s="60" t="s">
        <v>31</v>
      </c>
      <c r="H9" s="71">
        <v>400000</v>
      </c>
      <c r="I9" s="58"/>
    </row>
    <row r="10" spans="1:9" ht="22.5" customHeight="1" x14ac:dyDescent="0.15">
      <c r="A10" s="59" t="s">
        <v>109</v>
      </c>
      <c r="B10" s="116" t="s">
        <v>283</v>
      </c>
      <c r="C10" s="96" t="s">
        <v>113</v>
      </c>
      <c r="D10" s="97">
        <v>11959200</v>
      </c>
      <c r="E10" s="60" t="s">
        <v>31</v>
      </c>
      <c r="F10" s="97">
        <v>996600</v>
      </c>
      <c r="G10" s="60" t="s">
        <v>31</v>
      </c>
      <c r="H10" s="97">
        <v>996600</v>
      </c>
      <c r="I10" s="58"/>
    </row>
    <row r="11" spans="1:9" ht="22.5" customHeight="1" x14ac:dyDescent="0.15">
      <c r="A11" s="59" t="s">
        <v>85</v>
      </c>
      <c r="B11" s="116" t="s">
        <v>282</v>
      </c>
      <c r="C11" s="57" t="s">
        <v>118</v>
      </c>
      <c r="D11" s="97">
        <v>1867200</v>
      </c>
      <c r="E11" s="60" t="s">
        <v>31</v>
      </c>
      <c r="F11" s="97">
        <v>155600</v>
      </c>
      <c r="G11" s="60" t="s">
        <v>31</v>
      </c>
      <c r="H11" s="97">
        <v>155600</v>
      </c>
      <c r="I11" s="58"/>
    </row>
    <row r="12" spans="1:9" ht="22.5" customHeight="1" x14ac:dyDescent="0.15">
      <c r="A12" s="59" t="s">
        <v>85</v>
      </c>
      <c r="B12" s="116" t="s">
        <v>287</v>
      </c>
      <c r="C12" s="57" t="s">
        <v>147</v>
      </c>
      <c r="D12" s="97">
        <v>1200000</v>
      </c>
      <c r="E12" s="60" t="s">
        <v>31</v>
      </c>
      <c r="F12" s="97">
        <v>100000</v>
      </c>
      <c r="G12" s="60" t="s">
        <v>31</v>
      </c>
      <c r="H12" s="97">
        <v>100000</v>
      </c>
      <c r="I12" s="58"/>
    </row>
    <row r="13" spans="1:9" ht="22.5" customHeight="1" x14ac:dyDescent="0.15">
      <c r="A13" s="59" t="s">
        <v>109</v>
      </c>
      <c r="B13" s="116" t="s">
        <v>289</v>
      </c>
      <c r="C13" s="57" t="s">
        <v>122</v>
      </c>
      <c r="D13" s="97">
        <v>1195200</v>
      </c>
      <c r="E13" s="60" t="s">
        <v>31</v>
      </c>
      <c r="F13" s="97">
        <v>99600</v>
      </c>
      <c r="G13" s="60" t="s">
        <v>31</v>
      </c>
      <c r="H13" s="97">
        <v>99600</v>
      </c>
      <c r="I13" s="58"/>
    </row>
    <row r="14" spans="1:9" ht="22.5" customHeight="1" x14ac:dyDescent="0.15">
      <c r="A14" s="59" t="s">
        <v>85</v>
      </c>
      <c r="B14" s="116" t="s">
        <v>285</v>
      </c>
      <c r="C14" s="57" t="s">
        <v>155</v>
      </c>
      <c r="D14" s="97">
        <v>30510000</v>
      </c>
      <c r="E14" s="60" t="s">
        <v>31</v>
      </c>
      <c r="F14" s="97">
        <v>1512000</v>
      </c>
      <c r="G14" s="60" t="s">
        <v>31</v>
      </c>
      <c r="H14" s="97">
        <v>1512000</v>
      </c>
      <c r="I14" s="58"/>
    </row>
    <row r="15" spans="1:9" ht="22.5" customHeight="1" x14ac:dyDescent="0.15">
      <c r="A15" s="59" t="s">
        <v>109</v>
      </c>
      <c r="B15" s="116" t="s">
        <v>414</v>
      </c>
      <c r="C15" s="101" t="s">
        <v>146</v>
      </c>
      <c r="D15" s="97">
        <v>997213000</v>
      </c>
      <c r="E15" s="60" t="s">
        <v>31</v>
      </c>
      <c r="F15" s="97">
        <v>65161400</v>
      </c>
      <c r="G15" s="60" t="s">
        <v>31</v>
      </c>
      <c r="H15" s="97">
        <v>65161400</v>
      </c>
      <c r="I15" s="58"/>
    </row>
    <row r="16" spans="1:9" ht="22.5" customHeight="1" x14ac:dyDescent="0.15">
      <c r="A16" s="59" t="s">
        <v>85</v>
      </c>
      <c r="B16" s="100" t="s">
        <v>274</v>
      </c>
      <c r="C16" s="101" t="s">
        <v>129</v>
      </c>
      <c r="D16" s="71">
        <v>7920000</v>
      </c>
      <c r="E16" s="60" t="s">
        <v>31</v>
      </c>
      <c r="F16" s="71">
        <v>660000</v>
      </c>
      <c r="G16" s="60" t="s">
        <v>31</v>
      </c>
      <c r="H16" s="71">
        <v>660000</v>
      </c>
      <c r="I16" s="58"/>
    </row>
    <row r="17" spans="1:9" ht="22.5" customHeight="1" x14ac:dyDescent="0.15">
      <c r="A17" s="59" t="s">
        <v>85</v>
      </c>
      <c r="B17" s="98" t="s">
        <v>281</v>
      </c>
      <c r="C17" s="96" t="s">
        <v>162</v>
      </c>
      <c r="D17" s="71">
        <v>2725800</v>
      </c>
      <c r="E17" s="60" t="s">
        <v>31</v>
      </c>
      <c r="F17" s="71">
        <v>908600</v>
      </c>
      <c r="G17" s="60" t="s">
        <v>31</v>
      </c>
      <c r="H17" s="71">
        <v>908600</v>
      </c>
      <c r="I17" s="58"/>
    </row>
    <row r="18" spans="1:9" ht="22.5" customHeight="1" x14ac:dyDescent="0.15">
      <c r="A18" s="59" t="s">
        <v>85</v>
      </c>
      <c r="B18" s="98" t="s">
        <v>172</v>
      </c>
      <c r="C18" s="96" t="s">
        <v>164</v>
      </c>
      <c r="D18" s="71">
        <v>54814480</v>
      </c>
      <c r="E18" s="60"/>
      <c r="F18" s="97">
        <v>2615480</v>
      </c>
      <c r="G18" s="60" t="s">
        <v>31</v>
      </c>
      <c r="H18" s="97">
        <v>2615480</v>
      </c>
      <c r="I18" s="58"/>
    </row>
    <row r="19" spans="1:9" ht="22.5" customHeight="1" x14ac:dyDescent="0.15">
      <c r="A19" s="59" t="s">
        <v>85</v>
      </c>
      <c r="B19" s="100" t="s">
        <v>157</v>
      </c>
      <c r="C19" s="101" t="s">
        <v>158</v>
      </c>
      <c r="D19" s="71">
        <v>2970000</v>
      </c>
      <c r="E19" s="60" t="s">
        <v>31</v>
      </c>
      <c r="F19" s="97" t="s">
        <v>171</v>
      </c>
      <c r="G19" s="60" t="s">
        <v>31</v>
      </c>
      <c r="H19" s="97" t="s">
        <v>171</v>
      </c>
      <c r="I19" s="58"/>
    </row>
    <row r="20" spans="1:9" ht="22.5" customHeight="1" x14ac:dyDescent="0.15">
      <c r="A20" s="59" t="s">
        <v>85</v>
      </c>
      <c r="B20" s="98" t="s">
        <v>188</v>
      </c>
      <c r="C20" s="96" t="s">
        <v>189</v>
      </c>
      <c r="D20" s="71">
        <v>3500000</v>
      </c>
      <c r="E20" s="60"/>
      <c r="F20" s="97"/>
      <c r="G20" s="210">
        <v>3500000</v>
      </c>
      <c r="H20" s="97">
        <v>3500000</v>
      </c>
      <c r="I20" s="58"/>
    </row>
    <row r="21" spans="1:9" ht="22.5" customHeight="1" x14ac:dyDescent="0.15">
      <c r="A21" s="59" t="s">
        <v>85</v>
      </c>
      <c r="B21" s="98" t="s">
        <v>193</v>
      </c>
      <c r="C21" s="96" t="s">
        <v>196</v>
      </c>
      <c r="D21" s="71">
        <v>3500000</v>
      </c>
      <c r="E21" s="60"/>
      <c r="F21" s="97"/>
      <c r="G21" s="210">
        <v>3500000</v>
      </c>
      <c r="H21" s="97">
        <v>3500000</v>
      </c>
      <c r="I21" s="58"/>
    </row>
    <row r="22" spans="1:9" ht="22.5" customHeight="1" x14ac:dyDescent="0.15">
      <c r="A22" s="59" t="s">
        <v>85</v>
      </c>
      <c r="B22" s="98" t="s">
        <v>197</v>
      </c>
      <c r="C22" s="96" t="s">
        <v>198</v>
      </c>
      <c r="D22" s="71">
        <v>4686000</v>
      </c>
      <c r="E22" s="60"/>
      <c r="F22" s="97"/>
      <c r="G22" s="71">
        <v>4686000</v>
      </c>
      <c r="H22" s="71">
        <v>4686000</v>
      </c>
      <c r="I22" s="58"/>
    </row>
    <row r="23" spans="1:9" ht="22.5" customHeight="1" x14ac:dyDescent="0.15">
      <c r="A23" s="59" t="s">
        <v>85</v>
      </c>
      <c r="B23" s="98" t="s">
        <v>201</v>
      </c>
      <c r="C23" s="96" t="s">
        <v>202</v>
      </c>
      <c r="D23" s="71">
        <v>19000000</v>
      </c>
      <c r="E23" s="60"/>
      <c r="F23" s="97"/>
      <c r="G23" s="71">
        <v>19000000</v>
      </c>
      <c r="H23" s="71">
        <v>19000000</v>
      </c>
      <c r="I23" s="58"/>
    </row>
    <row r="24" spans="1:9" ht="22.5" customHeight="1" x14ac:dyDescent="0.15">
      <c r="A24" s="59" t="s">
        <v>85</v>
      </c>
      <c r="B24" s="98" t="s">
        <v>207</v>
      </c>
      <c r="C24" s="96" t="s">
        <v>208</v>
      </c>
      <c r="D24" s="71">
        <v>43080000</v>
      </c>
      <c r="E24" s="60"/>
      <c r="F24" s="97"/>
      <c r="G24" s="71">
        <v>43080000</v>
      </c>
      <c r="H24" s="71">
        <v>43080000</v>
      </c>
      <c r="I24" s="58"/>
    </row>
    <row r="25" spans="1:9" ht="22.5" customHeight="1" x14ac:dyDescent="0.15">
      <c r="A25" s="59" t="s">
        <v>85</v>
      </c>
      <c r="B25" s="100" t="s">
        <v>212</v>
      </c>
      <c r="C25" s="96" t="s">
        <v>213</v>
      </c>
      <c r="D25" s="71">
        <v>10020000</v>
      </c>
      <c r="E25" s="60"/>
      <c r="F25" s="211"/>
      <c r="G25" s="71">
        <v>10020000</v>
      </c>
      <c r="H25" s="71">
        <v>10020000</v>
      </c>
      <c r="I25" s="58"/>
    </row>
    <row r="26" spans="1:9" ht="22.5" customHeight="1" x14ac:dyDescent="0.15">
      <c r="A26" s="59" t="s">
        <v>85</v>
      </c>
      <c r="B26" s="100" t="s">
        <v>217</v>
      </c>
      <c r="C26" s="101" t="s">
        <v>218</v>
      </c>
      <c r="D26" s="71">
        <v>2849000</v>
      </c>
      <c r="E26" s="60" t="s">
        <v>31</v>
      </c>
      <c r="F26" s="212" t="s">
        <v>31</v>
      </c>
      <c r="G26" s="71">
        <v>2849000</v>
      </c>
      <c r="H26" s="71">
        <v>2849000</v>
      </c>
      <c r="I26" s="58"/>
    </row>
    <row r="27" spans="1:9" ht="22.5" customHeight="1" x14ac:dyDescent="0.15">
      <c r="A27" s="59" t="s">
        <v>85</v>
      </c>
      <c r="B27" s="100" t="s">
        <v>219</v>
      </c>
      <c r="C27" s="101" t="s">
        <v>220</v>
      </c>
      <c r="D27" s="71">
        <v>8800000</v>
      </c>
      <c r="E27" s="60" t="s">
        <v>31</v>
      </c>
      <c r="F27" s="212" t="s">
        <v>31</v>
      </c>
      <c r="G27" s="71">
        <v>8800000</v>
      </c>
      <c r="H27" s="71">
        <v>8800000</v>
      </c>
      <c r="I27" s="58"/>
    </row>
    <row r="28" spans="1:9" ht="22.5" customHeight="1" x14ac:dyDescent="0.15">
      <c r="A28" s="59" t="s">
        <v>85</v>
      </c>
      <c r="B28" s="100" t="s">
        <v>223</v>
      </c>
      <c r="C28" s="101" t="s">
        <v>225</v>
      </c>
      <c r="D28" s="71">
        <v>2500000</v>
      </c>
      <c r="E28" s="60"/>
      <c r="F28" s="212"/>
      <c r="G28" s="71">
        <v>2500000</v>
      </c>
      <c r="H28" s="71">
        <v>2500000</v>
      </c>
      <c r="I28" s="58"/>
    </row>
    <row r="29" spans="1:9" ht="22.5" customHeight="1" x14ac:dyDescent="0.15">
      <c r="A29" s="59" t="s">
        <v>85</v>
      </c>
      <c r="B29" s="100" t="s">
        <v>226</v>
      </c>
      <c r="C29" s="101" t="s">
        <v>227</v>
      </c>
      <c r="D29" s="71">
        <v>5500000</v>
      </c>
      <c r="E29" s="60"/>
      <c r="F29" s="212"/>
      <c r="G29" s="71">
        <v>5500000</v>
      </c>
      <c r="H29" s="71">
        <v>5500000</v>
      </c>
      <c r="I29" s="58"/>
    </row>
    <row r="30" spans="1:9" ht="22.5" customHeight="1" x14ac:dyDescent="0.15">
      <c r="A30" s="59" t="s">
        <v>85</v>
      </c>
      <c r="B30" s="100" t="s">
        <v>231</v>
      </c>
      <c r="C30" s="101" t="s">
        <v>232</v>
      </c>
      <c r="D30" s="71">
        <v>4070000</v>
      </c>
      <c r="E30" s="60"/>
      <c r="F30" s="212"/>
      <c r="G30" s="71">
        <v>4070000</v>
      </c>
      <c r="H30" s="71">
        <v>4070000</v>
      </c>
      <c r="I30" s="58"/>
    </row>
    <row r="31" spans="1:9" ht="22.5" customHeight="1" x14ac:dyDescent="0.15">
      <c r="A31" s="59" t="s">
        <v>85</v>
      </c>
      <c r="B31" s="100" t="s">
        <v>239</v>
      </c>
      <c r="C31" s="101" t="s">
        <v>240</v>
      </c>
      <c r="D31" s="71">
        <v>14000000</v>
      </c>
      <c r="E31" s="60"/>
      <c r="F31" s="212"/>
      <c r="G31" s="71">
        <v>14000000</v>
      </c>
      <c r="H31" s="71">
        <v>14000000</v>
      </c>
      <c r="I31" s="58"/>
    </row>
    <row r="32" spans="1:9" ht="22.5" customHeight="1" x14ac:dyDescent="0.15">
      <c r="A32" s="59" t="s">
        <v>85</v>
      </c>
      <c r="B32" s="100" t="s">
        <v>244</v>
      </c>
      <c r="C32" s="101" t="s">
        <v>245</v>
      </c>
      <c r="D32" s="71">
        <v>5000000</v>
      </c>
      <c r="E32" s="60"/>
      <c r="F32" s="212"/>
      <c r="G32" s="71">
        <v>5000000</v>
      </c>
      <c r="H32" s="71">
        <v>5000000</v>
      </c>
      <c r="I32" s="58"/>
    </row>
    <row r="33" spans="1:9" ht="22.5" customHeight="1" x14ac:dyDescent="0.15">
      <c r="A33" s="59" t="s">
        <v>85</v>
      </c>
      <c r="B33" s="100" t="s">
        <v>254</v>
      </c>
      <c r="C33" s="101" t="s">
        <v>255</v>
      </c>
      <c r="D33" s="71">
        <v>13200000</v>
      </c>
      <c r="E33" s="60"/>
      <c r="F33" s="212"/>
      <c r="G33" s="71">
        <v>13200000</v>
      </c>
      <c r="H33" s="71">
        <v>12959760</v>
      </c>
      <c r="I33" s="58" t="s">
        <v>256</v>
      </c>
    </row>
    <row r="34" spans="1:9" ht="22.5" customHeight="1" x14ac:dyDescent="0.15">
      <c r="A34" s="59" t="s">
        <v>266</v>
      </c>
      <c r="B34" s="100" t="s">
        <v>267</v>
      </c>
      <c r="C34" s="101" t="s">
        <v>261</v>
      </c>
      <c r="D34" s="71">
        <v>17160000</v>
      </c>
      <c r="E34" s="60"/>
      <c r="F34" s="212"/>
      <c r="G34" s="71">
        <v>17160000</v>
      </c>
      <c r="H34" s="71">
        <v>17160000</v>
      </c>
      <c r="I34" s="58"/>
    </row>
    <row r="35" spans="1:9" ht="22.5" customHeight="1" x14ac:dyDescent="0.15">
      <c r="A35" s="59" t="s">
        <v>85</v>
      </c>
      <c r="B35" s="100" t="s">
        <v>272</v>
      </c>
      <c r="C35" s="101" t="s">
        <v>273</v>
      </c>
      <c r="D35" s="71">
        <v>1309000</v>
      </c>
      <c r="E35" s="60"/>
      <c r="F35" s="212"/>
      <c r="G35" s="71">
        <v>1309000</v>
      </c>
      <c r="H35" s="71">
        <v>1309000</v>
      </c>
      <c r="I35" s="58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zoomScale="85" zoomScaleNormal="85" workbookViewId="0">
      <selection activeCell="G16" sqref="G16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28" t="s">
        <v>12</v>
      </c>
      <c r="B1" s="128"/>
      <c r="C1" s="128"/>
      <c r="D1" s="128"/>
      <c r="E1" s="128"/>
    </row>
    <row r="2" spans="1:5" ht="26.25" thickBot="1" x14ac:dyDescent="0.2">
      <c r="A2" s="12" t="s">
        <v>85</v>
      </c>
      <c r="B2" s="12"/>
      <c r="C2" s="11"/>
      <c r="D2" s="11"/>
      <c r="E2" s="32" t="s">
        <v>38</v>
      </c>
    </row>
    <row r="3" spans="1:5" s="10" customFormat="1" ht="30" customHeight="1" x14ac:dyDescent="0.15">
      <c r="A3" s="133" t="s">
        <v>308</v>
      </c>
      <c r="B3" s="13" t="s">
        <v>40</v>
      </c>
      <c r="C3" s="136" t="s">
        <v>410</v>
      </c>
      <c r="D3" s="137"/>
      <c r="E3" s="138"/>
    </row>
    <row r="4" spans="1:5" s="10" customFormat="1" ht="30" customHeight="1" x14ac:dyDescent="0.15">
      <c r="A4" s="134"/>
      <c r="B4" s="14" t="s">
        <v>41</v>
      </c>
      <c r="C4" s="117">
        <v>3610000</v>
      </c>
      <c r="D4" s="14" t="s">
        <v>42</v>
      </c>
      <c r="E4" s="118">
        <v>3500000</v>
      </c>
    </row>
    <row r="5" spans="1:5" s="10" customFormat="1" ht="30" customHeight="1" x14ac:dyDescent="0.15">
      <c r="A5" s="134"/>
      <c r="B5" s="14" t="s">
        <v>43</v>
      </c>
      <c r="C5" s="119">
        <f>(+E5/C4)*100%</f>
        <v>0.96952908587257614</v>
      </c>
      <c r="D5" s="14" t="s">
        <v>18</v>
      </c>
      <c r="E5" s="118">
        <v>3500000</v>
      </c>
    </row>
    <row r="6" spans="1:5" s="10" customFormat="1" ht="30" customHeight="1" x14ac:dyDescent="0.15">
      <c r="A6" s="134"/>
      <c r="B6" s="14" t="s">
        <v>17</v>
      </c>
      <c r="C6" s="120" t="s">
        <v>194</v>
      </c>
      <c r="D6" s="14" t="s">
        <v>67</v>
      </c>
      <c r="E6" s="121" t="s">
        <v>299</v>
      </c>
    </row>
    <row r="7" spans="1:5" s="10" customFormat="1" ht="30" customHeight="1" x14ac:dyDescent="0.15">
      <c r="A7" s="134"/>
      <c r="B7" s="14" t="s">
        <v>44</v>
      </c>
      <c r="C7" s="122" t="s">
        <v>300</v>
      </c>
      <c r="D7" s="14" t="s">
        <v>45</v>
      </c>
      <c r="E7" s="121" t="s">
        <v>186</v>
      </c>
    </row>
    <row r="8" spans="1:5" s="10" customFormat="1" ht="30" customHeight="1" x14ac:dyDescent="0.15">
      <c r="A8" s="134"/>
      <c r="B8" s="14" t="s">
        <v>46</v>
      </c>
      <c r="C8" s="122" t="s">
        <v>156</v>
      </c>
      <c r="D8" s="14" t="s">
        <v>20</v>
      </c>
      <c r="E8" s="123" t="s">
        <v>301</v>
      </c>
    </row>
    <row r="9" spans="1:5" s="10" customFormat="1" ht="30" customHeight="1" thickBot="1" x14ac:dyDescent="0.2">
      <c r="A9" s="135"/>
      <c r="B9" s="15" t="s">
        <v>47</v>
      </c>
      <c r="C9" s="124" t="s">
        <v>302</v>
      </c>
      <c r="D9" s="15" t="s">
        <v>48</v>
      </c>
      <c r="E9" s="125" t="s">
        <v>303</v>
      </c>
    </row>
    <row r="10" spans="1:5" ht="30" customHeight="1" x14ac:dyDescent="0.15">
      <c r="A10" s="133" t="s">
        <v>39</v>
      </c>
      <c r="B10" s="13" t="s">
        <v>40</v>
      </c>
      <c r="C10" s="136" t="s">
        <v>409</v>
      </c>
      <c r="D10" s="137"/>
      <c r="E10" s="138"/>
    </row>
    <row r="11" spans="1:5" ht="30" customHeight="1" x14ac:dyDescent="0.15">
      <c r="A11" s="134"/>
      <c r="B11" s="14" t="s">
        <v>41</v>
      </c>
      <c r="C11" s="117">
        <v>3000000</v>
      </c>
      <c r="D11" s="14" t="s">
        <v>42</v>
      </c>
      <c r="E11" s="118">
        <v>2849000</v>
      </c>
    </row>
    <row r="12" spans="1:5" ht="30" customHeight="1" x14ac:dyDescent="0.15">
      <c r="A12" s="134"/>
      <c r="B12" s="14" t="s">
        <v>43</v>
      </c>
      <c r="C12" s="119">
        <f>(+E12/C11)*100%</f>
        <v>0.94966666666666666</v>
      </c>
      <c r="D12" s="14" t="s">
        <v>18</v>
      </c>
      <c r="E12" s="118">
        <v>2849000</v>
      </c>
    </row>
    <row r="13" spans="1:5" ht="30" customHeight="1" x14ac:dyDescent="0.15">
      <c r="A13" s="134"/>
      <c r="B13" s="14" t="s">
        <v>17</v>
      </c>
      <c r="C13" s="120" t="s">
        <v>186</v>
      </c>
      <c r="D13" s="14" t="s">
        <v>67</v>
      </c>
      <c r="E13" s="121" t="s">
        <v>304</v>
      </c>
    </row>
    <row r="14" spans="1:5" ht="30" customHeight="1" x14ac:dyDescent="0.15">
      <c r="A14" s="134"/>
      <c r="B14" s="14" t="s">
        <v>44</v>
      </c>
      <c r="C14" s="122" t="s">
        <v>300</v>
      </c>
      <c r="D14" s="14" t="s">
        <v>45</v>
      </c>
      <c r="E14" s="121" t="s">
        <v>183</v>
      </c>
    </row>
    <row r="15" spans="1:5" ht="30" customHeight="1" x14ac:dyDescent="0.15">
      <c r="A15" s="134"/>
      <c r="B15" s="14" t="s">
        <v>46</v>
      </c>
      <c r="C15" s="122" t="s">
        <v>330</v>
      </c>
      <c r="D15" s="14" t="s">
        <v>20</v>
      </c>
      <c r="E15" s="123" t="s">
        <v>305</v>
      </c>
    </row>
    <row r="16" spans="1:5" ht="30" customHeight="1" thickBot="1" x14ac:dyDescent="0.2">
      <c r="A16" s="135"/>
      <c r="B16" s="15" t="s">
        <v>47</v>
      </c>
      <c r="C16" s="124" t="s">
        <v>306</v>
      </c>
      <c r="D16" s="15" t="s">
        <v>48</v>
      </c>
      <c r="E16" s="125" t="s">
        <v>307</v>
      </c>
    </row>
    <row r="17" spans="1:5" s="10" customFormat="1" ht="30" customHeight="1" x14ac:dyDescent="0.15">
      <c r="A17" s="133" t="s">
        <v>39</v>
      </c>
      <c r="B17" s="13" t="s">
        <v>40</v>
      </c>
      <c r="C17" s="136" t="s">
        <v>290</v>
      </c>
      <c r="D17" s="137"/>
      <c r="E17" s="138"/>
    </row>
    <row r="18" spans="1:5" s="10" customFormat="1" ht="30" customHeight="1" x14ac:dyDescent="0.15">
      <c r="A18" s="134"/>
      <c r="B18" s="14" t="s">
        <v>41</v>
      </c>
      <c r="C18" s="117">
        <v>4415000</v>
      </c>
      <c r="D18" s="14" t="s">
        <v>42</v>
      </c>
      <c r="E18" s="118">
        <v>4070000</v>
      </c>
    </row>
    <row r="19" spans="1:5" s="10" customFormat="1" ht="30" customHeight="1" x14ac:dyDescent="0.15">
      <c r="A19" s="134"/>
      <c r="B19" s="14" t="s">
        <v>43</v>
      </c>
      <c r="C19" s="119">
        <f>(+E19/C18)*100%</f>
        <v>0.92185730464326165</v>
      </c>
      <c r="D19" s="14" t="s">
        <v>18</v>
      </c>
      <c r="E19" s="118">
        <v>4070000</v>
      </c>
    </row>
    <row r="20" spans="1:5" s="10" customFormat="1" ht="30" customHeight="1" x14ac:dyDescent="0.15">
      <c r="A20" s="134"/>
      <c r="B20" s="14" t="s">
        <v>17</v>
      </c>
      <c r="C20" s="120" t="s">
        <v>309</v>
      </c>
      <c r="D20" s="14" t="s">
        <v>374</v>
      </c>
      <c r="E20" s="121" t="s">
        <v>311</v>
      </c>
    </row>
    <row r="21" spans="1:5" s="10" customFormat="1" ht="30" customHeight="1" x14ac:dyDescent="0.15">
      <c r="A21" s="134"/>
      <c r="B21" s="14" t="s">
        <v>44</v>
      </c>
      <c r="C21" s="122" t="s">
        <v>312</v>
      </c>
      <c r="D21" s="14" t="s">
        <v>45</v>
      </c>
      <c r="E21" s="121" t="s">
        <v>313</v>
      </c>
    </row>
    <row r="22" spans="1:5" s="10" customFormat="1" ht="30" customHeight="1" x14ac:dyDescent="0.15">
      <c r="A22" s="134"/>
      <c r="B22" s="14" t="s">
        <v>46</v>
      </c>
      <c r="C22" s="122" t="s">
        <v>314</v>
      </c>
      <c r="D22" s="14" t="s">
        <v>20</v>
      </c>
      <c r="E22" s="123" t="s">
        <v>315</v>
      </c>
    </row>
    <row r="23" spans="1:5" s="10" customFormat="1" ht="30" customHeight="1" thickBot="1" x14ac:dyDescent="0.2">
      <c r="A23" s="135"/>
      <c r="B23" s="15" t="s">
        <v>47</v>
      </c>
      <c r="C23" s="124" t="s">
        <v>316</v>
      </c>
      <c r="D23" s="15" t="s">
        <v>48</v>
      </c>
      <c r="E23" s="125" t="s">
        <v>317</v>
      </c>
    </row>
    <row r="24" spans="1:5" s="10" customFormat="1" ht="30" customHeight="1" x14ac:dyDescent="0.15">
      <c r="A24" s="133" t="s">
        <v>39</v>
      </c>
      <c r="B24" s="13" t="s">
        <v>40</v>
      </c>
      <c r="C24" s="136" t="s">
        <v>291</v>
      </c>
      <c r="D24" s="137"/>
      <c r="E24" s="138"/>
    </row>
    <row r="25" spans="1:5" s="10" customFormat="1" ht="30" customHeight="1" x14ac:dyDescent="0.15">
      <c r="A25" s="134"/>
      <c r="B25" s="14" t="s">
        <v>41</v>
      </c>
      <c r="C25" s="117">
        <v>1500000</v>
      </c>
      <c r="D25" s="14" t="s">
        <v>42</v>
      </c>
      <c r="E25" s="118">
        <v>1309000</v>
      </c>
    </row>
    <row r="26" spans="1:5" s="10" customFormat="1" ht="30" customHeight="1" x14ac:dyDescent="0.15">
      <c r="A26" s="134"/>
      <c r="B26" s="14" t="s">
        <v>43</v>
      </c>
      <c r="C26" s="119">
        <f>(+E26/C25)*100%</f>
        <v>0.8726666666666667</v>
      </c>
      <c r="D26" s="14" t="s">
        <v>18</v>
      </c>
      <c r="E26" s="118">
        <v>1309000</v>
      </c>
    </row>
    <row r="27" spans="1:5" s="10" customFormat="1" ht="30" customHeight="1" x14ac:dyDescent="0.15">
      <c r="A27" s="134"/>
      <c r="B27" s="14" t="s">
        <v>17</v>
      </c>
      <c r="C27" s="120" t="s">
        <v>309</v>
      </c>
      <c r="D27" s="14" t="s">
        <v>310</v>
      </c>
      <c r="E27" s="121" t="s">
        <v>318</v>
      </c>
    </row>
    <row r="28" spans="1:5" s="10" customFormat="1" ht="30" customHeight="1" x14ac:dyDescent="0.15">
      <c r="A28" s="134"/>
      <c r="B28" s="14" t="s">
        <v>44</v>
      </c>
      <c r="C28" s="122" t="s">
        <v>319</v>
      </c>
      <c r="D28" s="14" t="s">
        <v>45</v>
      </c>
      <c r="E28" s="121" t="s">
        <v>320</v>
      </c>
    </row>
    <row r="29" spans="1:5" s="10" customFormat="1" ht="30" customHeight="1" x14ac:dyDescent="0.15">
      <c r="A29" s="134"/>
      <c r="B29" s="14" t="s">
        <v>46</v>
      </c>
      <c r="C29" s="122" t="s">
        <v>156</v>
      </c>
      <c r="D29" s="14" t="s">
        <v>20</v>
      </c>
      <c r="E29" s="123" t="s">
        <v>322</v>
      </c>
    </row>
    <row r="30" spans="1:5" s="10" customFormat="1" ht="30" customHeight="1" thickBot="1" x14ac:dyDescent="0.2">
      <c r="A30" s="135"/>
      <c r="B30" s="15" t="s">
        <v>47</v>
      </c>
      <c r="C30" s="124" t="s">
        <v>302</v>
      </c>
      <c r="D30" s="15" t="s">
        <v>48</v>
      </c>
      <c r="E30" s="125" t="s">
        <v>323</v>
      </c>
    </row>
    <row r="31" spans="1:5" s="10" customFormat="1" ht="30" customHeight="1" x14ac:dyDescent="0.15">
      <c r="A31" s="133" t="s">
        <v>39</v>
      </c>
      <c r="B31" s="13" t="s">
        <v>40</v>
      </c>
      <c r="C31" s="136" t="s">
        <v>292</v>
      </c>
      <c r="D31" s="137"/>
      <c r="E31" s="138"/>
    </row>
    <row r="32" spans="1:5" s="10" customFormat="1" ht="30" customHeight="1" x14ac:dyDescent="0.15">
      <c r="A32" s="134"/>
      <c r="B32" s="14" t="s">
        <v>41</v>
      </c>
      <c r="C32" s="117">
        <v>8250000</v>
      </c>
      <c r="D32" s="14" t="s">
        <v>42</v>
      </c>
      <c r="E32" s="118">
        <v>8000000</v>
      </c>
    </row>
    <row r="33" spans="1:5" s="10" customFormat="1" ht="30" customHeight="1" x14ac:dyDescent="0.15">
      <c r="A33" s="134"/>
      <c r="B33" s="14" t="s">
        <v>43</v>
      </c>
      <c r="C33" s="119">
        <f>(+E33/C32)*100%</f>
        <v>0.96969696969696972</v>
      </c>
      <c r="D33" s="14" t="s">
        <v>18</v>
      </c>
      <c r="E33" s="118">
        <v>8000000</v>
      </c>
    </row>
    <row r="34" spans="1:5" s="10" customFormat="1" ht="30" customHeight="1" x14ac:dyDescent="0.15">
      <c r="A34" s="134"/>
      <c r="B34" s="14" t="s">
        <v>17</v>
      </c>
      <c r="C34" s="120" t="s">
        <v>324</v>
      </c>
      <c r="D34" s="14" t="s">
        <v>67</v>
      </c>
      <c r="E34" s="121" t="s">
        <v>325</v>
      </c>
    </row>
    <row r="35" spans="1:5" s="10" customFormat="1" ht="30" customHeight="1" x14ac:dyDescent="0.15">
      <c r="A35" s="134"/>
      <c r="B35" s="14" t="s">
        <v>44</v>
      </c>
      <c r="C35" s="122" t="s">
        <v>300</v>
      </c>
      <c r="D35" s="14" t="s">
        <v>45</v>
      </c>
      <c r="E35" s="121" t="s">
        <v>326</v>
      </c>
    </row>
    <row r="36" spans="1:5" s="10" customFormat="1" ht="30" customHeight="1" x14ac:dyDescent="0.15">
      <c r="A36" s="134"/>
      <c r="B36" s="14" t="s">
        <v>46</v>
      </c>
      <c r="C36" s="122" t="s">
        <v>327</v>
      </c>
      <c r="D36" s="14" t="s">
        <v>20</v>
      </c>
      <c r="E36" s="123" t="s">
        <v>328</v>
      </c>
    </row>
    <row r="37" spans="1:5" s="10" customFormat="1" ht="30" customHeight="1" thickBot="1" x14ac:dyDescent="0.2">
      <c r="A37" s="135"/>
      <c r="B37" s="15" t="s">
        <v>47</v>
      </c>
      <c r="C37" s="124" t="s">
        <v>302</v>
      </c>
      <c r="D37" s="15" t="s">
        <v>48</v>
      </c>
      <c r="E37" s="125" t="s">
        <v>329</v>
      </c>
    </row>
    <row r="38" spans="1:5" s="10" customFormat="1" ht="30" customHeight="1" x14ac:dyDescent="0.15">
      <c r="A38" s="133" t="s">
        <v>39</v>
      </c>
      <c r="B38" s="13" t="s">
        <v>40</v>
      </c>
      <c r="C38" s="139" t="s">
        <v>293</v>
      </c>
      <c r="D38" s="140"/>
      <c r="E38" s="141"/>
    </row>
    <row r="39" spans="1:5" s="10" customFormat="1" ht="30" customHeight="1" x14ac:dyDescent="0.15">
      <c r="A39" s="134"/>
      <c r="B39" s="14" t="s">
        <v>41</v>
      </c>
      <c r="C39" s="117">
        <v>924000</v>
      </c>
      <c r="D39" s="14" t="s">
        <v>42</v>
      </c>
      <c r="E39" s="118">
        <v>880000</v>
      </c>
    </row>
    <row r="40" spans="1:5" s="10" customFormat="1" ht="30" customHeight="1" x14ac:dyDescent="0.15">
      <c r="A40" s="134"/>
      <c r="B40" s="14" t="s">
        <v>43</v>
      </c>
      <c r="C40" s="119">
        <f>(+E40/C39)*100%</f>
        <v>0.95238095238095233</v>
      </c>
      <c r="D40" s="14" t="s">
        <v>18</v>
      </c>
      <c r="E40" s="118">
        <v>880000</v>
      </c>
    </row>
    <row r="41" spans="1:5" s="10" customFormat="1" ht="30" customHeight="1" x14ac:dyDescent="0.15">
      <c r="A41" s="134"/>
      <c r="B41" s="14" t="s">
        <v>17</v>
      </c>
      <c r="C41" s="120" t="s">
        <v>332</v>
      </c>
      <c r="D41" s="14" t="s">
        <v>67</v>
      </c>
      <c r="E41" s="121" t="s">
        <v>333</v>
      </c>
    </row>
    <row r="42" spans="1:5" s="10" customFormat="1" ht="30" customHeight="1" x14ac:dyDescent="0.15">
      <c r="A42" s="134"/>
      <c r="B42" s="14" t="s">
        <v>44</v>
      </c>
      <c r="C42" s="122" t="s">
        <v>300</v>
      </c>
      <c r="D42" s="14" t="s">
        <v>45</v>
      </c>
      <c r="E42" s="121" t="s">
        <v>340</v>
      </c>
    </row>
    <row r="43" spans="1:5" s="10" customFormat="1" ht="30" customHeight="1" x14ac:dyDescent="0.15">
      <c r="A43" s="134"/>
      <c r="B43" s="14" t="s">
        <v>46</v>
      </c>
      <c r="C43" s="122" t="s">
        <v>156</v>
      </c>
      <c r="D43" s="14" t="s">
        <v>20</v>
      </c>
      <c r="E43" s="123" t="s">
        <v>331</v>
      </c>
    </row>
    <row r="44" spans="1:5" s="10" customFormat="1" ht="30" customHeight="1" thickBot="1" x14ac:dyDescent="0.2">
      <c r="A44" s="135"/>
      <c r="B44" s="15" t="s">
        <v>47</v>
      </c>
      <c r="C44" s="124" t="s">
        <v>302</v>
      </c>
      <c r="D44" s="15" t="s">
        <v>48</v>
      </c>
      <c r="E44" s="125" t="s">
        <v>323</v>
      </c>
    </row>
    <row r="45" spans="1:5" s="10" customFormat="1" ht="30" customHeight="1" x14ac:dyDescent="0.15">
      <c r="A45" s="133" t="s">
        <v>39</v>
      </c>
      <c r="B45" s="13" t="s">
        <v>40</v>
      </c>
      <c r="C45" s="136" t="s">
        <v>294</v>
      </c>
      <c r="D45" s="137"/>
      <c r="E45" s="138"/>
    </row>
    <row r="46" spans="1:5" s="10" customFormat="1" ht="30" customHeight="1" x14ac:dyDescent="0.15">
      <c r="A46" s="134"/>
      <c r="B46" s="14" t="s">
        <v>41</v>
      </c>
      <c r="C46" s="117">
        <v>2000000</v>
      </c>
      <c r="D46" s="14" t="s">
        <v>42</v>
      </c>
      <c r="E46" s="118">
        <v>2000000</v>
      </c>
    </row>
    <row r="47" spans="1:5" s="10" customFormat="1" ht="30" customHeight="1" x14ac:dyDescent="0.15">
      <c r="A47" s="134"/>
      <c r="B47" s="14" t="s">
        <v>43</v>
      </c>
      <c r="C47" s="119">
        <f>(+E47/C46)*100%</f>
        <v>1</v>
      </c>
      <c r="D47" s="14" t="s">
        <v>18</v>
      </c>
      <c r="E47" s="118">
        <v>2000000</v>
      </c>
    </row>
    <row r="48" spans="1:5" s="10" customFormat="1" ht="30" customHeight="1" x14ac:dyDescent="0.15">
      <c r="A48" s="134"/>
      <c r="B48" s="14" t="s">
        <v>17</v>
      </c>
      <c r="C48" s="120" t="s">
        <v>265</v>
      </c>
      <c r="D48" s="14" t="s">
        <v>375</v>
      </c>
      <c r="E48" s="121" t="s">
        <v>334</v>
      </c>
    </row>
    <row r="49" spans="1:5" s="10" customFormat="1" ht="30" customHeight="1" x14ac:dyDescent="0.15">
      <c r="A49" s="134"/>
      <c r="B49" s="14" t="s">
        <v>44</v>
      </c>
      <c r="C49" s="122" t="s">
        <v>335</v>
      </c>
      <c r="D49" s="14" t="s">
        <v>45</v>
      </c>
      <c r="E49" s="121" t="s">
        <v>336</v>
      </c>
    </row>
    <row r="50" spans="1:5" s="10" customFormat="1" ht="30" customHeight="1" x14ac:dyDescent="0.15">
      <c r="A50" s="134"/>
      <c r="B50" s="14" t="s">
        <v>46</v>
      </c>
      <c r="C50" s="122" t="s">
        <v>156</v>
      </c>
      <c r="D50" s="14" t="s">
        <v>20</v>
      </c>
      <c r="E50" s="123" t="s">
        <v>337</v>
      </c>
    </row>
    <row r="51" spans="1:5" s="10" customFormat="1" ht="30" customHeight="1" thickBot="1" x14ac:dyDescent="0.2">
      <c r="A51" s="135"/>
      <c r="B51" s="15" t="s">
        <v>47</v>
      </c>
      <c r="C51" s="124" t="s">
        <v>338</v>
      </c>
      <c r="D51" s="15" t="s">
        <v>48</v>
      </c>
      <c r="E51" s="125" t="s">
        <v>339</v>
      </c>
    </row>
    <row r="52" spans="1:5" s="10" customFormat="1" ht="30" customHeight="1" x14ac:dyDescent="0.15">
      <c r="A52" s="133" t="s">
        <v>39</v>
      </c>
      <c r="B52" s="13" t="s">
        <v>40</v>
      </c>
      <c r="C52" s="136" t="s">
        <v>295</v>
      </c>
      <c r="D52" s="137"/>
      <c r="E52" s="138"/>
    </row>
    <row r="53" spans="1:5" s="10" customFormat="1" ht="30" customHeight="1" x14ac:dyDescent="0.15">
      <c r="A53" s="134"/>
      <c r="B53" s="14" t="s">
        <v>41</v>
      </c>
      <c r="C53" s="117">
        <v>4920000</v>
      </c>
      <c r="D53" s="14" t="s">
        <v>42</v>
      </c>
      <c r="E53" s="118">
        <v>4920000</v>
      </c>
    </row>
    <row r="54" spans="1:5" s="10" customFormat="1" ht="30" customHeight="1" x14ac:dyDescent="0.15">
      <c r="A54" s="134"/>
      <c r="B54" s="14" t="s">
        <v>43</v>
      </c>
      <c r="C54" s="119">
        <f>(+E54/C53)*100%</f>
        <v>1</v>
      </c>
      <c r="D54" s="14" t="s">
        <v>18</v>
      </c>
      <c r="E54" s="118">
        <v>4920000</v>
      </c>
    </row>
    <row r="55" spans="1:5" s="10" customFormat="1" ht="30" customHeight="1" x14ac:dyDescent="0.15">
      <c r="A55" s="134"/>
      <c r="B55" s="14" t="s">
        <v>17</v>
      </c>
      <c r="C55" s="120" t="s">
        <v>342</v>
      </c>
      <c r="D55" s="14" t="s">
        <v>67</v>
      </c>
      <c r="E55" s="121" t="s">
        <v>343</v>
      </c>
    </row>
    <row r="56" spans="1:5" s="10" customFormat="1" ht="30" customHeight="1" x14ac:dyDescent="0.15">
      <c r="A56" s="134"/>
      <c r="B56" s="14" t="s">
        <v>44</v>
      </c>
      <c r="C56" s="122" t="s">
        <v>300</v>
      </c>
      <c r="D56" s="14" t="s">
        <v>45</v>
      </c>
      <c r="E56" s="121" t="s">
        <v>344</v>
      </c>
    </row>
    <row r="57" spans="1:5" s="10" customFormat="1" ht="30" customHeight="1" x14ac:dyDescent="0.15">
      <c r="A57" s="134"/>
      <c r="B57" s="14" t="s">
        <v>46</v>
      </c>
      <c r="C57" s="122" t="s">
        <v>156</v>
      </c>
      <c r="D57" s="14" t="s">
        <v>20</v>
      </c>
      <c r="E57" s="123" t="s">
        <v>341</v>
      </c>
    </row>
    <row r="58" spans="1:5" s="10" customFormat="1" ht="30" customHeight="1" thickBot="1" x14ac:dyDescent="0.2">
      <c r="A58" s="135"/>
      <c r="B58" s="15" t="s">
        <v>47</v>
      </c>
      <c r="C58" s="124" t="s">
        <v>302</v>
      </c>
      <c r="D58" s="15" t="s">
        <v>48</v>
      </c>
      <c r="E58" s="125" t="s">
        <v>345</v>
      </c>
    </row>
    <row r="59" spans="1:5" s="10" customFormat="1" ht="30" customHeight="1" x14ac:dyDescent="0.15">
      <c r="A59" s="133" t="s">
        <v>39</v>
      </c>
      <c r="B59" s="13" t="s">
        <v>40</v>
      </c>
      <c r="C59" s="136" t="s">
        <v>296</v>
      </c>
      <c r="D59" s="137"/>
      <c r="E59" s="138"/>
    </row>
    <row r="60" spans="1:5" s="10" customFormat="1" ht="30" customHeight="1" x14ac:dyDescent="0.15">
      <c r="A60" s="134"/>
      <c r="B60" s="14" t="s">
        <v>41</v>
      </c>
      <c r="C60" s="117">
        <v>2900000</v>
      </c>
      <c r="D60" s="14" t="s">
        <v>42</v>
      </c>
      <c r="E60" s="118">
        <v>2750000</v>
      </c>
    </row>
    <row r="61" spans="1:5" s="10" customFormat="1" ht="30" customHeight="1" x14ac:dyDescent="0.15">
      <c r="A61" s="134"/>
      <c r="B61" s="14" t="s">
        <v>43</v>
      </c>
      <c r="C61" s="119">
        <f>(+E61/C60)*100%</f>
        <v>0.94827586206896552</v>
      </c>
      <c r="D61" s="14" t="s">
        <v>18</v>
      </c>
      <c r="E61" s="118">
        <v>2750000</v>
      </c>
    </row>
    <row r="62" spans="1:5" s="10" customFormat="1" ht="30" customHeight="1" x14ac:dyDescent="0.15">
      <c r="A62" s="134"/>
      <c r="B62" s="14" t="s">
        <v>17</v>
      </c>
      <c r="C62" s="120" t="s">
        <v>346</v>
      </c>
      <c r="D62" s="14" t="s">
        <v>67</v>
      </c>
      <c r="E62" s="121" t="s">
        <v>347</v>
      </c>
    </row>
    <row r="63" spans="1:5" s="10" customFormat="1" ht="30" customHeight="1" x14ac:dyDescent="0.15">
      <c r="A63" s="134"/>
      <c r="B63" s="14" t="s">
        <v>44</v>
      </c>
      <c r="C63" s="122" t="s">
        <v>348</v>
      </c>
      <c r="D63" s="14" t="s">
        <v>45</v>
      </c>
      <c r="E63" s="121" t="s">
        <v>349</v>
      </c>
    </row>
    <row r="64" spans="1:5" s="10" customFormat="1" ht="30" customHeight="1" x14ac:dyDescent="0.15">
      <c r="A64" s="134"/>
      <c r="B64" s="14" t="s">
        <v>46</v>
      </c>
      <c r="C64" s="122" t="s">
        <v>350</v>
      </c>
      <c r="D64" s="14" t="s">
        <v>20</v>
      </c>
      <c r="E64" s="123" t="s">
        <v>351</v>
      </c>
    </row>
    <row r="65" spans="1:5" s="10" customFormat="1" ht="30" customHeight="1" thickBot="1" x14ac:dyDescent="0.2">
      <c r="A65" s="135"/>
      <c r="B65" s="15" t="s">
        <v>47</v>
      </c>
      <c r="C65" s="124" t="s">
        <v>352</v>
      </c>
      <c r="D65" s="15" t="s">
        <v>48</v>
      </c>
      <c r="E65" s="125" t="s">
        <v>353</v>
      </c>
    </row>
    <row r="66" spans="1:5" s="10" customFormat="1" ht="30" customHeight="1" x14ac:dyDescent="0.15">
      <c r="A66" s="133" t="s">
        <v>39</v>
      </c>
      <c r="B66" s="13" t="s">
        <v>40</v>
      </c>
      <c r="C66" s="139" t="s">
        <v>297</v>
      </c>
      <c r="D66" s="140"/>
      <c r="E66" s="141"/>
    </row>
    <row r="67" spans="1:5" s="10" customFormat="1" ht="30" customHeight="1" x14ac:dyDescent="0.15">
      <c r="A67" s="134"/>
      <c r="B67" s="14" t="s">
        <v>41</v>
      </c>
      <c r="C67" s="117">
        <v>1817200</v>
      </c>
      <c r="D67" s="14" t="s">
        <v>42</v>
      </c>
      <c r="E67" s="118">
        <v>1817200</v>
      </c>
    </row>
    <row r="68" spans="1:5" s="10" customFormat="1" ht="30" customHeight="1" x14ac:dyDescent="0.15">
      <c r="A68" s="134"/>
      <c r="B68" s="14" t="s">
        <v>43</v>
      </c>
      <c r="C68" s="119">
        <f>(+E68/C67)*100%</f>
        <v>1</v>
      </c>
      <c r="D68" s="14" t="s">
        <v>18</v>
      </c>
      <c r="E68" s="118">
        <v>1817200</v>
      </c>
    </row>
    <row r="69" spans="1:5" s="10" customFormat="1" ht="30" customHeight="1" x14ac:dyDescent="0.15">
      <c r="A69" s="134"/>
      <c r="B69" s="14" t="s">
        <v>17</v>
      </c>
      <c r="C69" s="120" t="s">
        <v>354</v>
      </c>
      <c r="D69" s="14" t="s">
        <v>310</v>
      </c>
      <c r="E69" s="121" t="s">
        <v>355</v>
      </c>
    </row>
    <row r="70" spans="1:5" s="10" customFormat="1" ht="30" customHeight="1" x14ac:dyDescent="0.15">
      <c r="A70" s="134"/>
      <c r="B70" s="14" t="s">
        <v>44</v>
      </c>
      <c r="C70" s="122" t="s">
        <v>319</v>
      </c>
      <c r="D70" s="14" t="s">
        <v>45</v>
      </c>
      <c r="E70" s="121" t="s">
        <v>356</v>
      </c>
    </row>
    <row r="71" spans="1:5" s="10" customFormat="1" ht="30" customHeight="1" x14ac:dyDescent="0.15">
      <c r="A71" s="134"/>
      <c r="B71" s="14" t="s">
        <v>46</v>
      </c>
      <c r="C71" s="122" t="s">
        <v>321</v>
      </c>
      <c r="D71" s="14" t="s">
        <v>20</v>
      </c>
      <c r="E71" s="123" t="s">
        <v>357</v>
      </c>
    </row>
    <row r="72" spans="1:5" s="10" customFormat="1" ht="30" customHeight="1" thickBot="1" x14ac:dyDescent="0.2">
      <c r="A72" s="135"/>
      <c r="B72" s="15" t="s">
        <v>47</v>
      </c>
      <c r="C72" s="124" t="s">
        <v>316</v>
      </c>
      <c r="D72" s="15" t="s">
        <v>48</v>
      </c>
      <c r="E72" s="125" t="s">
        <v>358</v>
      </c>
    </row>
    <row r="73" spans="1:5" s="10" customFormat="1" ht="30" customHeight="1" x14ac:dyDescent="0.15">
      <c r="A73" s="133" t="s">
        <v>39</v>
      </c>
      <c r="B73" s="13" t="s">
        <v>40</v>
      </c>
      <c r="C73" s="136" t="s">
        <v>298</v>
      </c>
      <c r="D73" s="137"/>
      <c r="E73" s="138"/>
    </row>
    <row r="74" spans="1:5" s="10" customFormat="1" ht="30" customHeight="1" x14ac:dyDescent="0.15">
      <c r="A74" s="134"/>
      <c r="B74" s="14" t="s">
        <v>41</v>
      </c>
      <c r="C74" s="117">
        <v>1500000</v>
      </c>
      <c r="D74" s="14" t="s">
        <v>42</v>
      </c>
      <c r="E74" s="118">
        <v>1410000</v>
      </c>
    </row>
    <row r="75" spans="1:5" s="10" customFormat="1" ht="30" customHeight="1" x14ac:dyDescent="0.15">
      <c r="A75" s="134"/>
      <c r="B75" s="14" t="s">
        <v>43</v>
      </c>
      <c r="C75" s="119">
        <f>(+E75/C74)*100%</f>
        <v>0.94</v>
      </c>
      <c r="D75" s="14" t="s">
        <v>18</v>
      </c>
      <c r="E75" s="118">
        <v>1410000</v>
      </c>
    </row>
    <row r="76" spans="1:5" s="10" customFormat="1" ht="30" customHeight="1" x14ac:dyDescent="0.15">
      <c r="A76" s="134"/>
      <c r="B76" s="14" t="s">
        <v>17</v>
      </c>
      <c r="C76" s="120" t="s">
        <v>275</v>
      </c>
      <c r="D76" s="14" t="s">
        <v>67</v>
      </c>
      <c r="E76" s="121" t="s">
        <v>359</v>
      </c>
    </row>
    <row r="77" spans="1:5" s="10" customFormat="1" ht="30" customHeight="1" x14ac:dyDescent="0.15">
      <c r="A77" s="134"/>
      <c r="B77" s="14" t="s">
        <v>44</v>
      </c>
      <c r="C77" s="122" t="s">
        <v>300</v>
      </c>
      <c r="D77" s="14" t="s">
        <v>45</v>
      </c>
      <c r="E77" s="121" t="s">
        <v>360</v>
      </c>
    </row>
    <row r="78" spans="1:5" s="10" customFormat="1" ht="30" customHeight="1" x14ac:dyDescent="0.15">
      <c r="A78" s="134"/>
      <c r="B78" s="14" t="s">
        <v>46</v>
      </c>
      <c r="C78" s="122" t="s">
        <v>361</v>
      </c>
      <c r="D78" s="14" t="s">
        <v>20</v>
      </c>
      <c r="E78" s="123" t="s">
        <v>362</v>
      </c>
    </row>
    <row r="79" spans="1:5" s="10" customFormat="1" ht="30" customHeight="1" thickBot="1" x14ac:dyDescent="0.2">
      <c r="A79" s="135"/>
      <c r="B79" s="15" t="s">
        <v>47</v>
      </c>
      <c r="C79" s="124" t="s">
        <v>302</v>
      </c>
      <c r="D79" s="15" t="s">
        <v>48</v>
      </c>
      <c r="E79" s="125" t="s">
        <v>363</v>
      </c>
    </row>
  </sheetData>
  <mergeCells count="23">
    <mergeCell ref="A31:A37"/>
    <mergeCell ref="C31:E31"/>
    <mergeCell ref="A38:A44"/>
    <mergeCell ref="C38:E38"/>
    <mergeCell ref="A45:A51"/>
    <mergeCell ref="C45:E45"/>
    <mergeCell ref="A24:A30"/>
    <mergeCell ref="C24:E24"/>
    <mergeCell ref="A1:E1"/>
    <mergeCell ref="A10:A16"/>
    <mergeCell ref="C10:E10"/>
    <mergeCell ref="A17:A23"/>
    <mergeCell ref="C17:E17"/>
    <mergeCell ref="A3:A9"/>
    <mergeCell ref="C3:E3"/>
    <mergeCell ref="A73:A79"/>
    <mergeCell ref="C73:E73"/>
    <mergeCell ref="A52:A58"/>
    <mergeCell ref="C52:E52"/>
    <mergeCell ref="A59:A65"/>
    <mergeCell ref="C59:E59"/>
    <mergeCell ref="A66:A72"/>
    <mergeCell ref="C66:E66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88" zoomScale="85" zoomScaleNormal="85" workbookViewId="0">
      <selection activeCell="C109" sqref="C109"/>
    </sheetView>
  </sheetViews>
  <sheetFormatPr defaultRowHeight="13.5" x14ac:dyDescent="0.15"/>
  <cols>
    <col min="1" max="1" width="17.109375" style="2" customWidth="1"/>
    <col min="2" max="2" width="20.44140625" style="5" customWidth="1"/>
    <col min="3" max="3" width="23.33203125" style="5" customWidth="1"/>
    <col min="4" max="4" width="15.5546875" style="5" customWidth="1"/>
    <col min="5" max="6" width="15.5546875" style="2" customWidth="1"/>
  </cols>
  <sheetData>
    <row r="1" spans="1:6" ht="49.5" customHeight="1" x14ac:dyDescent="0.15">
      <c r="A1" s="128" t="s">
        <v>13</v>
      </c>
      <c r="B1" s="128"/>
      <c r="C1" s="128"/>
      <c r="D1" s="128"/>
      <c r="E1" s="128"/>
      <c r="F1" s="128"/>
    </row>
    <row r="2" spans="1:6" ht="26.25" thickBot="1" x14ac:dyDescent="0.2">
      <c r="A2" s="82" t="s">
        <v>85</v>
      </c>
      <c r="B2" s="83"/>
      <c r="C2" s="84"/>
      <c r="D2" s="84"/>
      <c r="E2" s="80"/>
      <c r="F2" s="32" t="s">
        <v>37</v>
      </c>
    </row>
    <row r="3" spans="1:6" s="10" customFormat="1" ht="25.5" customHeight="1" x14ac:dyDescent="0.15">
      <c r="A3" s="85" t="s">
        <v>16</v>
      </c>
      <c r="B3" s="159" t="str">
        <f>계약현황공개!C3</f>
        <v>여성가족부 공모사업 SNS 교안 및 워크북 제작</v>
      </c>
      <c r="C3" s="160"/>
      <c r="D3" s="160"/>
      <c r="E3" s="160"/>
      <c r="F3" s="161"/>
    </row>
    <row r="4" spans="1:6" s="10" customFormat="1" ht="25.5" customHeight="1" x14ac:dyDescent="0.15">
      <c r="A4" s="162" t="s">
        <v>24</v>
      </c>
      <c r="B4" s="165" t="s">
        <v>17</v>
      </c>
      <c r="C4" s="165" t="s">
        <v>67</v>
      </c>
      <c r="D4" s="38" t="s">
        <v>25</v>
      </c>
      <c r="E4" s="38" t="s">
        <v>18</v>
      </c>
      <c r="F4" s="86" t="s">
        <v>87</v>
      </c>
    </row>
    <row r="5" spans="1:6" s="10" customFormat="1" ht="25.5" customHeight="1" x14ac:dyDescent="0.15">
      <c r="A5" s="163"/>
      <c r="B5" s="166"/>
      <c r="C5" s="166"/>
      <c r="D5" s="38" t="s">
        <v>26</v>
      </c>
      <c r="E5" s="38" t="s">
        <v>19</v>
      </c>
      <c r="F5" s="86" t="s">
        <v>27</v>
      </c>
    </row>
    <row r="6" spans="1:6" s="10" customFormat="1" ht="25.5" customHeight="1" x14ac:dyDescent="0.15">
      <c r="A6" s="163"/>
      <c r="B6" s="167" t="str">
        <f>계약현황공개!C6</f>
        <v>2021.10.05.</v>
      </c>
      <c r="C6" s="169" t="str">
        <f>계약현황공개!E6</f>
        <v>2021.10.05.~2021.10.08.</v>
      </c>
      <c r="D6" s="171">
        <f>계약현황공개!C4</f>
        <v>3610000</v>
      </c>
      <c r="E6" s="171">
        <f>계약현황공개!E5</f>
        <v>3500000</v>
      </c>
      <c r="F6" s="173">
        <f>E6/D6</f>
        <v>0.96952908587257614</v>
      </c>
    </row>
    <row r="7" spans="1:6" s="10" customFormat="1" ht="25.5" customHeight="1" x14ac:dyDescent="0.15">
      <c r="A7" s="164"/>
      <c r="B7" s="168"/>
      <c r="C7" s="170"/>
      <c r="D7" s="172"/>
      <c r="E7" s="172"/>
      <c r="F7" s="174"/>
    </row>
    <row r="8" spans="1:6" s="10" customFormat="1" ht="25.5" customHeight="1" x14ac:dyDescent="0.15">
      <c r="A8" s="142" t="s">
        <v>20</v>
      </c>
      <c r="B8" s="81" t="s">
        <v>21</v>
      </c>
      <c r="C8" s="81" t="s">
        <v>30</v>
      </c>
      <c r="D8" s="144" t="s">
        <v>22</v>
      </c>
      <c r="E8" s="145"/>
      <c r="F8" s="146"/>
    </row>
    <row r="9" spans="1:6" s="10" customFormat="1" ht="25.5" customHeight="1" x14ac:dyDescent="0.15">
      <c r="A9" s="143"/>
      <c r="B9" s="16" t="str">
        <f>계약현황공개!E8</f>
        <v>플러스디자인하우스(최돈욱)</v>
      </c>
      <c r="C9" s="16" t="s">
        <v>364</v>
      </c>
      <c r="D9" s="147" t="str">
        <f>계약현황공개!E9</f>
        <v>성남시 분당구 야탑로 69번길 18 (야탑동)</v>
      </c>
      <c r="E9" s="148"/>
      <c r="F9" s="149"/>
    </row>
    <row r="10" spans="1:6" s="10" customFormat="1" ht="25.5" customHeight="1" x14ac:dyDescent="0.15">
      <c r="A10" s="87" t="s">
        <v>29</v>
      </c>
      <c r="B10" s="150" t="s">
        <v>86</v>
      </c>
      <c r="C10" s="151"/>
      <c r="D10" s="151"/>
      <c r="E10" s="151"/>
      <c r="F10" s="152"/>
    </row>
    <row r="11" spans="1:6" s="10" customFormat="1" ht="25.5" customHeight="1" x14ac:dyDescent="0.15">
      <c r="A11" s="87" t="s">
        <v>28</v>
      </c>
      <c r="B11" s="153" t="s">
        <v>85</v>
      </c>
      <c r="C11" s="154"/>
      <c r="D11" s="154"/>
      <c r="E11" s="154"/>
      <c r="F11" s="155"/>
    </row>
    <row r="12" spans="1:6" s="10" customFormat="1" ht="25.5" customHeight="1" thickBot="1" x14ac:dyDescent="0.2">
      <c r="A12" s="88" t="s">
        <v>23</v>
      </c>
      <c r="B12" s="156"/>
      <c r="C12" s="157"/>
      <c r="D12" s="157"/>
      <c r="E12" s="157"/>
      <c r="F12" s="158"/>
    </row>
    <row r="13" spans="1:6" s="10" customFormat="1" ht="25.5" customHeight="1" x14ac:dyDescent="0.15">
      <c r="A13" s="85" t="s">
        <v>16</v>
      </c>
      <c r="B13" s="159" t="str">
        <f>계약현황공개!C10</f>
        <v>2021.경기미래직업교육 온라인 박람회 무대설치 및 장비대여</v>
      </c>
      <c r="C13" s="160"/>
      <c r="D13" s="160"/>
      <c r="E13" s="160"/>
      <c r="F13" s="161"/>
    </row>
    <row r="14" spans="1:6" s="10" customFormat="1" ht="25.5" customHeight="1" x14ac:dyDescent="0.15">
      <c r="A14" s="162" t="s">
        <v>24</v>
      </c>
      <c r="B14" s="165" t="s">
        <v>17</v>
      </c>
      <c r="C14" s="165" t="s">
        <v>67</v>
      </c>
      <c r="D14" s="38" t="s">
        <v>25</v>
      </c>
      <c r="E14" s="38" t="s">
        <v>18</v>
      </c>
      <c r="F14" s="86" t="s">
        <v>87</v>
      </c>
    </row>
    <row r="15" spans="1:6" s="10" customFormat="1" ht="25.5" customHeight="1" x14ac:dyDescent="0.15">
      <c r="A15" s="163"/>
      <c r="B15" s="166"/>
      <c r="C15" s="166"/>
      <c r="D15" s="38" t="s">
        <v>26</v>
      </c>
      <c r="E15" s="38" t="s">
        <v>19</v>
      </c>
      <c r="F15" s="86" t="s">
        <v>27</v>
      </c>
    </row>
    <row r="16" spans="1:6" s="10" customFormat="1" ht="25.5" customHeight="1" x14ac:dyDescent="0.15">
      <c r="A16" s="163"/>
      <c r="B16" s="167" t="str">
        <f>계약현황공개!C13</f>
        <v>2021.10.08.</v>
      </c>
      <c r="C16" s="169" t="str">
        <f>계약현황공개!E13</f>
        <v>2021.10.08.~2021.10.14.</v>
      </c>
      <c r="D16" s="171">
        <f>계약현황공개!C11</f>
        <v>3000000</v>
      </c>
      <c r="E16" s="171">
        <f>계약현황공개!E12</f>
        <v>2849000</v>
      </c>
      <c r="F16" s="173">
        <f>E16/D16</f>
        <v>0.94966666666666666</v>
      </c>
    </row>
    <row r="17" spans="1:6" s="10" customFormat="1" ht="25.5" customHeight="1" x14ac:dyDescent="0.15">
      <c r="A17" s="164"/>
      <c r="B17" s="168"/>
      <c r="C17" s="170"/>
      <c r="D17" s="172"/>
      <c r="E17" s="172"/>
      <c r="F17" s="174"/>
    </row>
    <row r="18" spans="1:6" s="10" customFormat="1" ht="25.5" customHeight="1" x14ac:dyDescent="0.15">
      <c r="A18" s="142" t="s">
        <v>20</v>
      </c>
      <c r="B18" s="81" t="s">
        <v>21</v>
      </c>
      <c r="C18" s="81" t="s">
        <v>30</v>
      </c>
      <c r="D18" s="144" t="s">
        <v>22</v>
      </c>
      <c r="E18" s="145"/>
      <c r="F18" s="146"/>
    </row>
    <row r="19" spans="1:6" s="10" customFormat="1" ht="25.5" customHeight="1" x14ac:dyDescent="0.15">
      <c r="A19" s="143"/>
      <c r="B19" s="16" t="str">
        <f>계약현황공개!E15</f>
        <v>마케팅스토리(강석훈)</v>
      </c>
      <c r="C19" s="16" t="s">
        <v>365</v>
      </c>
      <c r="D19" s="147" t="str">
        <f>계약현황공개!E16</f>
        <v>성남시 분당구 장미로 48번길 10 (야탑동)</v>
      </c>
      <c r="E19" s="148"/>
      <c r="F19" s="149"/>
    </row>
    <row r="20" spans="1:6" s="10" customFormat="1" ht="25.5" customHeight="1" x14ac:dyDescent="0.15">
      <c r="A20" s="87" t="s">
        <v>29</v>
      </c>
      <c r="B20" s="150" t="s">
        <v>86</v>
      </c>
      <c r="C20" s="151"/>
      <c r="D20" s="151"/>
      <c r="E20" s="151"/>
      <c r="F20" s="152"/>
    </row>
    <row r="21" spans="1:6" s="10" customFormat="1" ht="25.5" customHeight="1" x14ac:dyDescent="0.15">
      <c r="A21" s="87" t="s">
        <v>28</v>
      </c>
      <c r="B21" s="153" t="s">
        <v>85</v>
      </c>
      <c r="C21" s="154"/>
      <c r="D21" s="154"/>
      <c r="E21" s="154"/>
      <c r="F21" s="155"/>
    </row>
    <row r="22" spans="1:6" s="10" customFormat="1" ht="25.5" customHeight="1" thickBot="1" x14ac:dyDescent="0.2">
      <c r="A22" s="89" t="s">
        <v>23</v>
      </c>
      <c r="B22" s="175"/>
      <c r="C22" s="176"/>
      <c r="D22" s="176"/>
      <c r="E22" s="176"/>
      <c r="F22" s="177"/>
    </row>
    <row r="23" spans="1:6" s="10" customFormat="1" ht="25.5" customHeight="1" x14ac:dyDescent="0.15">
      <c r="A23" s="85" t="s">
        <v>16</v>
      </c>
      <c r="B23" s="159" t="str">
        <f>계약현황공개!C17</f>
        <v>청소년성인지감수성UP 청소년 워크북 및 교안 제작</v>
      </c>
      <c r="C23" s="160"/>
      <c r="D23" s="160"/>
      <c r="E23" s="160"/>
      <c r="F23" s="161"/>
    </row>
    <row r="24" spans="1:6" s="10" customFormat="1" ht="25.5" customHeight="1" x14ac:dyDescent="0.15">
      <c r="A24" s="162" t="s">
        <v>24</v>
      </c>
      <c r="B24" s="165" t="s">
        <v>17</v>
      </c>
      <c r="C24" s="165" t="s">
        <v>67</v>
      </c>
      <c r="D24" s="38" t="s">
        <v>25</v>
      </c>
      <c r="E24" s="38" t="s">
        <v>18</v>
      </c>
      <c r="F24" s="86" t="s">
        <v>87</v>
      </c>
    </row>
    <row r="25" spans="1:6" s="10" customFormat="1" ht="25.5" customHeight="1" x14ac:dyDescent="0.15">
      <c r="A25" s="163"/>
      <c r="B25" s="166"/>
      <c r="C25" s="166"/>
      <c r="D25" s="38" t="s">
        <v>26</v>
      </c>
      <c r="E25" s="38" t="s">
        <v>19</v>
      </c>
      <c r="F25" s="86" t="s">
        <v>27</v>
      </c>
    </row>
    <row r="26" spans="1:6" s="10" customFormat="1" ht="25.5" customHeight="1" x14ac:dyDescent="0.15">
      <c r="A26" s="163"/>
      <c r="B26" s="167" t="str">
        <f>계약현황공개!C20</f>
        <v>2021.10.13.</v>
      </c>
      <c r="C26" s="169" t="str">
        <f>계약현황공개!E20</f>
        <v>2021.10.13. ~ 10.15.</v>
      </c>
      <c r="D26" s="171">
        <f>계약현황공개!C18</f>
        <v>4415000</v>
      </c>
      <c r="E26" s="171">
        <f>계약현황공개!E19</f>
        <v>4070000</v>
      </c>
      <c r="F26" s="173">
        <f>E26/D26</f>
        <v>0.92185730464326165</v>
      </c>
    </row>
    <row r="27" spans="1:6" s="10" customFormat="1" ht="25.5" customHeight="1" x14ac:dyDescent="0.15">
      <c r="A27" s="164"/>
      <c r="B27" s="168"/>
      <c r="C27" s="170"/>
      <c r="D27" s="172"/>
      <c r="E27" s="172"/>
      <c r="F27" s="174"/>
    </row>
    <row r="28" spans="1:6" s="10" customFormat="1" ht="25.5" customHeight="1" x14ac:dyDescent="0.15">
      <c r="A28" s="142" t="s">
        <v>20</v>
      </c>
      <c r="B28" s="81" t="s">
        <v>21</v>
      </c>
      <c r="C28" s="81" t="s">
        <v>30</v>
      </c>
      <c r="D28" s="144" t="s">
        <v>22</v>
      </c>
      <c r="E28" s="145"/>
      <c r="F28" s="146"/>
    </row>
    <row r="29" spans="1:6" s="10" customFormat="1" ht="25.5" customHeight="1" x14ac:dyDescent="0.15">
      <c r="A29" s="143"/>
      <c r="B29" s="16" t="str">
        <f>계약현황공개!E22</f>
        <v>플러스디자인하우스(최돈욱)</v>
      </c>
      <c r="C29" s="16" t="s">
        <v>366</v>
      </c>
      <c r="D29" s="147" t="str">
        <f>계약현황공개!E23</f>
        <v>성남시 분당구 야탑로 69번길 18 (야탑동)</v>
      </c>
      <c r="E29" s="148"/>
      <c r="F29" s="149"/>
    </row>
    <row r="30" spans="1:6" s="10" customFormat="1" ht="25.5" customHeight="1" x14ac:dyDescent="0.15">
      <c r="A30" s="87" t="s">
        <v>29</v>
      </c>
      <c r="B30" s="150" t="s">
        <v>86</v>
      </c>
      <c r="C30" s="151"/>
      <c r="D30" s="151"/>
      <c r="E30" s="151"/>
      <c r="F30" s="152"/>
    </row>
    <row r="31" spans="1:6" s="10" customFormat="1" ht="25.5" customHeight="1" x14ac:dyDescent="0.15">
      <c r="A31" s="87" t="s">
        <v>28</v>
      </c>
      <c r="B31" s="153" t="s">
        <v>85</v>
      </c>
      <c r="C31" s="154"/>
      <c r="D31" s="154"/>
      <c r="E31" s="154"/>
      <c r="F31" s="155"/>
    </row>
    <row r="32" spans="1:6" s="10" customFormat="1" ht="25.5" customHeight="1" thickBot="1" x14ac:dyDescent="0.2">
      <c r="A32" s="88" t="s">
        <v>23</v>
      </c>
      <c r="B32" s="156"/>
      <c r="C32" s="157"/>
      <c r="D32" s="157"/>
      <c r="E32" s="157"/>
      <c r="F32" s="158"/>
    </row>
    <row r="33" spans="1:6" s="10" customFormat="1" ht="25.5" customHeight="1" x14ac:dyDescent="0.15">
      <c r="A33" s="85" t="s">
        <v>16</v>
      </c>
      <c r="B33" s="159" t="str">
        <f>계약현황공개!C24</f>
        <v>청소년성인지감수성UP 온라인 교육영상컨텐츠 제작</v>
      </c>
      <c r="C33" s="160"/>
      <c r="D33" s="160"/>
      <c r="E33" s="160"/>
      <c r="F33" s="161"/>
    </row>
    <row r="34" spans="1:6" s="10" customFormat="1" ht="25.5" customHeight="1" x14ac:dyDescent="0.15">
      <c r="A34" s="162" t="s">
        <v>24</v>
      </c>
      <c r="B34" s="165" t="s">
        <v>17</v>
      </c>
      <c r="C34" s="165" t="s">
        <v>67</v>
      </c>
      <c r="D34" s="38" t="s">
        <v>25</v>
      </c>
      <c r="E34" s="38" t="s">
        <v>18</v>
      </c>
      <c r="F34" s="86" t="s">
        <v>87</v>
      </c>
    </row>
    <row r="35" spans="1:6" s="10" customFormat="1" ht="25.5" customHeight="1" x14ac:dyDescent="0.15">
      <c r="A35" s="163"/>
      <c r="B35" s="166"/>
      <c r="C35" s="166"/>
      <c r="D35" s="38" t="s">
        <v>26</v>
      </c>
      <c r="E35" s="38" t="s">
        <v>19</v>
      </c>
      <c r="F35" s="86" t="s">
        <v>27</v>
      </c>
    </row>
    <row r="36" spans="1:6" s="10" customFormat="1" ht="25.5" customHeight="1" x14ac:dyDescent="0.15">
      <c r="A36" s="163"/>
      <c r="B36" s="167" t="str">
        <f>계약현황공개!C27</f>
        <v>2021.10.13.</v>
      </c>
      <c r="C36" s="169" t="str">
        <f>계약현황공개!E27</f>
        <v>2021.10.13. 10.26.</v>
      </c>
      <c r="D36" s="171">
        <f>계약현황공개!C25</f>
        <v>1500000</v>
      </c>
      <c r="E36" s="171">
        <f>계약현황공개!E26</f>
        <v>1309000</v>
      </c>
      <c r="F36" s="173">
        <f>E36/D36</f>
        <v>0.8726666666666667</v>
      </c>
    </row>
    <row r="37" spans="1:6" s="10" customFormat="1" ht="25.5" customHeight="1" x14ac:dyDescent="0.15">
      <c r="A37" s="164"/>
      <c r="B37" s="168"/>
      <c r="C37" s="170"/>
      <c r="D37" s="172"/>
      <c r="E37" s="172"/>
      <c r="F37" s="174"/>
    </row>
    <row r="38" spans="1:6" s="10" customFormat="1" ht="25.5" customHeight="1" x14ac:dyDescent="0.15">
      <c r="A38" s="142" t="s">
        <v>20</v>
      </c>
      <c r="B38" s="91" t="s">
        <v>21</v>
      </c>
      <c r="C38" s="91" t="s">
        <v>30</v>
      </c>
      <c r="D38" s="144" t="s">
        <v>22</v>
      </c>
      <c r="E38" s="145"/>
      <c r="F38" s="146"/>
    </row>
    <row r="39" spans="1:6" s="10" customFormat="1" ht="25.5" customHeight="1" x14ac:dyDescent="0.15">
      <c r="A39" s="143"/>
      <c r="B39" s="16" t="str">
        <f>계약현황공개!E29</f>
        <v>사진공방 TOOK(박종성)</v>
      </c>
      <c r="C39" s="16" t="s">
        <v>367</v>
      </c>
      <c r="D39" s="147" t="str">
        <f>계약현황공개!E30</f>
        <v>성남시 분당구 매화로 54 (야탑동)</v>
      </c>
      <c r="E39" s="148"/>
      <c r="F39" s="149"/>
    </row>
    <row r="40" spans="1:6" s="10" customFormat="1" ht="25.5" customHeight="1" x14ac:dyDescent="0.15">
      <c r="A40" s="87" t="s">
        <v>29</v>
      </c>
      <c r="B40" s="150" t="s">
        <v>86</v>
      </c>
      <c r="C40" s="151"/>
      <c r="D40" s="151"/>
      <c r="E40" s="151"/>
      <c r="F40" s="152"/>
    </row>
    <row r="41" spans="1:6" s="10" customFormat="1" ht="25.5" customHeight="1" x14ac:dyDescent="0.15">
      <c r="A41" s="87" t="s">
        <v>28</v>
      </c>
      <c r="B41" s="153" t="s">
        <v>85</v>
      </c>
      <c r="C41" s="154"/>
      <c r="D41" s="154"/>
      <c r="E41" s="154"/>
      <c r="F41" s="155"/>
    </row>
    <row r="42" spans="1:6" s="10" customFormat="1" ht="25.5" customHeight="1" thickBot="1" x14ac:dyDescent="0.2">
      <c r="A42" s="88" t="s">
        <v>23</v>
      </c>
      <c r="B42" s="156"/>
      <c r="C42" s="157"/>
      <c r="D42" s="157"/>
      <c r="E42" s="157"/>
      <c r="F42" s="158"/>
    </row>
    <row r="43" spans="1:6" s="10" customFormat="1" ht="25.5" customHeight="1" x14ac:dyDescent="0.15">
      <c r="A43" s="85" t="s">
        <v>16</v>
      </c>
      <c r="B43" s="159" t="str">
        <f>계약현황공개!C31</f>
        <v>2021. 청소년해외봉사 Green Us(Earth) 프로그램</v>
      </c>
      <c r="C43" s="160"/>
      <c r="D43" s="160"/>
      <c r="E43" s="160"/>
      <c r="F43" s="161"/>
    </row>
    <row r="44" spans="1:6" s="10" customFormat="1" ht="25.5" customHeight="1" x14ac:dyDescent="0.15">
      <c r="A44" s="162" t="s">
        <v>24</v>
      </c>
      <c r="B44" s="165" t="s">
        <v>17</v>
      </c>
      <c r="C44" s="165" t="s">
        <v>67</v>
      </c>
      <c r="D44" s="38" t="s">
        <v>25</v>
      </c>
      <c r="E44" s="38" t="s">
        <v>18</v>
      </c>
      <c r="F44" s="86" t="s">
        <v>87</v>
      </c>
    </row>
    <row r="45" spans="1:6" s="10" customFormat="1" ht="25.5" customHeight="1" x14ac:dyDescent="0.15">
      <c r="A45" s="163"/>
      <c r="B45" s="166"/>
      <c r="C45" s="166"/>
      <c r="D45" s="38" t="s">
        <v>26</v>
      </c>
      <c r="E45" s="38" t="s">
        <v>19</v>
      </c>
      <c r="F45" s="86" t="s">
        <v>27</v>
      </c>
    </row>
    <row r="46" spans="1:6" s="10" customFormat="1" ht="25.5" customHeight="1" x14ac:dyDescent="0.15">
      <c r="A46" s="163"/>
      <c r="B46" s="167" t="str">
        <f>계약현황공개!C34</f>
        <v>2021.10.19.</v>
      </c>
      <c r="C46" s="169" t="str">
        <f>계약현황공개!E34</f>
        <v>2021.10.19. 11.26.</v>
      </c>
      <c r="D46" s="171">
        <f>계약현황공개!C32</f>
        <v>8250000</v>
      </c>
      <c r="E46" s="171">
        <f>계약현황공개!E33</f>
        <v>8000000</v>
      </c>
      <c r="F46" s="173">
        <f>E46/D46</f>
        <v>0.96969696969696972</v>
      </c>
    </row>
    <row r="47" spans="1:6" s="10" customFormat="1" ht="25.5" customHeight="1" x14ac:dyDescent="0.15">
      <c r="A47" s="164"/>
      <c r="B47" s="168"/>
      <c r="C47" s="170"/>
      <c r="D47" s="172"/>
      <c r="E47" s="172"/>
      <c r="F47" s="174"/>
    </row>
    <row r="48" spans="1:6" s="10" customFormat="1" ht="25.5" customHeight="1" x14ac:dyDescent="0.15">
      <c r="A48" s="142" t="s">
        <v>20</v>
      </c>
      <c r="B48" s="99" t="s">
        <v>21</v>
      </c>
      <c r="C48" s="99" t="s">
        <v>30</v>
      </c>
      <c r="D48" s="144" t="s">
        <v>22</v>
      </c>
      <c r="E48" s="145"/>
      <c r="F48" s="146"/>
    </row>
    <row r="49" spans="1:6" s="10" customFormat="1" ht="25.5" customHeight="1" x14ac:dyDescent="0.15">
      <c r="A49" s="143"/>
      <c r="B49" s="16" t="str">
        <f>계약현황공개!E36</f>
        <v>사단법인 더나은세상(염진수)</v>
      </c>
      <c r="C49" s="16" t="s">
        <v>368</v>
      </c>
      <c r="D49" s="147" t="str">
        <f>계약현황공개!E37</f>
        <v>서울특별시 강서구 양천로 583 비동 1710호(염창동)</v>
      </c>
      <c r="E49" s="148"/>
      <c r="F49" s="149"/>
    </row>
    <row r="50" spans="1:6" s="10" customFormat="1" ht="25.5" customHeight="1" x14ac:dyDescent="0.15">
      <c r="A50" s="87" t="s">
        <v>29</v>
      </c>
      <c r="B50" s="150" t="s">
        <v>86</v>
      </c>
      <c r="C50" s="151"/>
      <c r="D50" s="151"/>
      <c r="E50" s="151"/>
      <c r="F50" s="152"/>
    </row>
    <row r="51" spans="1:6" s="10" customFormat="1" ht="25.5" customHeight="1" x14ac:dyDescent="0.15">
      <c r="A51" s="87" t="s">
        <v>28</v>
      </c>
      <c r="B51" s="153" t="s">
        <v>85</v>
      </c>
      <c r="C51" s="154"/>
      <c r="D51" s="154"/>
      <c r="E51" s="154"/>
      <c r="F51" s="155"/>
    </row>
    <row r="52" spans="1:6" s="10" customFormat="1" ht="25.5" customHeight="1" thickBot="1" x14ac:dyDescent="0.2">
      <c r="A52" s="88" t="s">
        <v>23</v>
      </c>
      <c r="B52" s="156"/>
      <c r="C52" s="157"/>
      <c r="D52" s="157"/>
      <c r="E52" s="157"/>
      <c r="F52" s="158"/>
    </row>
    <row r="53" spans="1:6" s="10" customFormat="1" ht="25.5" customHeight="1" x14ac:dyDescent="0.15">
      <c r="A53" s="85" t="s">
        <v>16</v>
      </c>
      <c r="B53" s="159" t="str">
        <f>계약현황공개!C38</f>
        <v>청소년동아리지원 프로모션 영상촬영 및 장비 등 임차</v>
      </c>
      <c r="C53" s="160"/>
      <c r="D53" s="160"/>
      <c r="E53" s="160"/>
      <c r="F53" s="161"/>
    </row>
    <row r="54" spans="1:6" s="10" customFormat="1" ht="25.5" customHeight="1" x14ac:dyDescent="0.15">
      <c r="A54" s="162" t="s">
        <v>24</v>
      </c>
      <c r="B54" s="165" t="s">
        <v>17</v>
      </c>
      <c r="C54" s="165" t="s">
        <v>67</v>
      </c>
      <c r="D54" s="38" t="s">
        <v>25</v>
      </c>
      <c r="E54" s="38" t="s">
        <v>18</v>
      </c>
      <c r="F54" s="86" t="s">
        <v>87</v>
      </c>
    </row>
    <row r="55" spans="1:6" s="10" customFormat="1" ht="25.5" customHeight="1" x14ac:dyDescent="0.15">
      <c r="A55" s="163"/>
      <c r="B55" s="166"/>
      <c r="C55" s="166"/>
      <c r="D55" s="38" t="s">
        <v>26</v>
      </c>
      <c r="E55" s="38" t="s">
        <v>19</v>
      </c>
      <c r="F55" s="86" t="s">
        <v>27</v>
      </c>
    </row>
    <row r="56" spans="1:6" s="10" customFormat="1" ht="25.5" customHeight="1" x14ac:dyDescent="0.15">
      <c r="A56" s="163"/>
      <c r="B56" s="167" t="str">
        <f>계약현황공개!C41</f>
        <v>2021.10.20.</v>
      </c>
      <c r="C56" s="169" t="str">
        <f>계약현황공개!E41</f>
        <v>2021.10.20. ~ 11.05.</v>
      </c>
      <c r="D56" s="171">
        <f>계약현황공개!C39</f>
        <v>924000</v>
      </c>
      <c r="E56" s="171">
        <f>계약현황공개!E40</f>
        <v>880000</v>
      </c>
      <c r="F56" s="173">
        <f>E56/D56</f>
        <v>0.95238095238095233</v>
      </c>
    </row>
    <row r="57" spans="1:6" s="10" customFormat="1" ht="25.5" customHeight="1" x14ac:dyDescent="0.15">
      <c r="A57" s="164"/>
      <c r="B57" s="168"/>
      <c r="C57" s="170"/>
      <c r="D57" s="172"/>
      <c r="E57" s="172"/>
      <c r="F57" s="174"/>
    </row>
    <row r="58" spans="1:6" s="10" customFormat="1" ht="25.5" customHeight="1" x14ac:dyDescent="0.15">
      <c r="A58" s="142" t="s">
        <v>20</v>
      </c>
      <c r="B58" s="99" t="s">
        <v>21</v>
      </c>
      <c r="C58" s="99" t="s">
        <v>30</v>
      </c>
      <c r="D58" s="144" t="s">
        <v>22</v>
      </c>
      <c r="E58" s="145"/>
      <c r="F58" s="146"/>
    </row>
    <row r="59" spans="1:6" s="10" customFormat="1" ht="25.5" customHeight="1" x14ac:dyDescent="0.15">
      <c r="A59" s="143"/>
      <c r="B59" s="16" t="str">
        <f>계약현황공개!E43</f>
        <v>사진공방 TOOK(박종성)</v>
      </c>
      <c r="C59" s="16" t="s">
        <v>369</v>
      </c>
      <c r="D59" s="147" t="str">
        <f>계약현황공개!E44</f>
        <v>성남시 분당구 매화로 54 (야탑동)</v>
      </c>
      <c r="E59" s="148"/>
      <c r="F59" s="149"/>
    </row>
    <row r="60" spans="1:6" s="10" customFormat="1" ht="25.5" customHeight="1" x14ac:dyDescent="0.15">
      <c r="A60" s="87" t="s">
        <v>29</v>
      </c>
      <c r="B60" s="150" t="s">
        <v>86</v>
      </c>
      <c r="C60" s="151"/>
      <c r="D60" s="151"/>
      <c r="E60" s="151"/>
      <c r="F60" s="152"/>
    </row>
    <row r="61" spans="1:6" s="10" customFormat="1" ht="25.5" customHeight="1" x14ac:dyDescent="0.15">
      <c r="A61" s="87" t="s">
        <v>28</v>
      </c>
      <c r="B61" s="153" t="s">
        <v>85</v>
      </c>
      <c r="C61" s="154"/>
      <c r="D61" s="154"/>
      <c r="E61" s="154"/>
      <c r="F61" s="155"/>
    </row>
    <row r="62" spans="1:6" s="10" customFormat="1" ht="25.5" customHeight="1" thickBot="1" x14ac:dyDescent="0.2">
      <c r="A62" s="88" t="s">
        <v>23</v>
      </c>
      <c r="B62" s="156"/>
      <c r="C62" s="157"/>
      <c r="D62" s="157"/>
      <c r="E62" s="157"/>
      <c r="F62" s="158"/>
    </row>
    <row r="63" spans="1:6" s="10" customFormat="1" ht="25.5" customHeight="1" x14ac:dyDescent="0.15">
      <c r="A63" s="85" t="s">
        <v>16</v>
      </c>
      <c r="B63" s="159" t="str">
        <f>계약현황공개!C45</f>
        <v>2021.특성화고 신입생 진로캠프 영상제작용 촬영장비등 임차</v>
      </c>
      <c r="C63" s="160"/>
      <c r="D63" s="160"/>
      <c r="E63" s="160"/>
      <c r="F63" s="161"/>
    </row>
    <row r="64" spans="1:6" s="10" customFormat="1" ht="25.5" customHeight="1" x14ac:dyDescent="0.15">
      <c r="A64" s="162" t="s">
        <v>24</v>
      </c>
      <c r="B64" s="165" t="s">
        <v>17</v>
      </c>
      <c r="C64" s="165" t="s">
        <v>67</v>
      </c>
      <c r="D64" s="38" t="s">
        <v>25</v>
      </c>
      <c r="E64" s="38" t="s">
        <v>18</v>
      </c>
      <c r="F64" s="86" t="s">
        <v>87</v>
      </c>
    </row>
    <row r="65" spans="1:6" s="10" customFormat="1" ht="25.5" customHeight="1" x14ac:dyDescent="0.15">
      <c r="A65" s="163"/>
      <c r="B65" s="166"/>
      <c r="C65" s="166"/>
      <c r="D65" s="38" t="s">
        <v>26</v>
      </c>
      <c r="E65" s="38" t="s">
        <v>19</v>
      </c>
      <c r="F65" s="86" t="s">
        <v>27</v>
      </c>
    </row>
    <row r="66" spans="1:6" s="10" customFormat="1" ht="25.5" customHeight="1" x14ac:dyDescent="0.15">
      <c r="A66" s="163"/>
      <c r="B66" s="167" t="str">
        <f>계약현황공개!C48</f>
        <v>2021.10.26.</v>
      </c>
      <c r="C66" s="169" t="str">
        <f>계약현황공개!E48</f>
        <v>2021.10.26. ~ 11.05.</v>
      </c>
      <c r="D66" s="171">
        <f>계약현황공개!C46</f>
        <v>2000000</v>
      </c>
      <c r="E66" s="171">
        <f>계약현황공개!E47</f>
        <v>2000000</v>
      </c>
      <c r="F66" s="173">
        <f>E66/D66</f>
        <v>1</v>
      </c>
    </row>
    <row r="67" spans="1:6" s="10" customFormat="1" ht="25.5" customHeight="1" x14ac:dyDescent="0.15">
      <c r="A67" s="164"/>
      <c r="B67" s="168"/>
      <c r="C67" s="170"/>
      <c r="D67" s="172"/>
      <c r="E67" s="172"/>
      <c r="F67" s="174"/>
    </row>
    <row r="68" spans="1:6" s="10" customFormat="1" ht="25.5" customHeight="1" x14ac:dyDescent="0.15">
      <c r="A68" s="142" t="s">
        <v>20</v>
      </c>
      <c r="B68" s="99" t="s">
        <v>21</v>
      </c>
      <c r="C68" s="99" t="s">
        <v>30</v>
      </c>
      <c r="D68" s="144" t="s">
        <v>22</v>
      </c>
      <c r="E68" s="145"/>
      <c r="F68" s="146"/>
    </row>
    <row r="69" spans="1:6" s="10" customFormat="1" ht="25.5" customHeight="1" x14ac:dyDescent="0.15">
      <c r="A69" s="143"/>
      <c r="B69" s="16" t="str">
        <f>계약현황공개!E50</f>
        <v xml:space="preserve">커넥티움 성남(강인성) </v>
      </c>
      <c r="C69" s="16" t="s">
        <v>187</v>
      </c>
      <c r="D69" s="147" t="str">
        <f>계약현황공개!E51</f>
        <v>성남시 중원구 둔촌대로 190번길 2(하대원동)</v>
      </c>
      <c r="E69" s="148"/>
      <c r="F69" s="149"/>
    </row>
    <row r="70" spans="1:6" s="10" customFormat="1" ht="25.5" customHeight="1" x14ac:dyDescent="0.15">
      <c r="A70" s="87" t="s">
        <v>29</v>
      </c>
      <c r="B70" s="150" t="s">
        <v>86</v>
      </c>
      <c r="C70" s="151"/>
      <c r="D70" s="151"/>
      <c r="E70" s="151"/>
      <c r="F70" s="152"/>
    </row>
    <row r="71" spans="1:6" s="10" customFormat="1" ht="25.5" customHeight="1" x14ac:dyDescent="0.15">
      <c r="A71" s="87" t="s">
        <v>28</v>
      </c>
      <c r="B71" s="153" t="s">
        <v>85</v>
      </c>
      <c r="C71" s="154"/>
      <c r="D71" s="154"/>
      <c r="E71" s="154"/>
      <c r="F71" s="155"/>
    </row>
    <row r="72" spans="1:6" s="10" customFormat="1" ht="25.5" customHeight="1" thickBot="1" x14ac:dyDescent="0.2">
      <c r="A72" s="88" t="s">
        <v>23</v>
      </c>
      <c r="B72" s="156"/>
      <c r="C72" s="157"/>
      <c r="D72" s="157"/>
      <c r="E72" s="157"/>
      <c r="F72" s="158"/>
    </row>
    <row r="73" spans="1:6" s="10" customFormat="1" ht="25.5" customHeight="1" x14ac:dyDescent="0.15">
      <c r="A73" s="85" t="s">
        <v>16</v>
      </c>
      <c r="B73" s="159" t="str">
        <f>계약현황공개!C52</f>
        <v>2021. 특성화고 신입생 진로캠프 기념품 구입</v>
      </c>
      <c r="C73" s="160"/>
      <c r="D73" s="160"/>
      <c r="E73" s="160"/>
      <c r="F73" s="161"/>
    </row>
    <row r="74" spans="1:6" s="10" customFormat="1" ht="25.5" customHeight="1" x14ac:dyDescent="0.15">
      <c r="A74" s="162" t="s">
        <v>24</v>
      </c>
      <c r="B74" s="165" t="s">
        <v>17</v>
      </c>
      <c r="C74" s="165" t="s">
        <v>67</v>
      </c>
      <c r="D74" s="38" t="s">
        <v>25</v>
      </c>
      <c r="E74" s="38" t="s">
        <v>18</v>
      </c>
      <c r="F74" s="86" t="s">
        <v>87</v>
      </c>
    </row>
    <row r="75" spans="1:6" s="10" customFormat="1" ht="25.5" customHeight="1" x14ac:dyDescent="0.15">
      <c r="A75" s="163"/>
      <c r="B75" s="166"/>
      <c r="C75" s="166"/>
      <c r="D75" s="38" t="s">
        <v>26</v>
      </c>
      <c r="E75" s="38" t="s">
        <v>19</v>
      </c>
      <c r="F75" s="86" t="s">
        <v>27</v>
      </c>
    </row>
    <row r="76" spans="1:6" s="10" customFormat="1" ht="25.5" customHeight="1" x14ac:dyDescent="0.15">
      <c r="A76" s="163"/>
      <c r="B76" s="167" t="str">
        <f>계약현황공개!C55</f>
        <v>2021.10.27.</v>
      </c>
      <c r="C76" s="169" t="str">
        <f>계약현황공개!E55</f>
        <v>2021.10.27. ~ 11.04.</v>
      </c>
      <c r="D76" s="171">
        <f>계약현황공개!C53</f>
        <v>4920000</v>
      </c>
      <c r="E76" s="171">
        <f>계약현황공개!E54</f>
        <v>4920000</v>
      </c>
      <c r="F76" s="173">
        <f>E76/D76</f>
        <v>1</v>
      </c>
    </row>
    <row r="77" spans="1:6" s="10" customFormat="1" ht="25.5" customHeight="1" x14ac:dyDescent="0.15">
      <c r="A77" s="164"/>
      <c r="B77" s="168"/>
      <c r="C77" s="170"/>
      <c r="D77" s="172"/>
      <c r="E77" s="172"/>
      <c r="F77" s="174"/>
    </row>
    <row r="78" spans="1:6" s="10" customFormat="1" ht="25.5" customHeight="1" x14ac:dyDescent="0.15">
      <c r="A78" s="142" t="s">
        <v>20</v>
      </c>
      <c r="B78" s="109" t="s">
        <v>21</v>
      </c>
      <c r="C78" s="109" t="s">
        <v>30</v>
      </c>
      <c r="D78" s="144" t="s">
        <v>22</v>
      </c>
      <c r="E78" s="145"/>
      <c r="F78" s="146"/>
    </row>
    <row r="79" spans="1:6" s="10" customFormat="1" ht="25.5" customHeight="1" x14ac:dyDescent="0.15">
      <c r="A79" s="143"/>
      <c r="B79" s="16" t="str">
        <f>계약현황공개!E57</f>
        <v>완다몰(임채영)</v>
      </c>
      <c r="C79" s="16" t="s">
        <v>370</v>
      </c>
      <c r="D79" s="147" t="str">
        <f>계약현황공개!E58</f>
        <v>성남시 수정구 논골로 36번길 15(양지동)</v>
      </c>
      <c r="E79" s="148"/>
      <c r="F79" s="149"/>
    </row>
    <row r="80" spans="1:6" s="10" customFormat="1" ht="25.5" customHeight="1" x14ac:dyDescent="0.15">
      <c r="A80" s="87" t="s">
        <v>29</v>
      </c>
      <c r="B80" s="150" t="s">
        <v>86</v>
      </c>
      <c r="C80" s="151"/>
      <c r="D80" s="151"/>
      <c r="E80" s="151"/>
      <c r="F80" s="152"/>
    </row>
    <row r="81" spans="1:6" s="10" customFormat="1" ht="25.5" customHeight="1" x14ac:dyDescent="0.15">
      <c r="A81" s="87" t="s">
        <v>28</v>
      </c>
      <c r="B81" s="153" t="s">
        <v>85</v>
      </c>
      <c r="C81" s="154"/>
      <c r="D81" s="154"/>
      <c r="E81" s="154"/>
      <c r="F81" s="155"/>
    </row>
    <row r="82" spans="1:6" s="10" customFormat="1" ht="25.5" customHeight="1" thickBot="1" x14ac:dyDescent="0.2">
      <c r="A82" s="88" t="s">
        <v>23</v>
      </c>
      <c r="B82" s="156"/>
      <c r="C82" s="157"/>
      <c r="D82" s="157"/>
      <c r="E82" s="157"/>
      <c r="F82" s="158"/>
    </row>
    <row r="83" spans="1:6" s="10" customFormat="1" ht="25.5" customHeight="1" x14ac:dyDescent="0.15">
      <c r="A83" s="85" t="s">
        <v>16</v>
      </c>
      <c r="B83" s="159" t="str">
        <f>계약현황공개!C59</f>
        <v>회원카드 발급용 프린터 구입</v>
      </c>
      <c r="C83" s="160"/>
      <c r="D83" s="160"/>
      <c r="E83" s="160"/>
      <c r="F83" s="161"/>
    </row>
    <row r="84" spans="1:6" s="10" customFormat="1" ht="25.5" customHeight="1" x14ac:dyDescent="0.15">
      <c r="A84" s="162" t="s">
        <v>24</v>
      </c>
      <c r="B84" s="165" t="s">
        <v>17</v>
      </c>
      <c r="C84" s="165" t="s">
        <v>67</v>
      </c>
      <c r="D84" s="38" t="s">
        <v>25</v>
      </c>
      <c r="E84" s="38" t="s">
        <v>18</v>
      </c>
      <c r="F84" s="86" t="s">
        <v>87</v>
      </c>
    </row>
    <row r="85" spans="1:6" s="10" customFormat="1" ht="25.5" customHeight="1" x14ac:dyDescent="0.15">
      <c r="A85" s="163"/>
      <c r="B85" s="166"/>
      <c r="C85" s="166"/>
      <c r="D85" s="38" t="s">
        <v>26</v>
      </c>
      <c r="E85" s="38" t="s">
        <v>19</v>
      </c>
      <c r="F85" s="86" t="s">
        <v>27</v>
      </c>
    </row>
    <row r="86" spans="1:6" s="10" customFormat="1" ht="25.5" customHeight="1" x14ac:dyDescent="0.15">
      <c r="A86" s="163"/>
      <c r="B86" s="167" t="str">
        <f>계약현황공개!C62</f>
        <v>2021.10.27.</v>
      </c>
      <c r="C86" s="169" t="str">
        <f>계약현황공개!E62</f>
        <v>2021.10.27. ~ 11.03.</v>
      </c>
      <c r="D86" s="171">
        <f>계약현황공개!C60</f>
        <v>2900000</v>
      </c>
      <c r="E86" s="171">
        <f>계약현황공개!E61</f>
        <v>2750000</v>
      </c>
      <c r="F86" s="173">
        <f>E86/D86</f>
        <v>0.94827586206896552</v>
      </c>
    </row>
    <row r="87" spans="1:6" s="10" customFormat="1" ht="25.5" customHeight="1" x14ac:dyDescent="0.15">
      <c r="A87" s="164"/>
      <c r="B87" s="168"/>
      <c r="C87" s="170"/>
      <c r="D87" s="172"/>
      <c r="E87" s="172"/>
      <c r="F87" s="174"/>
    </row>
    <row r="88" spans="1:6" s="10" customFormat="1" ht="25.5" customHeight="1" x14ac:dyDescent="0.15">
      <c r="A88" s="142" t="s">
        <v>20</v>
      </c>
      <c r="B88" s="109" t="s">
        <v>21</v>
      </c>
      <c r="C88" s="109" t="s">
        <v>30</v>
      </c>
      <c r="D88" s="144" t="s">
        <v>22</v>
      </c>
      <c r="E88" s="145"/>
      <c r="F88" s="146"/>
    </row>
    <row r="89" spans="1:6" s="10" customFormat="1" ht="25.5" customHeight="1" x14ac:dyDescent="0.15">
      <c r="A89" s="143"/>
      <c r="B89" s="16" t="str">
        <f>계약현황공개!E64</f>
        <v>㈜혁산정보시스템(전세원)</v>
      </c>
      <c r="C89" s="16" t="s">
        <v>371</v>
      </c>
      <c r="D89" s="147" t="str">
        <f>계약현황공개!E65</f>
        <v>서울특별시 영등포구 문래동3가 55-20 에이스하이테크시티2동 1606호</v>
      </c>
      <c r="E89" s="148"/>
      <c r="F89" s="149"/>
    </row>
    <row r="90" spans="1:6" s="10" customFormat="1" ht="25.5" customHeight="1" x14ac:dyDescent="0.15">
      <c r="A90" s="87" t="s">
        <v>29</v>
      </c>
      <c r="B90" s="150" t="s">
        <v>86</v>
      </c>
      <c r="C90" s="151"/>
      <c r="D90" s="151"/>
      <c r="E90" s="151"/>
      <c r="F90" s="152"/>
    </row>
    <row r="91" spans="1:6" s="10" customFormat="1" ht="25.5" customHeight="1" x14ac:dyDescent="0.15">
      <c r="A91" s="87" t="s">
        <v>28</v>
      </c>
      <c r="B91" s="153" t="s">
        <v>85</v>
      </c>
      <c r="C91" s="154"/>
      <c r="D91" s="154"/>
      <c r="E91" s="154"/>
      <c r="F91" s="155"/>
    </row>
    <row r="92" spans="1:6" s="10" customFormat="1" ht="25.5" customHeight="1" thickBot="1" x14ac:dyDescent="0.2">
      <c r="A92" s="88" t="s">
        <v>23</v>
      </c>
      <c r="B92" s="156"/>
      <c r="C92" s="157"/>
      <c r="D92" s="157"/>
      <c r="E92" s="157"/>
      <c r="F92" s="158"/>
    </row>
    <row r="93" spans="1:6" s="10" customFormat="1" ht="25.5" customHeight="1" x14ac:dyDescent="0.15">
      <c r="A93" s="85" t="s">
        <v>16</v>
      </c>
      <c r="B93" s="159" t="str">
        <f>계약현황공개!C66</f>
        <v>2021. 차염발생장치(소금물전기분해장치)렌탈 3차</v>
      </c>
      <c r="C93" s="160"/>
      <c r="D93" s="160"/>
      <c r="E93" s="160"/>
      <c r="F93" s="161"/>
    </row>
    <row r="94" spans="1:6" s="10" customFormat="1" ht="25.5" customHeight="1" x14ac:dyDescent="0.15">
      <c r="A94" s="162" t="s">
        <v>24</v>
      </c>
      <c r="B94" s="165" t="s">
        <v>17</v>
      </c>
      <c r="C94" s="165" t="s">
        <v>67</v>
      </c>
      <c r="D94" s="38" t="s">
        <v>25</v>
      </c>
      <c r="E94" s="38" t="s">
        <v>18</v>
      </c>
      <c r="F94" s="86" t="s">
        <v>87</v>
      </c>
    </row>
    <row r="95" spans="1:6" s="10" customFormat="1" ht="25.5" customHeight="1" x14ac:dyDescent="0.15">
      <c r="A95" s="163"/>
      <c r="B95" s="166"/>
      <c r="C95" s="166"/>
      <c r="D95" s="38" t="s">
        <v>26</v>
      </c>
      <c r="E95" s="38" t="s">
        <v>19</v>
      </c>
      <c r="F95" s="86" t="s">
        <v>27</v>
      </c>
    </row>
    <row r="96" spans="1:6" s="10" customFormat="1" ht="25.5" customHeight="1" x14ac:dyDescent="0.15">
      <c r="A96" s="163"/>
      <c r="B96" s="167" t="str">
        <f>계약현황공개!C69</f>
        <v>2021.10.28..</v>
      </c>
      <c r="C96" s="169" t="str">
        <f>계약현황공개!E69</f>
        <v>2021.10.28. ~ 12.31.</v>
      </c>
      <c r="D96" s="171">
        <f>계약현황공개!C67</f>
        <v>1817200</v>
      </c>
      <c r="E96" s="171">
        <f>계약현황공개!E68</f>
        <v>1817200</v>
      </c>
      <c r="F96" s="173">
        <f>E96/D96</f>
        <v>1</v>
      </c>
    </row>
    <row r="97" spans="1:6" s="10" customFormat="1" ht="25.5" customHeight="1" x14ac:dyDescent="0.15">
      <c r="A97" s="164"/>
      <c r="B97" s="168"/>
      <c r="C97" s="170"/>
      <c r="D97" s="172"/>
      <c r="E97" s="172"/>
      <c r="F97" s="174"/>
    </row>
    <row r="98" spans="1:6" s="10" customFormat="1" ht="25.5" customHeight="1" x14ac:dyDescent="0.15">
      <c r="A98" s="142" t="s">
        <v>20</v>
      </c>
      <c r="B98" s="109" t="s">
        <v>21</v>
      </c>
      <c r="C98" s="109" t="s">
        <v>30</v>
      </c>
      <c r="D98" s="144" t="s">
        <v>22</v>
      </c>
      <c r="E98" s="145"/>
      <c r="F98" s="146"/>
    </row>
    <row r="99" spans="1:6" s="10" customFormat="1" ht="25.5" customHeight="1" x14ac:dyDescent="0.15">
      <c r="A99" s="143"/>
      <c r="B99" s="16" t="str">
        <f>계약현황공개!E71</f>
        <v>주식회사 하이클로(장희정)</v>
      </c>
      <c r="C99" s="16" t="s">
        <v>372</v>
      </c>
      <c r="D99" s="147" t="str">
        <f>계약현황공개!E72</f>
        <v>부산광역시 해운대구 센텀6로 21 (우동)</v>
      </c>
      <c r="E99" s="148"/>
      <c r="F99" s="149"/>
    </row>
    <row r="100" spans="1:6" s="10" customFormat="1" ht="25.5" customHeight="1" x14ac:dyDescent="0.15">
      <c r="A100" s="87" t="s">
        <v>29</v>
      </c>
      <c r="B100" s="150" t="s">
        <v>86</v>
      </c>
      <c r="C100" s="151"/>
      <c r="D100" s="151"/>
      <c r="E100" s="151"/>
      <c r="F100" s="152"/>
    </row>
    <row r="101" spans="1:6" s="10" customFormat="1" ht="25.5" customHeight="1" x14ac:dyDescent="0.15">
      <c r="A101" s="87" t="s">
        <v>28</v>
      </c>
      <c r="B101" s="153" t="s">
        <v>85</v>
      </c>
      <c r="C101" s="154"/>
      <c r="D101" s="154"/>
      <c r="E101" s="154"/>
      <c r="F101" s="155"/>
    </row>
    <row r="102" spans="1:6" s="10" customFormat="1" ht="25.5" customHeight="1" thickBot="1" x14ac:dyDescent="0.2">
      <c r="A102" s="88" t="s">
        <v>23</v>
      </c>
      <c r="B102" s="156"/>
      <c r="C102" s="157"/>
      <c r="D102" s="157"/>
      <c r="E102" s="157"/>
      <c r="F102" s="158"/>
    </row>
    <row r="103" spans="1:6" s="10" customFormat="1" ht="25.5" customHeight="1" x14ac:dyDescent="0.15">
      <c r="A103" s="85" t="s">
        <v>16</v>
      </c>
      <c r="B103" s="159" t="str">
        <f>계약현황공개!C73</f>
        <v>2021. 폴인어스 마켓 운영물품 임차</v>
      </c>
      <c r="C103" s="160"/>
      <c r="D103" s="160"/>
      <c r="E103" s="160"/>
      <c r="F103" s="161"/>
    </row>
    <row r="104" spans="1:6" s="10" customFormat="1" ht="25.5" customHeight="1" x14ac:dyDescent="0.15">
      <c r="A104" s="162" t="s">
        <v>24</v>
      </c>
      <c r="B104" s="165" t="s">
        <v>17</v>
      </c>
      <c r="C104" s="165" t="s">
        <v>67</v>
      </c>
      <c r="D104" s="38" t="s">
        <v>25</v>
      </c>
      <c r="E104" s="38" t="s">
        <v>18</v>
      </c>
      <c r="F104" s="86" t="s">
        <v>87</v>
      </c>
    </row>
    <row r="105" spans="1:6" s="10" customFormat="1" ht="25.5" customHeight="1" x14ac:dyDescent="0.15">
      <c r="A105" s="163"/>
      <c r="B105" s="166"/>
      <c r="C105" s="166"/>
      <c r="D105" s="38" t="s">
        <v>26</v>
      </c>
      <c r="E105" s="38" t="s">
        <v>19</v>
      </c>
      <c r="F105" s="86" t="s">
        <v>27</v>
      </c>
    </row>
    <row r="106" spans="1:6" s="10" customFormat="1" ht="25.5" customHeight="1" x14ac:dyDescent="0.15">
      <c r="A106" s="163"/>
      <c r="B106" s="167" t="str">
        <f>계약현황공개!C76</f>
        <v>2021.10.28.</v>
      </c>
      <c r="C106" s="169" t="str">
        <f>계약현황공개!E76</f>
        <v>2021.10.28. ~ 11.06.</v>
      </c>
      <c r="D106" s="171">
        <f>계약현황공개!C74</f>
        <v>1500000</v>
      </c>
      <c r="E106" s="171">
        <f>계약현황공개!E75</f>
        <v>1410000</v>
      </c>
      <c r="F106" s="173">
        <f>E106/D106</f>
        <v>0.94</v>
      </c>
    </row>
    <row r="107" spans="1:6" s="10" customFormat="1" ht="25.5" customHeight="1" x14ac:dyDescent="0.15">
      <c r="A107" s="164"/>
      <c r="B107" s="168"/>
      <c r="C107" s="170"/>
      <c r="D107" s="172"/>
      <c r="E107" s="172"/>
      <c r="F107" s="174"/>
    </row>
    <row r="108" spans="1:6" s="10" customFormat="1" ht="25.5" customHeight="1" x14ac:dyDescent="0.15">
      <c r="A108" s="142" t="s">
        <v>20</v>
      </c>
      <c r="B108" s="109" t="s">
        <v>21</v>
      </c>
      <c r="C108" s="109" t="s">
        <v>30</v>
      </c>
      <c r="D108" s="144" t="s">
        <v>22</v>
      </c>
      <c r="E108" s="145"/>
      <c r="F108" s="146"/>
    </row>
    <row r="109" spans="1:6" s="10" customFormat="1" ht="25.5" customHeight="1" x14ac:dyDescent="0.15">
      <c r="A109" s="143"/>
      <c r="B109" s="16" t="str">
        <f>계약현황공개!E78</f>
        <v>엘디에스트레이딩(이주형)</v>
      </c>
      <c r="C109" s="16" t="s">
        <v>373</v>
      </c>
      <c r="D109" s="147" t="str">
        <f>계약현황공개!E79</f>
        <v>경기 광주시 회덕길 28번길 36, 창고제1동(회덕동)</v>
      </c>
      <c r="E109" s="148"/>
      <c r="F109" s="149"/>
    </row>
    <row r="110" spans="1:6" s="10" customFormat="1" ht="25.5" customHeight="1" x14ac:dyDescent="0.15">
      <c r="A110" s="87" t="s">
        <v>29</v>
      </c>
      <c r="B110" s="150" t="s">
        <v>86</v>
      </c>
      <c r="C110" s="151"/>
      <c r="D110" s="151"/>
      <c r="E110" s="151"/>
      <c r="F110" s="152"/>
    </row>
    <row r="111" spans="1:6" s="10" customFormat="1" ht="25.5" customHeight="1" x14ac:dyDescent="0.15">
      <c r="A111" s="87" t="s">
        <v>28</v>
      </c>
      <c r="B111" s="153" t="s">
        <v>85</v>
      </c>
      <c r="C111" s="154"/>
      <c r="D111" s="154"/>
      <c r="E111" s="154"/>
      <c r="F111" s="155"/>
    </row>
    <row r="112" spans="1:6" s="10" customFormat="1" ht="25.5" customHeight="1" thickBot="1" x14ac:dyDescent="0.2">
      <c r="A112" s="88" t="s">
        <v>23</v>
      </c>
      <c r="B112" s="156"/>
      <c r="C112" s="157"/>
      <c r="D112" s="157"/>
      <c r="E112" s="157"/>
      <c r="F112" s="158"/>
    </row>
  </sheetData>
  <mergeCells count="166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26:B27"/>
    <mergeCell ref="C26:C27"/>
    <mergeCell ref="D26:D27"/>
    <mergeCell ref="E26:E27"/>
    <mergeCell ref="F26:F27"/>
    <mergeCell ref="A48:A49"/>
    <mergeCell ref="D48:F48"/>
    <mergeCell ref="D49:F49"/>
    <mergeCell ref="B50:F50"/>
    <mergeCell ref="B40:F40"/>
    <mergeCell ref="B41:F41"/>
    <mergeCell ref="C34:C35"/>
    <mergeCell ref="B42:F42"/>
    <mergeCell ref="C36:C37"/>
    <mergeCell ref="D36:D37"/>
    <mergeCell ref="E36:E37"/>
    <mergeCell ref="F36:F37"/>
    <mergeCell ref="B36:B37"/>
    <mergeCell ref="B23:F23"/>
    <mergeCell ref="B10:F10"/>
    <mergeCell ref="B11:F11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A18:A19"/>
    <mergeCell ref="B20:F20"/>
    <mergeCell ref="B21:F21"/>
    <mergeCell ref="B22:F22"/>
    <mergeCell ref="D18:F18"/>
    <mergeCell ref="D19:F19"/>
    <mergeCell ref="A24:A27"/>
    <mergeCell ref="B24:B25"/>
    <mergeCell ref="C24:C25"/>
    <mergeCell ref="D6:D7"/>
    <mergeCell ref="E6:E7"/>
    <mergeCell ref="F6:F7"/>
    <mergeCell ref="A8:A9"/>
    <mergeCell ref="D8:F8"/>
    <mergeCell ref="D9:F9"/>
    <mergeCell ref="A1:F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B12:F1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12:F112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2021-11-09T08:28:39Z</dcterms:modified>
</cp:coreProperties>
</file>