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0년 계약 관런\월별 계약정보공개\4월\"/>
    </mc:Choice>
  </mc:AlternateContent>
  <bookViews>
    <workbookView xWindow="0" yWindow="0" windowWidth="19200" windowHeight="12135" tabRatio="747" activeTab="2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<sst xmlns="http://schemas.openxmlformats.org/spreadsheetml/2006/main" count="398" uniqueCount="215">
  <si>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</si>
  <si>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</si>
  <si>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</si>
  <si>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</si>
  <si>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</si>
  <si>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</si>
  <si>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</si>
  <si>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</si>
  <si>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</si>
  <si>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</si>
  <si>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</si>
  <si>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</si>
  <si>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</si>
  <si>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</si>
  <si>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</si>
  <si>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</si>
  <si>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</si>
  <si>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</si>
  <si>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</si>
  <si>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</si>
  <si>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</si>
  <si>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</si>
  <si>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</si>
  <si>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</si>
  <si>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</si>
  <si>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</si>
  <si>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</si>
  <si>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</si>
  <si>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</si>
  <si>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</si>
  <si>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</si>
  <si>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</si>
  <si>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</si>
  <si>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</si>
  <si>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</si>
  <si>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</si>
  <si>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</si>
  <si>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</si>
  <si>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</si>
  <si>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</si>
  <si>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</si>
  <si>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</si>
  <si>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</si>
  <si>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</si>
  <si>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</si>
  <si>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</si>
  <si>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</si>
  <si>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</si>
  <si>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</si>
  <si>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</si>
  <si>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</si>
  <si>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</si>
  <si>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</si>
  <si>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</si>
  <si>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</si>
  <si>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</si>
  <si>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</si>
  <si>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</si>
  <si>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</si>
  <si>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</si>
  <si>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</si>
  <si>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</si>
  <si>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</si>
  <si>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</si>
  <si>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</si>
  <si>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</si>
  <si>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</si>
  <si>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</si>
  <si>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</si>
  <si>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</si>
  <si>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</si>
  <si>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</si>
  <si>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</si>
  <si>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</si>
  <si>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</si>
  <si>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</si>
  <si>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</si>
  <si>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</si>
  <si>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</si>
  <si>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</si>
  <si>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</si>
  <si>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</si>
  <si>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</si>
  <si>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</si>
  <si>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</si>
  <si>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</si>
  <si>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</si>
  <si>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</si>
  <si>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</si>
  <si>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</si>
  <si>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</si>
  <si>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</si>
  <si>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</si>
  <si>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</si>
  <si>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</si>
  <si>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</si>
  <si>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</si>
  <si>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</si>
  <si>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</si>
  <si>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</si>
  <si>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</si>
  <si>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</si>
  <si>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</si>
  <si>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</si>
  <si>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</si>
  <si>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</si>
  <si>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</si>
  <si>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</si>
  <si>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</si>
  <si>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</si>
  <si>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</si>
  <si>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</si>
  <si>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</si>
  <si>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</si>
  <si>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1" type="noConversion"/>
  </si>
  <si>
    <t>다온정보</t>
    <phoneticPr fontId="31" type="noConversion"/>
  </si>
  <si>
    <t>㈜현대렌탈케어</t>
    <phoneticPr fontId="31" type="noConversion"/>
  </si>
  <si>
    <t>2020.01.01.</t>
    <phoneticPr fontId="31" type="noConversion"/>
  </si>
  <si>
    <t>2020.12.31.</t>
    <phoneticPr fontId="31" type="noConversion"/>
  </si>
  <si>
    <t>수의</t>
  </si>
  <si>
    <t>건축</t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</si>
  <si>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</si>
  <si>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</si>
  <si>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</si>
  <si>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</si>
  <si>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</si>
  <si>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</si>
  <si>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</si>
  <si>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</si>
  <si>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</si>
  <si>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- 해당사항없음 -</t>
    <phoneticPr fontId="4" type="noConversion"/>
  </si>
  <si>
    <t>블루에스디</t>
    <phoneticPr fontId="31" type="noConversion"/>
  </si>
  <si>
    <t>에스원 성남</t>
    <phoneticPr fontId="31" type="noConversion"/>
  </si>
  <si>
    <t>웅진코웨이</t>
    <phoneticPr fontId="31" type="noConversion"/>
  </si>
  <si>
    <t>특수미래재단</t>
    <phoneticPr fontId="31" type="noConversion"/>
  </si>
  <si>
    <t>활기찬중부관광</t>
    <phoneticPr fontId="31" type="noConversion"/>
  </si>
  <si>
    <t>하이클로</t>
    <phoneticPr fontId="31" type="noConversion"/>
  </si>
  <si>
    <t>㈜케이티</t>
    <phoneticPr fontId="31" type="noConversion"/>
  </si>
  <si>
    <t>성남소방전기㈜</t>
    <phoneticPr fontId="31" type="noConversion"/>
  </si>
  <si>
    <t>중원청소년수련관</t>
    <phoneticPr fontId="4" type="noConversion"/>
  </si>
  <si>
    <t>중원청소년수련관</t>
    <phoneticPr fontId="4" type="noConversion"/>
  </si>
  <si>
    <t>㈜케이티</t>
    <phoneticPr fontId="31" type="noConversion"/>
  </si>
  <si>
    <t>에스이테크컨설팅</t>
    <phoneticPr fontId="4" type="noConversion"/>
  </si>
  <si>
    <t>2020. 진로특화 [꾸미담진로프로그램] 교육재료 모냐 피규어 제작</t>
    <phoneticPr fontId="4" type="noConversion"/>
  </si>
  <si>
    <t>해당사항없음</t>
    <phoneticPr fontId="4" type="noConversion"/>
  </si>
  <si>
    <t>2020.04.24.</t>
    <phoneticPr fontId="4" type="noConversion"/>
  </si>
  <si>
    <t>2020.04.24.~2020.04.29.</t>
    <phoneticPr fontId="4" type="noConversion"/>
  </si>
  <si>
    <t>2020.04.29.</t>
    <phoneticPr fontId="4" type="noConversion"/>
  </si>
  <si>
    <t>하이맥스</t>
    <phoneticPr fontId="4" type="noConversion"/>
  </si>
  <si>
    <t>성남시 분당구 성남대로925번길 37</t>
    <phoneticPr fontId="4" type="noConversion"/>
  </si>
  <si>
    <t>강성윤</t>
    <phoneticPr fontId="4" type="noConversion"/>
  </si>
  <si>
    <t>공연장 무대시설 보수</t>
    <phoneticPr fontId="4" type="noConversion"/>
  </si>
  <si>
    <t>기타</t>
  </si>
  <si>
    <t>-</t>
    <phoneticPr fontId="4" type="noConversion"/>
  </si>
  <si>
    <t>-</t>
    <phoneticPr fontId="4" type="noConversion"/>
  </si>
  <si>
    <t>중원수련관</t>
    <phoneticPr fontId="4" type="noConversion"/>
  </si>
  <si>
    <t>이기관</t>
    <phoneticPr fontId="4" type="noConversion"/>
  </si>
  <si>
    <t>031-729-9313</t>
    <phoneticPr fontId="4" type="noConversion"/>
  </si>
  <si>
    <t>도주성</t>
    <phoneticPr fontId="4" type="noConversion"/>
  </si>
  <si>
    <t>2020. 승강기 위탁관리(연간계약)-4월분</t>
    <phoneticPr fontId="31" type="noConversion"/>
  </si>
  <si>
    <t xml:space="preserve">2020. 소방시설 위탁관리(연간계약)-4월분 </t>
    <phoneticPr fontId="31" type="noConversion"/>
  </si>
  <si>
    <t>2020. 인터넷전화 사용료(연간계약)-4월분</t>
    <phoneticPr fontId="31" type="noConversion"/>
  </si>
  <si>
    <t>2020. 무인경비시스템(연간계약)-4월분</t>
    <phoneticPr fontId="31" type="noConversion"/>
  </si>
  <si>
    <t>2020. 조경수 및 병해충 방제 관리</t>
    <phoneticPr fontId="4" type="noConversion"/>
  </si>
  <si>
    <t>2020.04.13.</t>
    <phoneticPr fontId="4" type="noConversion"/>
  </si>
  <si>
    <t>2020.04.13.~2020.10.31.</t>
    <phoneticPr fontId="4" type="noConversion"/>
  </si>
  <si>
    <t>2020.10.31.</t>
    <phoneticPr fontId="4" type="noConversion"/>
  </si>
  <si>
    <t>㈜대신조경</t>
    <phoneticPr fontId="4" type="noConversion"/>
  </si>
  <si>
    <t>성남시 분당구 탄천상로 164</t>
  </si>
  <si>
    <t>지만진</t>
    <phoneticPr fontId="4" type="noConversion"/>
  </si>
  <si>
    <t>2020. 환경위생 위탁관리(연간계약)-3월분</t>
    <phoneticPr fontId="31" type="noConversion"/>
  </si>
  <si>
    <t>2020. 공기청정기 위탁관리(연간계약)-3월분</t>
    <phoneticPr fontId="31" type="noConversion"/>
  </si>
  <si>
    <t>2020. 무인경비시스템(연간계약)-3월분</t>
    <phoneticPr fontId="31" type="noConversion"/>
  </si>
  <si>
    <t>2020. 셔틀버스 위탁관리(연간계약)-3월분</t>
    <phoneticPr fontId="31" type="noConversion"/>
  </si>
  <si>
    <t>2020. 복합기 임차료(연간계약)-3월분</t>
    <phoneticPr fontId="31" type="noConversion"/>
  </si>
  <si>
    <t>2020. 차염발생장치 위탁대행(연간계약)-3월분</t>
    <phoneticPr fontId="31" type="noConversion"/>
  </si>
  <si>
    <t>2020. 시설관리 용역비(연간계약)-3월분</t>
    <phoneticPr fontId="31" type="noConversion"/>
  </si>
  <si>
    <t>2020년 상반기 시설물 정기 안전점검</t>
    <phoneticPr fontId="4" type="noConversion"/>
  </si>
  <si>
    <t>2020년 공연장 정기 안전검사</t>
    <phoneticPr fontId="4" type="noConversion"/>
  </si>
  <si>
    <t>시설물안전연구원</t>
    <phoneticPr fontId="4" type="noConversion"/>
  </si>
  <si>
    <t>2020. 인터넷망 사용료(연간계약)-3월분</t>
    <phoneticPr fontId="31" type="noConversion"/>
  </si>
  <si>
    <t xml:space="preserve">2020. 방역 소독(연간계약)-2회차 </t>
    <phoneticPr fontId="31" type="noConversion"/>
  </si>
  <si>
    <t>이하여백</t>
    <phoneticPr fontId="4" type="noConversion"/>
  </si>
  <si>
    <t>-</t>
    <phoneticPr fontId="4" type="noConversion"/>
  </si>
  <si>
    <t>031-729-9317</t>
    <phoneticPr fontId="4" type="noConversion"/>
  </si>
  <si>
    <t>수련관 외부 보도블럭 정비 실시</t>
    <phoneticPr fontId="4" type="noConversion"/>
  </si>
  <si>
    <t>2019.12.20.</t>
  </si>
  <si>
    <t>2019.12.20.</t>
    <phoneticPr fontId="4" type="noConversion"/>
  </si>
  <si>
    <t>2019.12.24.</t>
    <phoneticPr fontId="4" type="noConversion"/>
  </si>
  <si>
    <t>2019.12.27.</t>
    <phoneticPr fontId="4" type="noConversion"/>
  </si>
  <si>
    <t>2019.12.27.</t>
    <phoneticPr fontId="4" type="noConversion"/>
  </si>
  <si>
    <t>2019.12.30.</t>
    <phoneticPr fontId="4" type="noConversion"/>
  </si>
  <si>
    <t>2020.02.07.</t>
    <phoneticPr fontId="4" type="noConversion"/>
  </si>
  <si>
    <t>2020.02.08.</t>
    <phoneticPr fontId="31" type="noConversion"/>
  </si>
  <si>
    <t>2020.04.14.</t>
    <phoneticPr fontId="4" type="noConversion"/>
  </si>
  <si>
    <t>2020년 상반기 시설물 정기 안전점검</t>
    <phoneticPr fontId="31" type="noConversion"/>
  </si>
  <si>
    <t>시설물안전연구원</t>
    <phoneticPr fontId="31" type="noConversion"/>
  </si>
  <si>
    <t>2020.03.18.</t>
    <phoneticPr fontId="4" type="noConversion"/>
  </si>
  <si>
    <t>2020.03.18.</t>
    <phoneticPr fontId="31" type="noConversion"/>
  </si>
  <si>
    <t>2020.04.14.</t>
    <phoneticPr fontId="31" type="noConversion"/>
  </si>
  <si>
    <t>2020. 진로특화[꾸미담진로프로그램]교육재료모냐피규어제작</t>
    <phoneticPr fontId="31" type="noConversion"/>
  </si>
  <si>
    <t>하이맥스</t>
    <phoneticPr fontId="31" type="noConversion"/>
  </si>
  <si>
    <t>2020.04.24</t>
    <phoneticPr fontId="4" type="noConversion"/>
  </si>
  <si>
    <t>2020.04.24</t>
    <phoneticPr fontId="31" type="noConversion"/>
  </si>
  <si>
    <t>2020.04.29</t>
    <phoneticPr fontId="31" type="noConversion"/>
  </si>
  <si>
    <t>2020.04.29</t>
    <phoneticPr fontId="4" type="noConversion"/>
  </si>
  <si>
    <t>2020.04.27.</t>
    <phoneticPr fontId="4" type="noConversion"/>
  </si>
  <si>
    <t>2020.04.29.</t>
    <phoneticPr fontId="4" type="noConversion"/>
  </si>
  <si>
    <t>2020.04.20.</t>
    <phoneticPr fontId="4" type="noConversion"/>
  </si>
  <si>
    <t>2020.04.03.</t>
    <phoneticPr fontId="4" type="noConversion"/>
  </si>
  <si>
    <t>2020.04.09.</t>
    <phoneticPr fontId="4" type="noConversion"/>
  </si>
  <si>
    <t>2020.04.27.</t>
    <phoneticPr fontId="4" type="noConversion"/>
  </si>
  <si>
    <t>2020.04.03.</t>
    <phoneticPr fontId="4" type="noConversion"/>
  </si>
  <si>
    <t>2020.04.27.</t>
    <phoneticPr fontId="4" type="noConversion"/>
  </si>
  <si>
    <t xml:space="preserve">- 해당사항없음 -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</si>
</sst>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15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2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22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7" fillId="0" borderId="2" xfId="0" quotePrefix="1" applyNumberFormat="1" applyFont="1" applyFill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1" fontId="25" fillId="4" borderId="2" xfId="1" applyFont="1" applyFill="1" applyBorder="1" applyAlignment="1">
      <alignment vertical="center"/>
    </xf>
    <xf numFmtId="0" fontId="25" fillId="4" borderId="2" xfId="0" quotePrefix="1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28" fillId="3" borderId="29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/>
    </xf>
    <xf numFmtId="180" fontId="33" fillId="3" borderId="36" xfId="0" applyNumberFormat="1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/>
    </xf>
    <xf numFmtId="0" fontId="25" fillId="0" borderId="2" xfId="0" quotePrefix="1" applyFont="1" applyBorder="1" applyAlignment="1" applyProtection="1">
      <alignment horizontal="center" vertical="center" wrapText="1"/>
    </xf>
    <xf numFmtId="0" fontId="29" fillId="0" borderId="2" xfId="0" quotePrefix="1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/>
    </xf>
    <xf numFmtId="178" fontId="21" fillId="0" borderId="16" xfId="0" applyNumberFormat="1" applyFont="1" applyBorder="1" applyAlignment="1">
      <alignment horizontal="left" vertical="center" shrinkToFit="1"/>
    </xf>
    <xf numFmtId="0" fontId="23" fillId="0" borderId="16" xfId="0" quotePrefix="1" applyNumberFormat="1" applyFont="1" applyFill="1" applyBorder="1" applyAlignment="1" applyProtection="1">
      <alignment horizontal="center" vertical="center"/>
    </xf>
    <xf numFmtId="177" fontId="24" fillId="0" borderId="16" xfId="0" applyNumberFormat="1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0" fontId="25" fillId="4" borderId="2" xfId="0" applyNumberFormat="1" applyFont="1" applyFill="1" applyBorder="1" applyAlignment="1" applyProtection="1">
      <alignment horizontal="center" vertical="center"/>
    </xf>
    <xf numFmtId="178" fontId="8" fillId="4" borderId="2" xfId="0" applyNumberFormat="1" applyFont="1" applyFill="1" applyBorder="1" applyAlignment="1">
      <alignment horizontal="center" vertical="center" wrapText="1"/>
    </xf>
    <xf numFmtId="41" fontId="8" fillId="4" borderId="2" xfId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1" fontId="15" fillId="0" borderId="2" xfId="143" applyFont="1" applyBorder="1" applyAlignment="1">
      <alignment horizontal="right" vertical="distributed"/>
    </xf>
    <xf numFmtId="0" fontId="34" fillId="0" borderId="28" xfId="0" applyFont="1" applyFill="1" applyBorder="1" applyAlignment="1">
      <alignment vertical="center"/>
    </xf>
    <xf numFmtId="0" fontId="33" fillId="0" borderId="16" xfId="0" applyFont="1" applyBorder="1" applyAlignment="1">
      <alignment horizontal="center" vertical="center"/>
    </xf>
    <xf numFmtId="41" fontId="33" fillId="0" borderId="16" xfId="8" applyNumberFormat="1" applyFont="1" applyBorder="1" applyAlignment="1">
      <alignment horizontal="right" vertical="distributed"/>
    </xf>
    <xf numFmtId="41" fontId="33" fillId="0" borderId="16" xfId="1" applyFont="1" applyBorder="1" applyAlignment="1">
      <alignment horizontal="center" vertical="center"/>
    </xf>
    <xf numFmtId="176" fontId="33" fillId="0" borderId="16" xfId="1" applyNumberFormat="1" applyFont="1" applyBorder="1" applyAlignment="1">
      <alignment horizontal="center" vertical="center"/>
    </xf>
    <xf numFmtId="0" fontId="32" fillId="4" borderId="1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9" applyNumberFormat="1" applyFont="1" applyBorder="1">
      <alignment vertical="center"/>
    </xf>
    <xf numFmtId="38" fontId="3" fillId="0" borderId="2" xfId="4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38" fontId="3" fillId="0" borderId="16" xfId="9" applyNumberFormat="1" applyFont="1" applyBorder="1">
      <alignment vertical="center"/>
    </xf>
    <xf numFmtId="38" fontId="3" fillId="0" borderId="16" xfId="4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3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5" fillId="0" borderId="2" xfId="0" quotePrefix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0" fontId="18" fillId="0" borderId="54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justify" vertical="center" wrapText="1"/>
    </xf>
    <xf numFmtId="0" fontId="18" fillId="0" borderId="56" xfId="0" applyFont="1" applyBorder="1" applyAlignment="1">
      <alignment horizontal="justify" vertical="center" wrapText="1"/>
    </xf>
    <xf numFmtId="0" fontId="18" fillId="0" borderId="4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0" borderId="51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justify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49" fontId="21" fillId="2" borderId="28" xfId="0" applyNumberFormat="1" applyFont="1" applyFill="1" applyBorder="1" applyAlignment="1" applyProtection="1">
      <alignment horizontal="center" vertical="center"/>
    </xf>
    <xf numFmtId="49" fontId="21" fillId="2" borderId="3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0" fontId="21" fillId="2" borderId="38" xfId="0" applyNumberFormat="1" applyFont="1" applyFill="1" applyBorder="1" applyAlignment="1" applyProtection="1">
      <alignment horizontal="center" vertical="center"/>
    </xf>
    <xf numFmtId="0" fontId="21" fillId="2" borderId="43" xfId="0" applyNumberFormat="1" applyFont="1" applyFill="1" applyBorder="1" applyAlignment="1" applyProtection="1">
      <alignment horizontal="center" vertical="center"/>
    </xf>
    <xf numFmtId="0" fontId="33" fillId="0" borderId="16" xfId="0" quotePrefix="1" applyFont="1" applyBorder="1" applyAlignment="1">
      <alignment horizontal="center" vertical="center" shrinkToFit="1"/>
    </xf>
  </cellXfs>
  <cellStyles count="152">
    <cellStyle name="쉼표 [0]" xfId="1" builtinId="6"/>
    <cellStyle name="쉼표 [0] 10" xfId="46"/>
    <cellStyle name="쉼표 [0] 11" xfId="48"/>
    <cellStyle name="쉼표 [0] 12" xfId="74"/>
    <cellStyle name="쉼표 [0] 13" xfId="100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3" xfId="65"/>
    <cellStyle name="쉼표 [0] 2 2 2 4" xfId="91"/>
    <cellStyle name="쉼표 [0] 2 2 2 5" xfId="117"/>
    <cellStyle name="쉼표 [0] 2 2 3" xfId="20"/>
    <cellStyle name="쉼표 [0] 2 2 3 2" xfId="72"/>
    <cellStyle name="쉼표 [0] 2 2 3 2 2" xfId="150"/>
    <cellStyle name="쉼표 [0] 2 2 3 3" xfId="98"/>
    <cellStyle name="쉼표 [0] 2 2 3 4" xfId="124"/>
    <cellStyle name="쉼표 [0] 2 2 4" xfId="53"/>
    <cellStyle name="쉼표 [0] 2 2 4 2" xfId="131"/>
    <cellStyle name="쉼표 [0] 2 2 5" xfId="79"/>
    <cellStyle name="쉼표 [0] 2 2 6" xfId="105"/>
    <cellStyle name="쉼표 [0] 2 3" xfId="24"/>
    <cellStyle name="쉼표 [0] 2 3 2" xfId="45"/>
    <cellStyle name="쉼표 [0] 2 3 2 2" xfId="69"/>
    <cellStyle name="쉼표 [0] 2 3 2 2 2" xfId="147"/>
    <cellStyle name="쉼표 [0] 2 3 2 3" xfId="95"/>
    <cellStyle name="쉼표 [0] 2 3 2 4" xfId="121"/>
    <cellStyle name="쉼표 [0] 2 3 3" xfId="37"/>
    <cellStyle name="쉼표 [0] 2 3 3 2" xfId="135"/>
    <cellStyle name="쉼표 [0] 2 3 4" xfId="57"/>
    <cellStyle name="쉼표 [0] 2 3 5" xfId="83"/>
    <cellStyle name="쉼표 [0] 2 3 6" xfId="109"/>
    <cellStyle name="쉼표 [0] 2 4" xfId="29"/>
    <cellStyle name="쉼표 [0] 2 4 2" xfId="41"/>
    <cellStyle name="쉼표 [0] 2 4 2 2" xfId="139"/>
    <cellStyle name="쉼표 [0] 2 4 3" xfId="61"/>
    <cellStyle name="쉼표 [0] 2 4 4" xfId="87"/>
    <cellStyle name="쉼표 [0] 2 4 5" xfId="113"/>
    <cellStyle name="쉼표 [0] 2 5" xfId="16"/>
    <cellStyle name="쉼표 [0] 2 5 2" xfId="127"/>
    <cellStyle name="쉼표 [0] 2 6" xfId="49"/>
    <cellStyle name="쉼표 [0] 2 7" xfId="75"/>
    <cellStyle name="쉼표 [0] 2 8" xfId="101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3" xfId="92"/>
    <cellStyle name="쉼표 [0] 3 2 2 4" xfId="118"/>
    <cellStyle name="쉼표 [0] 3 2 3" xfId="34"/>
    <cellStyle name="쉼표 [0] 3 2 3 2" xfId="132"/>
    <cellStyle name="쉼표 [0] 3 2 4" xfId="54"/>
    <cellStyle name="쉼표 [0] 3 2 5" xfId="80"/>
    <cellStyle name="쉼표 [0] 3 2 6" xfId="106"/>
    <cellStyle name="쉼표 [0] 3 3" xfId="13"/>
    <cellStyle name="쉼표 [0] 3 3 2" xfId="25"/>
    <cellStyle name="쉼표 [0] 3 3 2 2" xfId="70"/>
    <cellStyle name="쉼표 [0] 3 3 2 2 2" xfId="148"/>
    <cellStyle name="쉼표 [0] 3 3 2 3" xfId="96"/>
    <cellStyle name="쉼표 [0] 3 3 2 4" xfId="122"/>
    <cellStyle name="쉼표 [0] 3 3 3" xfId="38"/>
    <cellStyle name="쉼표 [0] 3 3 3 2" xfId="136"/>
    <cellStyle name="쉼표 [0] 3 3 4" xfId="58"/>
    <cellStyle name="쉼표 [0] 3 3 5" xfId="84"/>
    <cellStyle name="쉼표 [0] 3 3 6" xfId="110"/>
    <cellStyle name="쉼표 [0] 3 4" xfId="30"/>
    <cellStyle name="쉼표 [0] 3 4 2" xfId="42"/>
    <cellStyle name="쉼표 [0] 3 4 2 2" xfId="140"/>
    <cellStyle name="쉼표 [0] 3 4 3" xfId="62"/>
    <cellStyle name="쉼표 [0] 3 4 4" xfId="88"/>
    <cellStyle name="쉼표 [0] 3 4 5" xfId="114"/>
    <cellStyle name="쉼표 [0] 3 5" xfId="17"/>
    <cellStyle name="쉼표 [0] 3 5 2" xfId="128"/>
    <cellStyle name="쉼표 [0] 3 6" xfId="50"/>
    <cellStyle name="쉼표 [0] 3 7" xfId="76"/>
    <cellStyle name="쉼표 [0] 3 8" xfId="102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3" xfId="93"/>
    <cellStyle name="쉼표 [0] 4 2 2 4" xfId="119"/>
    <cellStyle name="쉼표 [0] 4 2 3" xfId="35"/>
    <cellStyle name="쉼표 [0] 4 2 3 2" xfId="133"/>
    <cellStyle name="쉼표 [0] 4 2 4" xfId="55"/>
    <cellStyle name="쉼표 [0] 4 2 5" xfId="81"/>
    <cellStyle name="쉼표 [0] 4 2 6" xfId="107"/>
    <cellStyle name="쉼표 [0] 4 3" xfId="12"/>
    <cellStyle name="쉼표 [0] 4 3 2" xfId="26"/>
    <cellStyle name="쉼표 [0] 4 3 2 2" xfId="71"/>
    <cellStyle name="쉼표 [0] 4 3 2 2 2" xfId="149"/>
    <cellStyle name="쉼표 [0] 4 3 2 3" xfId="97"/>
    <cellStyle name="쉼표 [0] 4 3 2 4" xfId="123"/>
    <cellStyle name="쉼표 [0] 4 3 3" xfId="39"/>
    <cellStyle name="쉼표 [0] 4 3 3 2" xfId="137"/>
    <cellStyle name="쉼표 [0] 4 3 4" xfId="59"/>
    <cellStyle name="쉼표 [0] 4 3 5" xfId="85"/>
    <cellStyle name="쉼표 [0] 4 3 6" xfId="111"/>
    <cellStyle name="쉼표 [0] 4 4" xfId="28"/>
    <cellStyle name="쉼표 [0] 4 4 2" xfId="43"/>
    <cellStyle name="쉼표 [0] 4 4 2 2" xfId="141"/>
    <cellStyle name="쉼표 [0] 4 4 3" xfId="63"/>
    <cellStyle name="쉼표 [0] 4 4 4" xfId="89"/>
    <cellStyle name="쉼표 [0] 4 4 5" xfId="115"/>
    <cellStyle name="쉼표 [0] 4 5" xfId="15"/>
    <cellStyle name="쉼표 [0] 4 5 2" xfId="129"/>
    <cellStyle name="쉼표 [0] 4 6" xfId="51"/>
    <cellStyle name="쉼표 [0] 4 7" xfId="77"/>
    <cellStyle name="쉼표 [0] 4 8" xfId="103"/>
    <cellStyle name="쉼표 [0] 5" xfId="5"/>
    <cellStyle name="쉼표 [0] 5 2" xfId="10"/>
    <cellStyle name="쉼표 [0] 5 2 2" xfId="31"/>
    <cellStyle name="쉼표 [0] 5 2 2 2" xfId="142"/>
    <cellStyle name="쉼표 [0] 5 2 3" xfId="47"/>
    <cellStyle name="쉼표 [0] 5 2 4" xfId="64"/>
    <cellStyle name="쉼표 [0] 5 2 5" xfId="90"/>
    <cellStyle name="쉼표 [0] 5 2 6" xfId="116"/>
    <cellStyle name="쉼표 [0] 5 3" xfId="18"/>
    <cellStyle name="쉼표 [0] 5 3 2" xfId="130"/>
    <cellStyle name="쉼표 [0] 5 4" xfId="52"/>
    <cellStyle name="쉼표 [0] 5 5" xfId="78"/>
    <cellStyle name="쉼표 [0] 5 6" xfId="104"/>
    <cellStyle name="쉼표 [0] 6" xfId="6"/>
    <cellStyle name="쉼표 [0] 6 2" xfId="19"/>
    <cellStyle name="쉼표 [0] 6 2 2" xfId="68"/>
    <cellStyle name="쉼표 [0] 6 2 2 2" xfId="146"/>
    <cellStyle name="쉼표 [0] 6 2 3" xfId="94"/>
    <cellStyle name="쉼표 [0] 6 2 4" xfId="120"/>
    <cellStyle name="쉼표 [0] 6 3" xfId="36"/>
    <cellStyle name="쉼표 [0] 6 3 2" xfId="134"/>
    <cellStyle name="쉼표 [0] 6 4" xfId="56"/>
    <cellStyle name="쉼표 [0] 6 5" xfId="82"/>
    <cellStyle name="쉼표 [0] 6 6" xfId="108"/>
    <cellStyle name="쉼표 [0] 7" xfId="23"/>
    <cellStyle name="쉼표 [0] 7 2" xfId="40"/>
    <cellStyle name="쉼표 [0] 7 2 2" xfId="138"/>
    <cellStyle name="쉼표 [0] 7 3" xfId="60"/>
    <cellStyle name="쉼표 [0] 7 4" xfId="86"/>
    <cellStyle name="쉼표 [0] 7 5" xfId="112"/>
    <cellStyle name="쉼표 [0] 8" xfId="27"/>
    <cellStyle name="쉼표 [0] 8 2" xfId="126"/>
    <cellStyle name="쉼표 [0] 9" xfId="14"/>
    <cellStyle name="쉼표 [0] 9 2" xfId="73"/>
    <cellStyle name="쉼표 [0] 9 2 2" xfId="151"/>
    <cellStyle name="쉼표 [0] 9 3" xfId="99"/>
    <cellStyle name="쉼표 [0] 9 4" xfId="12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17" customWidth="1"/>
    <col min="9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5.5" x14ac:dyDescent="0.15">
      <c r="A1" s="134" t="s">
        <v>50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26.25" thickBot="1" x14ac:dyDescent="0.2">
      <c r="A2" s="135" t="s">
        <v>86</v>
      </c>
      <c r="B2" s="135"/>
      <c r="C2" s="135"/>
      <c r="D2" s="12"/>
      <c r="E2" s="12"/>
      <c r="F2" s="12"/>
      <c r="G2" s="12"/>
      <c r="H2" s="16"/>
      <c r="I2" s="12"/>
      <c r="J2" s="12"/>
      <c r="K2" s="12"/>
      <c r="L2" s="12"/>
    </row>
    <row r="3" spans="1:12" ht="24.75" customHeight="1" thickBot="1" x14ac:dyDescent="0.2">
      <c r="A3" s="55" t="s">
        <v>51</v>
      </c>
      <c r="B3" s="56" t="s">
        <v>33</v>
      </c>
      <c r="C3" s="56" t="s">
        <v>52</v>
      </c>
      <c r="D3" s="56" t="s">
        <v>53</v>
      </c>
      <c r="E3" s="56" t="s">
        <v>54</v>
      </c>
      <c r="F3" s="56" t="s">
        <v>55</v>
      </c>
      <c r="G3" s="56" t="s">
        <v>56</v>
      </c>
      <c r="H3" s="57" t="s">
        <v>57</v>
      </c>
      <c r="I3" s="58" t="s">
        <v>34</v>
      </c>
      <c r="J3" s="58" t="s">
        <v>58</v>
      </c>
      <c r="K3" s="58" t="s">
        <v>59</v>
      </c>
      <c r="L3" s="59" t="s">
        <v>1</v>
      </c>
    </row>
    <row r="4" spans="1:12" ht="24.75" customHeight="1" thickTop="1" x14ac:dyDescent="0.15">
      <c r="A4" s="125"/>
      <c r="B4" s="125"/>
      <c r="C4" s="133" t="s">
        <v>214</v>
      </c>
      <c r="D4" s="75"/>
      <c r="E4" s="77"/>
      <c r="F4" s="78"/>
      <c r="G4" s="75"/>
      <c r="H4" s="107"/>
      <c r="I4" s="75"/>
      <c r="J4" s="76"/>
      <c r="K4" s="76"/>
      <c r="L4" s="108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5" sqref="B5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36" t="s">
        <v>78</v>
      </c>
      <c r="B1" s="136"/>
      <c r="C1" s="136"/>
      <c r="D1" s="136"/>
      <c r="E1" s="136"/>
      <c r="F1" s="136"/>
      <c r="G1" s="136"/>
      <c r="H1" s="136"/>
      <c r="I1" s="136"/>
    </row>
    <row r="2" spans="1:9" ht="26.25" thickBot="1" x14ac:dyDescent="0.2">
      <c r="A2" s="139" t="s">
        <v>85</v>
      </c>
      <c r="B2" s="139"/>
      <c r="C2" s="79"/>
      <c r="D2" s="79"/>
      <c r="E2" s="79"/>
      <c r="F2" s="79"/>
      <c r="G2" s="79"/>
      <c r="H2" s="79"/>
      <c r="I2" s="54" t="s">
        <v>2</v>
      </c>
    </row>
    <row r="3" spans="1:9" ht="26.25" customHeight="1" x14ac:dyDescent="0.15">
      <c r="A3" s="185" t="s">
        <v>3</v>
      </c>
      <c r="B3" s="183" t="s">
        <v>4</v>
      </c>
      <c r="C3" s="183" t="s">
        <v>61</v>
      </c>
      <c r="D3" s="183" t="s">
        <v>80</v>
      </c>
      <c r="E3" s="179" t="s">
        <v>83</v>
      </c>
      <c r="F3" s="180"/>
      <c r="G3" s="179" t="s">
        <v>84</v>
      </c>
      <c r="H3" s="180"/>
      <c r="I3" s="181" t="s">
        <v>79</v>
      </c>
    </row>
    <row r="4" spans="1:9" ht="28.5" customHeight="1" x14ac:dyDescent="0.15">
      <c r="A4" s="186"/>
      <c r="B4" s="184"/>
      <c r="C4" s="184"/>
      <c r="D4" s="184"/>
      <c r="E4" s="36" t="s">
        <v>81</v>
      </c>
      <c r="F4" s="36" t="s">
        <v>82</v>
      </c>
      <c r="G4" s="36" t="s">
        <v>81</v>
      </c>
      <c r="H4" s="36" t="s">
        <v>82</v>
      </c>
      <c r="I4" s="182"/>
    </row>
    <row r="5" spans="1:9" ht="28.5" customHeight="1" thickBot="1" x14ac:dyDescent="0.2">
      <c r="A5" s="91"/>
      <c r="B5" s="92" t="s">
        <v>144</v>
      </c>
      <c r="C5" s="93"/>
      <c r="D5" s="94"/>
      <c r="E5" s="95"/>
      <c r="F5" s="95"/>
      <c r="G5" s="95"/>
      <c r="H5" s="95"/>
      <c r="I5" s="9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6.25" thickBot="1" x14ac:dyDescent="0.2">
      <c r="A1" s="134" t="s">
        <v>69</v>
      </c>
      <c r="B1" s="134"/>
      <c r="C1" s="134"/>
      <c r="D1" s="134"/>
      <c r="E1" s="134"/>
      <c r="F1" s="134"/>
      <c r="G1" s="134"/>
      <c r="H1" s="134"/>
      <c r="I1" s="134"/>
    </row>
    <row r="2" spans="1:12" ht="24.75" thickBot="1" x14ac:dyDescent="0.2">
      <c r="A2" s="80" t="s">
        <v>121</v>
      </c>
      <c r="B2" s="81" t="s">
        <v>122</v>
      </c>
      <c r="C2" s="82" t="s">
        <v>123</v>
      </c>
      <c r="D2" s="82" t="s">
        <v>124</v>
      </c>
      <c r="E2" s="83" t="s">
        <v>125</v>
      </c>
      <c r="F2" s="82" t="s">
        <v>126</v>
      </c>
      <c r="G2" s="82" t="s">
        <v>127</v>
      </c>
      <c r="H2" s="82" t="s">
        <v>128</v>
      </c>
      <c r="I2" s="84" t="s">
        <v>129</v>
      </c>
    </row>
    <row r="3" spans="1:12" s="18" customFormat="1" ht="24.75" customHeight="1" thickTop="1" thickBot="1" x14ac:dyDescent="0.2">
      <c r="A3" s="126"/>
      <c r="B3" s="127"/>
      <c r="C3" s="187" t="s">
        <v>130</v>
      </c>
      <c r="D3" s="109"/>
      <c r="E3" s="110"/>
      <c r="F3" s="109"/>
      <c r="G3" s="111"/>
      <c r="H3" s="112"/>
      <c r="I3" s="113"/>
      <c r="J3" s="9"/>
      <c r="K3" s="10"/>
      <c r="L3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tabSelected="1" zoomScale="85" zoomScaleNormal="85" workbookViewId="0">
      <selection activeCell="G23" sqref="G2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26.25" thickBot="1" x14ac:dyDescent="0.2">
      <c r="A1" s="134" t="s">
        <v>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7" customHeight="1" thickBot="1" x14ac:dyDescent="0.2">
      <c r="A2" s="65" t="s">
        <v>32</v>
      </c>
      <c r="B2" s="66" t="s">
        <v>33</v>
      </c>
      <c r="C2" s="67" t="s">
        <v>75</v>
      </c>
      <c r="D2" s="67" t="s">
        <v>74</v>
      </c>
      <c r="E2" s="67" t="s">
        <v>0</v>
      </c>
      <c r="F2" s="66" t="s">
        <v>73</v>
      </c>
      <c r="G2" s="66" t="s">
        <v>72</v>
      </c>
      <c r="H2" s="66" t="s">
        <v>71</v>
      </c>
      <c r="I2" s="66" t="s">
        <v>70</v>
      </c>
      <c r="J2" s="67" t="s">
        <v>34</v>
      </c>
      <c r="K2" s="67" t="s">
        <v>35</v>
      </c>
      <c r="L2" s="67" t="s">
        <v>36</v>
      </c>
      <c r="M2" s="68" t="s">
        <v>1</v>
      </c>
    </row>
    <row r="3" spans="1:13" s="9" customFormat="1" ht="30" customHeight="1" thickTop="1" x14ac:dyDescent="0.15">
      <c r="A3" s="128">
        <v>2020</v>
      </c>
      <c r="B3" s="129">
        <v>5</v>
      </c>
      <c r="C3" s="75" t="s">
        <v>151</v>
      </c>
      <c r="D3" s="76" t="s">
        <v>152</v>
      </c>
      <c r="E3" s="114" t="s">
        <v>119</v>
      </c>
      <c r="F3" s="115">
        <v>3900</v>
      </c>
      <c r="G3" s="116" t="s">
        <v>153</v>
      </c>
      <c r="H3" s="116" t="s">
        <v>154</v>
      </c>
      <c r="I3" s="115">
        <v>3900</v>
      </c>
      <c r="J3" s="114" t="s">
        <v>155</v>
      </c>
      <c r="K3" s="114" t="s">
        <v>156</v>
      </c>
      <c r="L3" s="114" t="s">
        <v>157</v>
      </c>
      <c r="M3" s="117"/>
    </row>
    <row r="4" spans="1:13" s="9" customFormat="1" ht="30" customHeight="1" x14ac:dyDescent="0.15">
      <c r="A4" s="128">
        <v>2020</v>
      </c>
      <c r="B4" s="129">
        <v>5</v>
      </c>
      <c r="C4" s="75" t="s">
        <v>185</v>
      </c>
      <c r="D4" s="76" t="s">
        <v>120</v>
      </c>
      <c r="E4" s="114" t="s">
        <v>119</v>
      </c>
      <c r="F4" s="115">
        <v>2000</v>
      </c>
      <c r="G4" s="116" t="s">
        <v>31</v>
      </c>
      <c r="H4" s="116" t="s">
        <v>183</v>
      </c>
      <c r="I4" s="115">
        <v>2000</v>
      </c>
      <c r="J4" s="114" t="s">
        <v>155</v>
      </c>
      <c r="K4" s="114" t="s">
        <v>158</v>
      </c>
      <c r="L4" s="114" t="s">
        <v>184</v>
      </c>
      <c r="M4" s="117"/>
    </row>
    <row r="5" spans="1:13" s="9" customFormat="1" ht="30" customHeight="1" thickBot="1" x14ac:dyDescent="0.2">
      <c r="A5" s="130"/>
      <c r="B5" s="131"/>
      <c r="C5" s="119" t="s">
        <v>182</v>
      </c>
      <c r="D5" s="120"/>
      <c r="E5" s="118"/>
      <c r="F5" s="121"/>
      <c r="G5" s="122"/>
      <c r="H5" s="122"/>
      <c r="I5" s="121"/>
      <c r="J5" s="118"/>
      <c r="K5" s="118"/>
      <c r="L5" s="118"/>
      <c r="M5" s="123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5">
      <formula1>5</formula1>
    </dataValidation>
    <dataValidation type="list" allowBlank="1" showInputMessage="1" showErrorMessage="1" sqref="E3:E5">
      <formula1>"대안,턴키,일반,PQ,수의,실적"</formula1>
    </dataValidation>
    <dataValidation type="list" allowBlank="1" showInputMessage="1" showErrorMessage="1" sqref="D3: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4" sqref="C4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6" t="s">
        <v>91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7" t="s">
        <v>2</v>
      </c>
      <c r="K2" s="137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41"/>
      <c r="B4" s="42"/>
      <c r="C4" s="85" t="s">
        <v>130</v>
      </c>
      <c r="D4" s="44"/>
      <c r="E4" s="45"/>
      <c r="F4" s="46"/>
      <c r="G4" s="46"/>
      <c r="H4" s="44"/>
      <c r="I4" s="43"/>
      <c r="J4" s="47"/>
      <c r="K4" s="4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6" t="s">
        <v>99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7" t="s">
        <v>100</v>
      </c>
      <c r="K2" s="137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8"/>
      <c r="B4" s="39"/>
      <c r="C4" s="86" t="s">
        <v>130</v>
      </c>
      <c r="D4" s="44"/>
      <c r="E4" s="45"/>
      <c r="F4" s="46"/>
      <c r="G4" s="46"/>
      <c r="H4" s="44"/>
      <c r="I4" s="49"/>
      <c r="J4" s="49"/>
      <c r="K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15" zoomScaleNormal="115" workbookViewId="0">
      <selection activeCell="K12" sqref="J12:K12"/>
    </sheetView>
  </sheetViews>
  <sheetFormatPr defaultRowHeight="13.5" x14ac:dyDescent="0.15"/>
  <cols>
    <col min="1" max="1" width="31.6640625" style="2" customWidth="1"/>
    <col min="2" max="2" width="17.77734375" style="2" bestFit="1" customWidth="1"/>
    <col min="3" max="3" width="12.109375" style="2" customWidth="1"/>
    <col min="4" max="8" width="10" style="2" customWidth="1"/>
    <col min="9" max="9" width="9.6640625" style="2" customWidth="1"/>
    <col min="11" max="11" width="8.88671875" customWidth="1"/>
  </cols>
  <sheetData>
    <row r="1" spans="1:9" ht="25.5" x14ac:dyDescent="0.15">
      <c r="A1" s="136" t="s">
        <v>5</v>
      </c>
      <c r="B1" s="136"/>
      <c r="C1" s="136"/>
      <c r="D1" s="136"/>
      <c r="E1" s="136"/>
      <c r="F1" s="136"/>
      <c r="G1" s="136"/>
      <c r="H1" s="136"/>
      <c r="I1" s="136"/>
    </row>
    <row r="2" spans="1:9" ht="25.5" x14ac:dyDescent="0.15">
      <c r="A2" s="21" t="s">
        <v>86</v>
      </c>
      <c r="B2" s="21"/>
      <c r="C2" s="20"/>
      <c r="D2" s="20"/>
      <c r="E2" s="20"/>
      <c r="F2" s="22"/>
      <c r="G2" s="22"/>
      <c r="H2" s="138" t="s">
        <v>2</v>
      </c>
      <c r="I2" s="138"/>
    </row>
    <row r="3" spans="1:9" ht="29.25" customHeight="1" x14ac:dyDescent="0.15">
      <c r="A3" s="5" t="s">
        <v>4</v>
      </c>
      <c r="B3" s="5" t="s">
        <v>15</v>
      </c>
      <c r="C3" s="5" t="s">
        <v>6</v>
      </c>
      <c r="D3" s="5" t="s">
        <v>7</v>
      </c>
      <c r="E3" s="5" t="s">
        <v>8</v>
      </c>
      <c r="F3" s="5" t="s">
        <v>9</v>
      </c>
      <c r="G3" s="102" t="s">
        <v>49</v>
      </c>
      <c r="H3" s="5" t="s">
        <v>14</v>
      </c>
      <c r="I3" s="5" t="s">
        <v>10</v>
      </c>
    </row>
    <row r="4" spans="1:9" s="18" customFormat="1" ht="18" customHeight="1" x14ac:dyDescent="0.15">
      <c r="A4" s="70" t="s">
        <v>159</v>
      </c>
      <c r="B4" s="60" t="s">
        <v>114</v>
      </c>
      <c r="C4" s="62">
        <v>2640000</v>
      </c>
      <c r="D4" s="60" t="s">
        <v>187</v>
      </c>
      <c r="E4" s="60" t="s">
        <v>117</v>
      </c>
      <c r="F4" s="60" t="s">
        <v>118</v>
      </c>
      <c r="G4" s="124" t="s">
        <v>213</v>
      </c>
      <c r="H4" s="124" t="s">
        <v>206</v>
      </c>
      <c r="I4" s="124"/>
    </row>
    <row r="5" spans="1:9" s="18" customFormat="1" ht="18" customHeight="1" x14ac:dyDescent="0.15">
      <c r="A5" s="71" t="s">
        <v>160</v>
      </c>
      <c r="B5" s="60" t="s">
        <v>138</v>
      </c>
      <c r="C5" s="62">
        <v>3960000</v>
      </c>
      <c r="D5" s="60" t="s">
        <v>186</v>
      </c>
      <c r="E5" s="60" t="s">
        <v>117</v>
      </c>
      <c r="F5" s="60" t="s">
        <v>118</v>
      </c>
      <c r="G5" s="100" t="s">
        <v>207</v>
      </c>
      <c r="H5" s="100" t="s">
        <v>207</v>
      </c>
      <c r="I5" s="100"/>
    </row>
    <row r="6" spans="1:9" ht="18" customHeight="1" x14ac:dyDescent="0.15">
      <c r="A6" s="71" t="s">
        <v>161</v>
      </c>
      <c r="B6" s="60" t="s">
        <v>137</v>
      </c>
      <c r="C6" s="62">
        <v>6000000</v>
      </c>
      <c r="D6" s="60" t="s">
        <v>187</v>
      </c>
      <c r="E6" s="60" t="s">
        <v>117</v>
      </c>
      <c r="F6" s="60" t="s">
        <v>118</v>
      </c>
      <c r="G6" s="100" t="s">
        <v>208</v>
      </c>
      <c r="H6" s="100" t="s">
        <v>208</v>
      </c>
      <c r="I6" s="100"/>
    </row>
    <row r="7" spans="1:9" s="18" customFormat="1" ht="18" customHeight="1" x14ac:dyDescent="0.15">
      <c r="A7" s="71" t="s">
        <v>180</v>
      </c>
      <c r="B7" s="60" t="s">
        <v>137</v>
      </c>
      <c r="C7" s="62">
        <v>6895680</v>
      </c>
      <c r="D7" s="60" t="s">
        <v>187</v>
      </c>
      <c r="E7" s="60" t="s">
        <v>117</v>
      </c>
      <c r="F7" s="60" t="s">
        <v>118</v>
      </c>
      <c r="G7" s="100" t="s">
        <v>206</v>
      </c>
      <c r="H7" s="100" t="s">
        <v>206</v>
      </c>
      <c r="I7" s="100"/>
    </row>
    <row r="8" spans="1:9" s="18" customFormat="1" ht="18" customHeight="1" x14ac:dyDescent="0.15">
      <c r="A8" s="71" t="s">
        <v>172</v>
      </c>
      <c r="B8" s="60" t="s">
        <v>132</v>
      </c>
      <c r="C8" s="62">
        <v>3798000</v>
      </c>
      <c r="D8" s="60" t="s">
        <v>188</v>
      </c>
      <c r="E8" s="60" t="s">
        <v>117</v>
      </c>
      <c r="F8" s="60" t="s">
        <v>118</v>
      </c>
      <c r="G8" s="100" t="s">
        <v>209</v>
      </c>
      <c r="H8" s="100" t="s">
        <v>209</v>
      </c>
      <c r="I8" s="100"/>
    </row>
    <row r="9" spans="1:9" s="18" customFormat="1" ht="18" customHeight="1" x14ac:dyDescent="0.15">
      <c r="A9" s="71" t="s">
        <v>162</v>
      </c>
      <c r="B9" s="60" t="s">
        <v>132</v>
      </c>
      <c r="C9" s="62">
        <v>3798000</v>
      </c>
      <c r="D9" s="60" t="s">
        <v>188</v>
      </c>
      <c r="E9" s="60" t="s">
        <v>117</v>
      </c>
      <c r="F9" s="60" t="s">
        <v>118</v>
      </c>
      <c r="G9" s="100" t="s">
        <v>207</v>
      </c>
      <c r="H9" s="100" t="s">
        <v>207</v>
      </c>
      <c r="I9" s="100"/>
    </row>
    <row r="10" spans="1:9" s="64" customFormat="1" ht="18" customHeight="1" x14ac:dyDescent="0.15">
      <c r="A10" s="71" t="s">
        <v>174</v>
      </c>
      <c r="B10" s="60" t="s">
        <v>115</v>
      </c>
      <c r="C10" s="62">
        <v>4140000</v>
      </c>
      <c r="D10" s="60" t="s">
        <v>188</v>
      </c>
      <c r="E10" s="60" t="s">
        <v>117</v>
      </c>
      <c r="F10" s="60" t="s">
        <v>118</v>
      </c>
      <c r="G10" s="100" t="s">
        <v>210</v>
      </c>
      <c r="H10" s="100" t="s">
        <v>210</v>
      </c>
      <c r="I10" s="100"/>
    </row>
    <row r="11" spans="1:9" s="64" customFormat="1" ht="18" customHeight="1" x14ac:dyDescent="0.15">
      <c r="A11" s="72" t="s">
        <v>175</v>
      </c>
      <c r="B11" s="61" t="s">
        <v>136</v>
      </c>
      <c r="C11" s="62">
        <v>10903200</v>
      </c>
      <c r="D11" s="60" t="s">
        <v>189</v>
      </c>
      <c r="E11" s="60" t="s">
        <v>117</v>
      </c>
      <c r="F11" s="60" t="s">
        <v>118</v>
      </c>
      <c r="G11" s="100" t="s">
        <v>210</v>
      </c>
      <c r="H11" s="100" t="s">
        <v>210</v>
      </c>
      <c r="I11" s="100"/>
    </row>
    <row r="12" spans="1:9" s="64" customFormat="1" ht="18" customHeight="1" x14ac:dyDescent="0.15">
      <c r="A12" s="74" t="s">
        <v>181</v>
      </c>
      <c r="B12" s="61" t="s">
        <v>131</v>
      </c>
      <c r="C12" s="69">
        <v>3840000</v>
      </c>
      <c r="D12" s="60" t="s">
        <v>192</v>
      </c>
      <c r="E12" s="60" t="s">
        <v>193</v>
      </c>
      <c r="F12" s="60" t="s">
        <v>118</v>
      </c>
      <c r="G12" s="101" t="s">
        <v>211</v>
      </c>
      <c r="H12" s="101" t="s">
        <v>211</v>
      </c>
      <c r="I12" s="101"/>
    </row>
    <row r="13" spans="1:9" s="64" customFormat="1" ht="18" customHeight="1" x14ac:dyDescent="0.15">
      <c r="A13" s="74" t="s">
        <v>170</v>
      </c>
      <c r="B13" s="61" t="s">
        <v>116</v>
      </c>
      <c r="C13" s="69">
        <v>11959200</v>
      </c>
      <c r="D13" s="60" t="s">
        <v>191</v>
      </c>
      <c r="E13" s="60" t="s">
        <v>117</v>
      </c>
      <c r="F13" s="60" t="s">
        <v>118</v>
      </c>
      <c r="G13" s="100" t="s">
        <v>212</v>
      </c>
      <c r="H13" s="100" t="s">
        <v>212</v>
      </c>
      <c r="I13" s="100"/>
    </row>
    <row r="14" spans="1:9" ht="18" customHeight="1" x14ac:dyDescent="0.15">
      <c r="A14" s="74" t="s">
        <v>171</v>
      </c>
      <c r="B14" s="60" t="s">
        <v>133</v>
      </c>
      <c r="C14" s="69">
        <v>1867200</v>
      </c>
      <c r="D14" s="60" t="s">
        <v>191</v>
      </c>
      <c r="E14" s="60" t="s">
        <v>117</v>
      </c>
      <c r="F14" s="60" t="s">
        <v>118</v>
      </c>
      <c r="G14" s="100" t="s">
        <v>212</v>
      </c>
      <c r="H14" s="100" t="s">
        <v>212</v>
      </c>
      <c r="I14" s="100"/>
    </row>
    <row r="15" spans="1:9" s="64" customFormat="1" ht="18" customHeight="1" x14ac:dyDescent="0.15">
      <c r="A15" s="70" t="s">
        <v>176</v>
      </c>
      <c r="B15" s="61" t="s">
        <v>134</v>
      </c>
      <c r="C15" s="69">
        <v>966400000</v>
      </c>
      <c r="D15" s="60" t="s">
        <v>191</v>
      </c>
      <c r="E15" s="60" t="s">
        <v>117</v>
      </c>
      <c r="F15" s="60" t="s">
        <v>118</v>
      </c>
      <c r="G15" s="100" t="s">
        <v>210</v>
      </c>
      <c r="H15" s="100" t="s">
        <v>210</v>
      </c>
      <c r="I15" s="100"/>
    </row>
    <row r="16" spans="1:9" ht="18" customHeight="1" x14ac:dyDescent="0.15">
      <c r="A16" s="73" t="s">
        <v>173</v>
      </c>
      <c r="B16" s="61" t="s">
        <v>135</v>
      </c>
      <c r="C16" s="62">
        <v>131000000</v>
      </c>
      <c r="D16" s="132" t="s">
        <v>190</v>
      </c>
      <c r="E16" s="60" t="s">
        <v>117</v>
      </c>
      <c r="F16" s="60" t="s">
        <v>118</v>
      </c>
      <c r="G16" s="100" t="s">
        <v>210</v>
      </c>
      <c r="H16" s="100" t="s">
        <v>210</v>
      </c>
      <c r="I16" s="100"/>
    </row>
    <row r="17" spans="1:9" s="64" customFormat="1" ht="18" customHeight="1" x14ac:dyDescent="0.15">
      <c r="A17" s="70" t="s">
        <v>195</v>
      </c>
      <c r="B17" s="61" t="s">
        <v>196</v>
      </c>
      <c r="C17" s="69">
        <v>2000000</v>
      </c>
      <c r="D17" s="60" t="s">
        <v>197</v>
      </c>
      <c r="E17" s="60" t="s">
        <v>198</v>
      </c>
      <c r="F17" s="60" t="s">
        <v>199</v>
      </c>
      <c r="G17" s="60" t="s">
        <v>194</v>
      </c>
      <c r="H17" s="60" t="s">
        <v>194</v>
      </c>
      <c r="I17" s="101"/>
    </row>
    <row r="18" spans="1:9" s="64" customFormat="1" ht="18" customHeight="1" x14ac:dyDescent="0.15">
      <c r="A18" s="74" t="s">
        <v>200</v>
      </c>
      <c r="B18" s="61" t="s">
        <v>201</v>
      </c>
      <c r="C18" s="69">
        <v>7760000</v>
      </c>
      <c r="D18" s="60" t="s">
        <v>202</v>
      </c>
      <c r="E18" s="60" t="s">
        <v>203</v>
      </c>
      <c r="F18" s="60" t="s">
        <v>204</v>
      </c>
      <c r="G18" s="60" t="s">
        <v>205</v>
      </c>
      <c r="H18" s="60" t="s">
        <v>205</v>
      </c>
      <c r="I18" s="10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15" zoomScaleNormal="115" workbookViewId="0">
      <selection activeCell="J17" sqref="J17"/>
    </sheetView>
  </sheetViews>
  <sheetFormatPr defaultRowHeight="13.5" x14ac:dyDescent="0.15"/>
  <cols>
    <col min="1" max="1" width="12.554687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9.33203125" style="98" customWidth="1"/>
  </cols>
  <sheetData>
    <row r="1" spans="1:9" ht="25.5" x14ac:dyDescent="0.15">
      <c r="A1" s="136" t="s">
        <v>11</v>
      </c>
      <c r="B1" s="136"/>
      <c r="C1" s="136"/>
      <c r="D1" s="136"/>
      <c r="E1" s="136"/>
      <c r="F1" s="136"/>
      <c r="G1" s="136"/>
      <c r="H1" s="136"/>
      <c r="I1" s="136"/>
    </row>
    <row r="2" spans="1:9" ht="25.5" x14ac:dyDescent="0.15">
      <c r="A2" s="139" t="s">
        <v>86</v>
      </c>
      <c r="B2" s="139"/>
      <c r="C2" s="51"/>
      <c r="D2" s="51"/>
      <c r="E2" s="51"/>
      <c r="F2" s="51"/>
      <c r="G2" s="51"/>
      <c r="H2" s="51"/>
      <c r="I2" s="97" t="s">
        <v>66</v>
      </c>
    </row>
    <row r="3" spans="1:9" ht="21" customHeight="1" x14ac:dyDescent="0.15">
      <c r="A3" s="4" t="s">
        <v>3</v>
      </c>
      <c r="B3" s="5" t="s">
        <v>4</v>
      </c>
      <c r="C3" s="5" t="s">
        <v>61</v>
      </c>
      <c r="D3" s="5" t="s">
        <v>62</v>
      </c>
      <c r="E3" s="5" t="s">
        <v>67</v>
      </c>
      <c r="F3" s="5" t="s">
        <v>63</v>
      </c>
      <c r="G3" s="5" t="s">
        <v>64</v>
      </c>
      <c r="H3" s="5" t="s">
        <v>65</v>
      </c>
      <c r="I3" s="5" t="s">
        <v>77</v>
      </c>
    </row>
    <row r="4" spans="1:9" s="64" customFormat="1" ht="21" customHeight="1" x14ac:dyDescent="0.15">
      <c r="A4" s="99" t="s">
        <v>139</v>
      </c>
      <c r="B4" s="70" t="s">
        <v>159</v>
      </c>
      <c r="C4" s="60" t="s">
        <v>114</v>
      </c>
      <c r="D4" s="62">
        <v>2640000</v>
      </c>
      <c r="E4" s="63" t="s">
        <v>113</v>
      </c>
      <c r="F4" s="62">
        <v>220000</v>
      </c>
      <c r="G4" s="63" t="s">
        <v>31</v>
      </c>
      <c r="H4" s="62">
        <v>220000</v>
      </c>
      <c r="I4" s="124"/>
    </row>
    <row r="5" spans="1:9" s="64" customFormat="1" ht="21" customHeight="1" x14ac:dyDescent="0.15">
      <c r="A5" s="99" t="s">
        <v>112</v>
      </c>
      <c r="B5" s="71" t="s">
        <v>160</v>
      </c>
      <c r="C5" s="60" t="s">
        <v>138</v>
      </c>
      <c r="D5" s="62">
        <v>3960000</v>
      </c>
      <c r="E5" s="63" t="s">
        <v>113</v>
      </c>
      <c r="F5" s="62">
        <v>330000</v>
      </c>
      <c r="G5" s="63" t="s">
        <v>31</v>
      </c>
      <c r="H5" s="62">
        <v>330000</v>
      </c>
      <c r="I5" s="100"/>
    </row>
    <row r="6" spans="1:9" s="64" customFormat="1" ht="21" customHeight="1" x14ac:dyDescent="0.15">
      <c r="A6" s="99" t="s">
        <v>112</v>
      </c>
      <c r="B6" s="71" t="s">
        <v>161</v>
      </c>
      <c r="C6" s="60" t="s">
        <v>141</v>
      </c>
      <c r="D6" s="62">
        <v>6000000</v>
      </c>
      <c r="E6" s="63" t="s">
        <v>31</v>
      </c>
      <c r="F6" s="62">
        <v>303450</v>
      </c>
      <c r="G6" s="63" t="s">
        <v>31</v>
      </c>
      <c r="H6" s="62">
        <v>303450</v>
      </c>
      <c r="I6" s="100"/>
    </row>
    <row r="7" spans="1:9" s="64" customFormat="1" ht="21" customHeight="1" x14ac:dyDescent="0.15">
      <c r="A7" s="99" t="s">
        <v>112</v>
      </c>
      <c r="B7" s="71" t="s">
        <v>180</v>
      </c>
      <c r="C7" s="60" t="s">
        <v>137</v>
      </c>
      <c r="D7" s="62">
        <v>6895680</v>
      </c>
      <c r="E7" s="63" t="s">
        <v>31</v>
      </c>
      <c r="F7" s="62">
        <v>574640</v>
      </c>
      <c r="G7" s="63" t="s">
        <v>31</v>
      </c>
      <c r="H7" s="62">
        <v>574640</v>
      </c>
      <c r="I7" s="100"/>
    </row>
    <row r="8" spans="1:9" s="64" customFormat="1" ht="21" customHeight="1" x14ac:dyDescent="0.15">
      <c r="A8" s="99" t="s">
        <v>112</v>
      </c>
      <c r="B8" s="71" t="s">
        <v>172</v>
      </c>
      <c r="C8" s="60" t="s">
        <v>132</v>
      </c>
      <c r="D8" s="62">
        <v>3798000</v>
      </c>
      <c r="E8" s="63" t="s">
        <v>31</v>
      </c>
      <c r="F8" s="62">
        <v>316500</v>
      </c>
      <c r="G8" s="63" t="s">
        <v>31</v>
      </c>
      <c r="H8" s="62">
        <v>316500</v>
      </c>
      <c r="I8" s="100"/>
    </row>
    <row r="9" spans="1:9" s="64" customFormat="1" ht="21" customHeight="1" x14ac:dyDescent="0.15">
      <c r="A9" s="99" t="s">
        <v>86</v>
      </c>
      <c r="B9" s="71" t="s">
        <v>162</v>
      </c>
      <c r="C9" s="60" t="s">
        <v>132</v>
      </c>
      <c r="D9" s="62">
        <v>3798000</v>
      </c>
      <c r="E9" s="63" t="s">
        <v>31</v>
      </c>
      <c r="F9" s="62">
        <v>304400</v>
      </c>
      <c r="G9" s="63" t="s">
        <v>31</v>
      </c>
      <c r="H9" s="62">
        <v>304400</v>
      </c>
      <c r="I9" s="100"/>
    </row>
    <row r="10" spans="1:9" s="64" customFormat="1" ht="21" customHeight="1" x14ac:dyDescent="0.15">
      <c r="A10" s="99" t="s">
        <v>112</v>
      </c>
      <c r="B10" s="71" t="s">
        <v>174</v>
      </c>
      <c r="C10" s="60" t="s">
        <v>115</v>
      </c>
      <c r="D10" s="62">
        <v>4140000</v>
      </c>
      <c r="E10" s="63" t="s">
        <v>31</v>
      </c>
      <c r="F10" s="62">
        <v>345000</v>
      </c>
      <c r="G10" s="63" t="s">
        <v>31</v>
      </c>
      <c r="H10" s="62">
        <v>345000</v>
      </c>
      <c r="I10" s="100"/>
    </row>
    <row r="11" spans="1:9" s="64" customFormat="1" ht="21" customHeight="1" x14ac:dyDescent="0.15">
      <c r="A11" s="99" t="s">
        <v>140</v>
      </c>
      <c r="B11" s="72" t="s">
        <v>175</v>
      </c>
      <c r="C11" s="61" t="s">
        <v>136</v>
      </c>
      <c r="D11" s="62">
        <v>10903200</v>
      </c>
      <c r="E11" s="63" t="s">
        <v>31</v>
      </c>
      <c r="F11" s="62">
        <v>908600</v>
      </c>
      <c r="G11" s="63" t="s">
        <v>31</v>
      </c>
      <c r="H11" s="62">
        <v>908600</v>
      </c>
      <c r="I11" s="100"/>
    </row>
    <row r="12" spans="1:9" s="64" customFormat="1" ht="21" customHeight="1" x14ac:dyDescent="0.15">
      <c r="A12" s="99" t="s">
        <v>112</v>
      </c>
      <c r="B12" s="74" t="s">
        <v>181</v>
      </c>
      <c r="C12" s="61" t="s">
        <v>131</v>
      </c>
      <c r="D12" s="69">
        <v>3840000</v>
      </c>
      <c r="E12" s="63" t="s">
        <v>31</v>
      </c>
      <c r="F12" s="69">
        <v>640000</v>
      </c>
      <c r="G12" s="63" t="s">
        <v>31</v>
      </c>
      <c r="H12" s="69">
        <v>640000</v>
      </c>
      <c r="I12" s="101"/>
    </row>
    <row r="13" spans="1:9" s="64" customFormat="1" ht="21" customHeight="1" x14ac:dyDescent="0.15">
      <c r="A13" s="99" t="s">
        <v>112</v>
      </c>
      <c r="B13" s="74" t="s">
        <v>170</v>
      </c>
      <c r="C13" s="61" t="s">
        <v>116</v>
      </c>
      <c r="D13" s="69">
        <v>11959200</v>
      </c>
      <c r="E13" s="63" t="s">
        <v>31</v>
      </c>
      <c r="F13" s="69">
        <v>996600</v>
      </c>
      <c r="G13" s="63" t="s">
        <v>31</v>
      </c>
      <c r="H13" s="69">
        <v>996600</v>
      </c>
      <c r="I13" s="100"/>
    </row>
    <row r="14" spans="1:9" s="64" customFormat="1" ht="21" customHeight="1" x14ac:dyDescent="0.15">
      <c r="A14" s="99" t="s">
        <v>112</v>
      </c>
      <c r="B14" s="74" t="s">
        <v>171</v>
      </c>
      <c r="C14" s="60" t="s">
        <v>133</v>
      </c>
      <c r="D14" s="69">
        <v>1867200</v>
      </c>
      <c r="E14" s="63" t="s">
        <v>31</v>
      </c>
      <c r="F14" s="69">
        <v>155600</v>
      </c>
      <c r="G14" s="63" t="s">
        <v>31</v>
      </c>
      <c r="H14" s="69">
        <v>155600</v>
      </c>
      <c r="I14" s="100"/>
    </row>
    <row r="15" spans="1:9" s="64" customFormat="1" ht="21" customHeight="1" x14ac:dyDescent="0.15">
      <c r="A15" s="99" t="s">
        <v>112</v>
      </c>
      <c r="B15" s="70" t="s">
        <v>176</v>
      </c>
      <c r="C15" s="61" t="s">
        <v>134</v>
      </c>
      <c r="D15" s="69">
        <v>966400000</v>
      </c>
      <c r="E15" s="63" t="s">
        <v>31</v>
      </c>
      <c r="F15" s="69">
        <v>58659180</v>
      </c>
      <c r="G15" s="63" t="s">
        <v>31</v>
      </c>
      <c r="H15" s="69">
        <v>58659180</v>
      </c>
      <c r="I15" s="100"/>
    </row>
    <row r="16" spans="1:9" s="64" customFormat="1" ht="21" customHeight="1" x14ac:dyDescent="0.15">
      <c r="A16" s="99" t="s">
        <v>112</v>
      </c>
      <c r="B16" s="73" t="s">
        <v>173</v>
      </c>
      <c r="C16" s="61" t="s">
        <v>135</v>
      </c>
      <c r="D16" s="62">
        <v>131000000</v>
      </c>
      <c r="E16" s="63" t="s">
        <v>31</v>
      </c>
      <c r="F16" s="62">
        <v>9297850</v>
      </c>
      <c r="G16" s="63" t="s">
        <v>31</v>
      </c>
      <c r="H16" s="62">
        <v>9297850</v>
      </c>
      <c r="I16" s="100"/>
    </row>
    <row r="17" spans="1:9" s="64" customFormat="1" ht="21" customHeight="1" x14ac:dyDescent="0.15">
      <c r="A17" s="99" t="s">
        <v>86</v>
      </c>
      <c r="B17" s="74" t="s">
        <v>177</v>
      </c>
      <c r="C17" s="61" t="s">
        <v>179</v>
      </c>
      <c r="D17" s="69">
        <v>2000000</v>
      </c>
      <c r="E17" s="63" t="s">
        <v>31</v>
      </c>
      <c r="F17" s="63" t="s">
        <v>31</v>
      </c>
      <c r="G17" s="69">
        <v>2000000</v>
      </c>
      <c r="H17" s="69">
        <v>2000000</v>
      </c>
      <c r="I17" s="101"/>
    </row>
    <row r="18" spans="1:9" s="64" customFormat="1" ht="21" customHeight="1" x14ac:dyDescent="0.15">
      <c r="A18" s="99" t="s">
        <v>86</v>
      </c>
      <c r="B18" s="74" t="s">
        <v>178</v>
      </c>
      <c r="C18" s="61" t="s">
        <v>142</v>
      </c>
      <c r="D18" s="69">
        <v>2450000</v>
      </c>
      <c r="E18" s="63" t="s">
        <v>31</v>
      </c>
      <c r="F18" s="63" t="s">
        <v>31</v>
      </c>
      <c r="G18" s="69">
        <v>2450000</v>
      </c>
      <c r="H18" s="69">
        <v>2450000</v>
      </c>
      <c r="I18" s="101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85" zoomScaleNormal="85" workbookViewId="0">
      <selection activeCell="H24" sqref="H24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36" t="s">
        <v>12</v>
      </c>
      <c r="B1" s="136"/>
      <c r="C1" s="136"/>
      <c r="D1" s="136"/>
      <c r="E1" s="136"/>
    </row>
    <row r="2" spans="1:5" ht="26.25" thickBot="1" x14ac:dyDescent="0.2">
      <c r="A2" s="21" t="s">
        <v>86</v>
      </c>
      <c r="B2" s="21"/>
      <c r="C2" s="20"/>
      <c r="D2" s="20"/>
      <c r="E2" s="52" t="s">
        <v>38</v>
      </c>
    </row>
    <row r="3" spans="1:5" ht="30" customHeight="1" x14ac:dyDescent="0.15">
      <c r="A3" s="140" t="s">
        <v>39</v>
      </c>
      <c r="B3" s="24" t="s">
        <v>40</v>
      </c>
      <c r="C3" s="143" t="s">
        <v>143</v>
      </c>
      <c r="D3" s="144"/>
      <c r="E3" s="145"/>
    </row>
    <row r="4" spans="1:5" ht="30" customHeight="1" x14ac:dyDescent="0.15">
      <c r="A4" s="141"/>
      <c r="B4" s="25" t="s">
        <v>41</v>
      </c>
      <c r="C4" s="15">
        <v>8200000</v>
      </c>
      <c r="D4" s="26" t="s">
        <v>42</v>
      </c>
      <c r="E4" s="23">
        <v>7760000</v>
      </c>
    </row>
    <row r="5" spans="1:5" ht="30" customHeight="1" x14ac:dyDescent="0.15">
      <c r="A5" s="141"/>
      <c r="B5" s="25" t="s">
        <v>43</v>
      </c>
      <c r="C5" s="13">
        <f>(+E5/C4)*100%</f>
        <v>0.9463414634146341</v>
      </c>
      <c r="D5" s="26" t="s">
        <v>18</v>
      </c>
      <c r="E5" s="23">
        <v>7760000</v>
      </c>
    </row>
    <row r="6" spans="1:5" ht="30" customHeight="1" x14ac:dyDescent="0.15">
      <c r="A6" s="141"/>
      <c r="B6" s="25" t="s">
        <v>17</v>
      </c>
      <c r="C6" s="14" t="s">
        <v>145</v>
      </c>
      <c r="D6" s="26" t="s">
        <v>68</v>
      </c>
      <c r="E6" s="19" t="s">
        <v>146</v>
      </c>
    </row>
    <row r="7" spans="1:5" ht="30" customHeight="1" x14ac:dyDescent="0.15">
      <c r="A7" s="141"/>
      <c r="B7" s="25" t="s">
        <v>44</v>
      </c>
      <c r="C7" s="27" t="s">
        <v>87</v>
      </c>
      <c r="D7" s="26" t="s">
        <v>45</v>
      </c>
      <c r="E7" s="19" t="s">
        <v>147</v>
      </c>
    </row>
    <row r="8" spans="1:5" ht="30" customHeight="1" x14ac:dyDescent="0.15">
      <c r="A8" s="141"/>
      <c r="B8" s="25" t="s">
        <v>46</v>
      </c>
      <c r="C8" s="27" t="s">
        <v>60</v>
      </c>
      <c r="D8" s="26" t="s">
        <v>20</v>
      </c>
      <c r="E8" s="28" t="s">
        <v>148</v>
      </c>
    </row>
    <row r="9" spans="1:5" ht="30" customHeight="1" thickBot="1" x14ac:dyDescent="0.2">
      <c r="A9" s="142"/>
      <c r="B9" s="29" t="s">
        <v>47</v>
      </c>
      <c r="C9" s="30" t="s">
        <v>88</v>
      </c>
      <c r="D9" s="31" t="s">
        <v>48</v>
      </c>
      <c r="E9" s="32" t="s">
        <v>149</v>
      </c>
    </row>
    <row r="10" spans="1:5" s="18" customFormat="1" ht="30" customHeight="1" x14ac:dyDescent="0.15">
      <c r="A10" s="140" t="s">
        <v>39</v>
      </c>
      <c r="B10" s="24" t="s">
        <v>40</v>
      </c>
      <c r="C10" s="143" t="s">
        <v>163</v>
      </c>
      <c r="D10" s="144"/>
      <c r="E10" s="145"/>
    </row>
    <row r="11" spans="1:5" s="18" customFormat="1" ht="30" customHeight="1" x14ac:dyDescent="0.15">
      <c r="A11" s="141"/>
      <c r="B11" s="25" t="s">
        <v>41</v>
      </c>
      <c r="C11" s="15">
        <v>20000000</v>
      </c>
      <c r="D11" s="26" t="s">
        <v>42</v>
      </c>
      <c r="E11" s="23">
        <v>18300000</v>
      </c>
    </row>
    <row r="12" spans="1:5" s="18" customFormat="1" ht="30" customHeight="1" x14ac:dyDescent="0.15">
      <c r="A12" s="141"/>
      <c r="B12" s="25" t="s">
        <v>43</v>
      </c>
      <c r="C12" s="13">
        <f>(+E12/C11)*100%</f>
        <v>0.91500000000000004</v>
      </c>
      <c r="D12" s="26" t="s">
        <v>18</v>
      </c>
      <c r="E12" s="23">
        <v>18300000</v>
      </c>
    </row>
    <row r="13" spans="1:5" s="18" customFormat="1" ht="30" customHeight="1" x14ac:dyDescent="0.15">
      <c r="A13" s="141"/>
      <c r="B13" s="25" t="s">
        <v>17</v>
      </c>
      <c r="C13" s="14" t="s">
        <v>164</v>
      </c>
      <c r="D13" s="26" t="s">
        <v>68</v>
      </c>
      <c r="E13" s="19" t="s">
        <v>165</v>
      </c>
    </row>
    <row r="14" spans="1:5" s="18" customFormat="1" ht="30" customHeight="1" x14ac:dyDescent="0.15">
      <c r="A14" s="141"/>
      <c r="B14" s="25" t="s">
        <v>44</v>
      </c>
      <c r="C14" s="27" t="s">
        <v>87</v>
      </c>
      <c r="D14" s="26" t="s">
        <v>45</v>
      </c>
      <c r="E14" s="19" t="s">
        <v>166</v>
      </c>
    </row>
    <row r="15" spans="1:5" s="18" customFormat="1" ht="30" customHeight="1" x14ac:dyDescent="0.15">
      <c r="A15" s="141"/>
      <c r="B15" s="25" t="s">
        <v>46</v>
      </c>
      <c r="C15" s="27" t="s">
        <v>60</v>
      </c>
      <c r="D15" s="26" t="s">
        <v>20</v>
      </c>
      <c r="E15" s="28" t="s">
        <v>167</v>
      </c>
    </row>
    <row r="16" spans="1:5" s="18" customFormat="1" ht="30" customHeight="1" thickBot="1" x14ac:dyDescent="0.2">
      <c r="A16" s="142"/>
      <c r="B16" s="29" t="s">
        <v>47</v>
      </c>
      <c r="C16" s="30" t="s">
        <v>88</v>
      </c>
      <c r="D16" s="31" t="s">
        <v>48</v>
      </c>
      <c r="E16" s="32" t="s">
        <v>168</v>
      </c>
    </row>
  </sheetData>
  <mergeCells count="5">
    <mergeCell ref="A10:A16"/>
    <mergeCell ref="C10:E10"/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5" zoomScaleNormal="85" workbookViewId="0">
      <selection activeCell="I9" sqref="I9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36" t="s">
        <v>13</v>
      </c>
      <c r="B1" s="136"/>
      <c r="C1" s="136"/>
      <c r="D1" s="136"/>
      <c r="E1" s="136"/>
      <c r="F1" s="136"/>
    </row>
    <row r="2" spans="1:6" ht="26.25" thickBot="1" x14ac:dyDescent="0.2">
      <c r="A2" s="3" t="s">
        <v>86</v>
      </c>
      <c r="B2" s="6"/>
      <c r="C2" s="7"/>
      <c r="D2" s="7"/>
      <c r="E2" s="1"/>
      <c r="F2" s="53" t="s">
        <v>37</v>
      </c>
    </row>
    <row r="3" spans="1:6" s="18" customFormat="1" ht="25.5" customHeight="1" thickTop="1" x14ac:dyDescent="0.15">
      <c r="A3" s="33" t="s">
        <v>16</v>
      </c>
      <c r="B3" s="173" t="str">
        <f>계약현황공개!C3</f>
        <v>2020. 진로특화 [꾸미담진로프로그램] 교육재료 모냐 피규어 제작</v>
      </c>
      <c r="C3" s="174"/>
      <c r="D3" s="174"/>
      <c r="E3" s="174"/>
      <c r="F3" s="175"/>
    </row>
    <row r="4" spans="1:6" s="18" customFormat="1" ht="25.5" customHeight="1" x14ac:dyDescent="0.15">
      <c r="A4" s="176" t="s">
        <v>24</v>
      </c>
      <c r="B4" s="154" t="s">
        <v>17</v>
      </c>
      <c r="C4" s="154" t="s">
        <v>68</v>
      </c>
      <c r="D4" s="87" t="s">
        <v>25</v>
      </c>
      <c r="E4" s="87" t="s">
        <v>18</v>
      </c>
      <c r="F4" s="90" t="s">
        <v>90</v>
      </c>
    </row>
    <row r="5" spans="1:6" s="18" customFormat="1" ht="25.5" customHeight="1" x14ac:dyDescent="0.15">
      <c r="A5" s="177"/>
      <c r="B5" s="155"/>
      <c r="C5" s="155"/>
      <c r="D5" s="87" t="s">
        <v>26</v>
      </c>
      <c r="E5" s="87" t="s">
        <v>19</v>
      </c>
      <c r="F5" s="90" t="s">
        <v>27</v>
      </c>
    </row>
    <row r="6" spans="1:6" s="18" customFormat="1" ht="25.5" customHeight="1" x14ac:dyDescent="0.15">
      <c r="A6" s="177"/>
      <c r="B6" s="156" t="str">
        <f>계약현황공개!C6</f>
        <v>2020.04.24.</v>
      </c>
      <c r="C6" s="158" t="str">
        <f>계약현황공개!E6</f>
        <v>2020.04.24.~2020.04.29.</v>
      </c>
      <c r="D6" s="160">
        <f>계약현황공개!C4</f>
        <v>8200000</v>
      </c>
      <c r="E6" s="160">
        <f>계약현황공개!E5</f>
        <v>7760000</v>
      </c>
      <c r="F6" s="162">
        <f>E6/D6</f>
        <v>0.9463414634146341</v>
      </c>
    </row>
    <row r="7" spans="1:6" s="18" customFormat="1" ht="25.5" customHeight="1" x14ac:dyDescent="0.15">
      <c r="A7" s="178"/>
      <c r="B7" s="157"/>
      <c r="C7" s="159"/>
      <c r="D7" s="161"/>
      <c r="E7" s="161"/>
      <c r="F7" s="163"/>
    </row>
    <row r="8" spans="1:6" s="18" customFormat="1" ht="25.5" customHeight="1" x14ac:dyDescent="0.15">
      <c r="A8" s="146" t="s">
        <v>20</v>
      </c>
      <c r="B8" s="88" t="s">
        <v>21</v>
      </c>
      <c r="C8" s="88" t="s">
        <v>30</v>
      </c>
      <c r="D8" s="148" t="s">
        <v>22</v>
      </c>
      <c r="E8" s="149"/>
      <c r="F8" s="150"/>
    </row>
    <row r="9" spans="1:6" s="18" customFormat="1" ht="25.5" customHeight="1" x14ac:dyDescent="0.15">
      <c r="A9" s="147"/>
      <c r="B9" s="35" t="str">
        <f>계약현황공개!E8</f>
        <v>하이맥스</v>
      </c>
      <c r="C9" s="35" t="s">
        <v>150</v>
      </c>
      <c r="D9" s="151" t="str">
        <f>계약현황공개!E9</f>
        <v>성남시 분당구 성남대로925번길 37</v>
      </c>
      <c r="E9" s="152"/>
      <c r="F9" s="153"/>
    </row>
    <row r="10" spans="1:6" s="18" customFormat="1" ht="25.5" customHeight="1" x14ac:dyDescent="0.15">
      <c r="A10" s="89" t="s">
        <v>29</v>
      </c>
      <c r="B10" s="164" t="s">
        <v>89</v>
      </c>
      <c r="C10" s="165"/>
      <c r="D10" s="165"/>
      <c r="E10" s="165"/>
      <c r="F10" s="166"/>
    </row>
    <row r="11" spans="1:6" s="18" customFormat="1" ht="25.5" customHeight="1" x14ac:dyDescent="0.15">
      <c r="A11" s="89" t="s">
        <v>28</v>
      </c>
      <c r="B11" s="167" t="s">
        <v>86</v>
      </c>
      <c r="C11" s="168"/>
      <c r="D11" s="168"/>
      <c r="E11" s="168"/>
      <c r="F11" s="169"/>
    </row>
    <row r="12" spans="1:6" s="18" customFormat="1" ht="25.5" customHeight="1" thickBot="1" x14ac:dyDescent="0.2">
      <c r="A12" s="34" t="s">
        <v>23</v>
      </c>
      <c r="B12" s="170"/>
      <c r="C12" s="171"/>
      <c r="D12" s="171"/>
      <c r="E12" s="171"/>
      <c r="F12" s="172"/>
    </row>
    <row r="13" spans="1:6" s="18" customFormat="1" ht="25.5" customHeight="1" thickTop="1" x14ac:dyDescent="0.15">
      <c r="A13" s="33" t="s">
        <v>16</v>
      </c>
      <c r="B13" s="173" t="str">
        <f>계약현황공개!C10</f>
        <v>2020. 조경수 및 병해충 방제 관리</v>
      </c>
      <c r="C13" s="174"/>
      <c r="D13" s="174"/>
      <c r="E13" s="174"/>
      <c r="F13" s="175"/>
    </row>
    <row r="14" spans="1:6" s="18" customFormat="1" ht="25.5" customHeight="1" x14ac:dyDescent="0.15">
      <c r="A14" s="176" t="s">
        <v>24</v>
      </c>
      <c r="B14" s="154" t="s">
        <v>17</v>
      </c>
      <c r="C14" s="154" t="s">
        <v>68</v>
      </c>
      <c r="D14" s="104" t="s">
        <v>25</v>
      </c>
      <c r="E14" s="104" t="s">
        <v>18</v>
      </c>
      <c r="F14" s="106" t="s">
        <v>90</v>
      </c>
    </row>
    <row r="15" spans="1:6" s="18" customFormat="1" ht="25.5" customHeight="1" x14ac:dyDescent="0.15">
      <c r="A15" s="177"/>
      <c r="B15" s="155"/>
      <c r="C15" s="155"/>
      <c r="D15" s="104" t="s">
        <v>26</v>
      </c>
      <c r="E15" s="104" t="s">
        <v>19</v>
      </c>
      <c r="F15" s="106" t="s">
        <v>27</v>
      </c>
    </row>
    <row r="16" spans="1:6" s="18" customFormat="1" ht="25.5" customHeight="1" x14ac:dyDescent="0.15">
      <c r="A16" s="177"/>
      <c r="B16" s="156" t="str">
        <f>계약현황공개!C13</f>
        <v>2020.04.13.</v>
      </c>
      <c r="C16" s="158" t="str">
        <f>계약현황공개!E13</f>
        <v>2020.04.13.~2020.10.31.</v>
      </c>
      <c r="D16" s="160">
        <f>계약현황공개!C11</f>
        <v>20000000</v>
      </c>
      <c r="E16" s="160">
        <f>계약현황공개!E12</f>
        <v>18300000</v>
      </c>
      <c r="F16" s="162">
        <f>E16/D16</f>
        <v>0.91500000000000004</v>
      </c>
    </row>
    <row r="17" spans="1:6" s="18" customFormat="1" ht="25.5" customHeight="1" x14ac:dyDescent="0.15">
      <c r="A17" s="178"/>
      <c r="B17" s="157"/>
      <c r="C17" s="159"/>
      <c r="D17" s="161"/>
      <c r="E17" s="161"/>
      <c r="F17" s="163"/>
    </row>
    <row r="18" spans="1:6" s="18" customFormat="1" ht="25.5" customHeight="1" x14ac:dyDescent="0.15">
      <c r="A18" s="146" t="s">
        <v>20</v>
      </c>
      <c r="B18" s="105" t="s">
        <v>21</v>
      </c>
      <c r="C18" s="105" t="s">
        <v>30</v>
      </c>
      <c r="D18" s="148" t="s">
        <v>22</v>
      </c>
      <c r="E18" s="149"/>
      <c r="F18" s="150"/>
    </row>
    <row r="19" spans="1:6" s="18" customFormat="1" ht="25.5" customHeight="1" x14ac:dyDescent="0.15">
      <c r="A19" s="147"/>
      <c r="B19" s="35" t="str">
        <f>계약현황공개!E15</f>
        <v>㈜대신조경</v>
      </c>
      <c r="C19" s="35" t="s">
        <v>169</v>
      </c>
      <c r="D19" s="151" t="str">
        <f>계약현황공개!E16</f>
        <v>성남시 분당구 탄천상로 164</v>
      </c>
      <c r="E19" s="152"/>
      <c r="F19" s="153"/>
    </row>
    <row r="20" spans="1:6" s="18" customFormat="1" ht="25.5" customHeight="1" x14ac:dyDescent="0.15">
      <c r="A20" s="103" t="s">
        <v>29</v>
      </c>
      <c r="B20" s="164" t="s">
        <v>89</v>
      </c>
      <c r="C20" s="165"/>
      <c r="D20" s="165"/>
      <c r="E20" s="165"/>
      <c r="F20" s="166"/>
    </row>
    <row r="21" spans="1:6" s="18" customFormat="1" ht="25.5" customHeight="1" x14ac:dyDescent="0.15">
      <c r="A21" s="103" t="s">
        <v>28</v>
      </c>
      <c r="B21" s="167" t="s">
        <v>86</v>
      </c>
      <c r="C21" s="168"/>
      <c r="D21" s="168"/>
      <c r="E21" s="168"/>
      <c r="F21" s="169"/>
    </row>
    <row r="22" spans="1:6" s="18" customFormat="1" ht="25.5" customHeight="1" thickBot="1" x14ac:dyDescent="0.2">
      <c r="A22" s="34" t="s">
        <v>23</v>
      </c>
      <c r="B22" s="170"/>
      <c r="C22" s="171"/>
      <c r="D22" s="171"/>
      <c r="E22" s="171"/>
      <c r="F22" s="172"/>
    </row>
    <row r="23" spans="1:6" ht="14.25" thickTop="1" x14ac:dyDescent="0.15"/>
  </sheetData>
  <mergeCells count="31">
    <mergeCell ref="B20:F20"/>
    <mergeCell ref="B21:F21"/>
    <mergeCell ref="B22:F22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3:F13"/>
    <mergeCell ref="A14:A17"/>
    <mergeCell ref="B10:F10"/>
    <mergeCell ref="B11:F11"/>
    <mergeCell ref="B12:F12"/>
    <mergeCell ref="D8:F8"/>
    <mergeCell ref="D9:F9"/>
    <mergeCell ref="A18:A19"/>
    <mergeCell ref="D18:F18"/>
    <mergeCell ref="D19:F19"/>
    <mergeCell ref="B14:B15"/>
    <mergeCell ref="C14:C15"/>
    <mergeCell ref="B16:B17"/>
    <mergeCell ref="C16:C17"/>
    <mergeCell ref="D16:D17"/>
    <mergeCell ref="E16:E17"/>
    <mergeCell ref="F16:F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2020-05-07T01:12:20Z</dcterms:modified>
</cp:coreProperties>
</file>