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계약 관련\2021년 계약 관런\월별 계약정보공개\1월\"/>
    </mc:Choice>
  </mc:AlternateContent>
  <bookViews>
    <workbookView xWindow="0" yWindow="0" windowWidth="19200" windowHeight="12135" tabRatio="747" activeTab="6"/>
  </bookViews>
  <sheets>
    <sheet name="물품발주계획" sheetId="18" r:id="rId1"/>
    <sheet name="용역 발주계획" sheetId="17" r:id="rId2"/>
    <sheet name="공사 발주계획" sheetId="19" r:id="rId3"/>
    <sheet name="입찰현황" sheetId="21" r:id="rId4"/>
    <sheet name="개찰현황" sheetId="22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calcPr calcId="162913"/>
</workbook>
</file>

<file path=xl/calcChain.xml><?xml version="1.0" encoding="utf-8"?>
<calcChain xmlns="http://schemas.openxmlformats.org/spreadsheetml/2006/main">
  <c r="D9" i="9" l="1"/>
  <c r="B9" i="9" l="1"/>
  <c r="E6" i="9"/>
  <c r="D6" i="9"/>
  <c r="C6" i="9"/>
  <c r="B6" i="9"/>
  <c r="B3" i="9"/>
  <c r="F6" i="9" l="1"/>
  <c r="C5" i="8" l="1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<sst xmlns="http://schemas.openxmlformats.org/spreadsheetml/2006/main" count="364" uniqueCount="234">
  <si>
    <t>계약방법</t>
    <phoneticPr fontId="4" type="noConversion"/>
  </si>
  <si>
    <t>비고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</si>
  <si>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</si>
  <si>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</si>
  <si>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</si>
  <si>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준공검사현황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</si>
  <si>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</si>
  <si>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</si>
  <si>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</si>
  <si>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</si>
  <si>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비고</t>
    <phoneticPr fontId="4" type="noConversion"/>
  </si>
  <si>
    <t>대금지급현황</t>
    <phoneticPr fontId="4" type="noConversion"/>
  </si>
  <si>
    <t>계약현황공개</t>
    <phoneticPr fontId="4" type="noConversion"/>
  </si>
  <si>
    <t>수의계약현황</t>
    <phoneticPr fontId="4" type="noConversion"/>
  </si>
  <si>
    <t>검수완료일</t>
    <phoneticPr fontId="4" type="noConversion"/>
  </si>
  <si>
    <t>계약업체명</t>
    <phoneticPr fontId="4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</si>
  <si>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</si>
  <si>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</si>
  <si>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</si>
  <si>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</si>
  <si>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</si>
  <si>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</si>
  <si>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</si>
  <si>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</si>
  <si>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</si>
  <si>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</si>
  <si>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</si>
  <si>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</si>
  <si>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</si>
  <si>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수의계약사유</t>
    <phoneticPr fontId="4" type="noConversion"/>
  </si>
  <si>
    <t>대표자</t>
    <phoneticPr fontId="4" type="noConversion"/>
  </si>
  <si>
    <t>-</t>
    <phoneticPr fontId="4" type="noConversion"/>
  </si>
  <si>
    <t>발주년도</t>
    <phoneticPr fontId="4" type="noConversion"/>
  </si>
  <si>
    <t>발주월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</si>
  <si>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</si>
  <si>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</si>
  <si>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</si>
  <si>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(단위:원)</t>
    <phoneticPr fontId="4" type="noConversion"/>
  </si>
  <si>
    <t>(단위:원)</t>
    <phoneticPr fontId="4" type="noConversion"/>
  </si>
  <si>
    <t>계약현황</t>
    <phoneticPr fontId="4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</si>
  <si>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</si>
  <si>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</si>
  <si>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</si>
  <si>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</si>
  <si>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</si>
  <si>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</si>
  <si>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</si>
  <si>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</si>
  <si>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</si>
  <si>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준공일
(기성준공일)</t>
    <phoneticPr fontId="4" type="noConversion"/>
  </si>
  <si>
    <t>물품 발주계획</t>
    <phoneticPr fontId="4" type="noConversion"/>
  </si>
  <si>
    <t>발주년도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</si>
  <si>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</si>
  <si>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</si>
  <si>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</si>
  <si>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</si>
  <si>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</si>
  <si>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</si>
  <si>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담당자</t>
    <phoneticPr fontId="4" type="noConversion"/>
  </si>
  <si>
    <t>연락처</t>
    <phoneticPr fontId="4" type="noConversion"/>
  </si>
  <si>
    <t>일반</t>
    <phoneticPr fontId="4" type="noConversion"/>
  </si>
  <si>
    <t>계약상대자</t>
    <phoneticPr fontId="4" type="noConversion"/>
  </si>
  <si>
    <t>계약금액</t>
    <phoneticPr fontId="4" type="noConversion"/>
  </si>
  <si>
    <t>기성금</t>
    <phoneticPr fontId="4" type="noConversion"/>
  </si>
  <si>
    <t>준공금</t>
    <phoneticPr fontId="4" type="noConversion"/>
  </si>
  <si>
    <t>지급액총계</t>
    <phoneticPr fontId="4" type="noConversion"/>
  </si>
  <si>
    <t>(단위:원)</t>
    <phoneticPr fontId="4" type="noConversion"/>
  </si>
  <si>
    <t>선금</t>
    <phoneticPr fontId="4" type="noConversion"/>
  </si>
  <si>
    <t>계약기간</t>
    <phoneticPr fontId="4" type="noConversion"/>
  </si>
  <si>
    <t>용역 발주계획</t>
    <phoneticPr fontId="4" type="noConversion"/>
  </si>
  <si>
    <t>계
(단위:천원)</t>
    <phoneticPr fontId="4" type="noConversion"/>
  </si>
  <si>
    <t>기타
(단위:천원)</t>
    <phoneticPr fontId="4" type="noConversion"/>
  </si>
  <si>
    <t>관급자재대
(단위:천원)</t>
    <phoneticPr fontId="4" type="noConversion"/>
  </si>
  <si>
    <t>도급액
( 단위:천원)</t>
    <phoneticPr fontId="4" type="noConversion"/>
  </si>
  <si>
    <t>공종</t>
    <phoneticPr fontId="4" type="noConversion"/>
  </si>
  <si>
    <t>공사명</t>
    <phoneticPr fontId="4" type="noConversion"/>
  </si>
  <si>
    <t>공사 발주계획</t>
    <phoneticPr fontId="4" type="noConversion"/>
  </si>
  <si>
    <t>비고</t>
    <phoneticPr fontId="4" type="noConversion"/>
  </si>
  <si>
    <t>계약내용의 변경에 관한 사항</t>
    <phoneticPr fontId="4" type="noConversion"/>
  </si>
  <si>
    <t>비고(계약변경 사유)</t>
    <phoneticPr fontId="4" type="noConversion"/>
  </si>
  <si>
    <t>계약기간</t>
    <phoneticPr fontId="4" type="noConversion"/>
  </si>
  <si>
    <t>계약금액</t>
    <phoneticPr fontId="4" type="noConversion"/>
  </si>
  <si>
    <t>계약물량.규모</t>
    <phoneticPr fontId="4" type="noConversion"/>
  </si>
  <si>
    <t>계약변경 전의 계약내용</t>
    <phoneticPr fontId="4" type="noConversion"/>
  </si>
  <si>
    <t>계약변경 후의 계약내용</t>
    <phoneticPr fontId="4" type="noConversion"/>
  </si>
  <si>
    <t>중원청소년수련관</t>
  </si>
  <si>
    <t>중원청소년수련관</t>
    <phoneticPr fontId="4" type="noConversion"/>
  </si>
  <si>
    <t>1인 수의 계약</t>
    <phoneticPr fontId="4" type="noConversion"/>
  </si>
  <si>
    <t>소액수의</t>
    <phoneticPr fontId="4" type="noConversion"/>
  </si>
  <si>
    <t>지방자치를 당사자로 하는 계약에 관한 법률 시행령 제25조1항5호에 의한 수의계약</t>
    <phoneticPr fontId="4" type="noConversion"/>
  </si>
  <si>
    <t>계약율(%)</t>
  </si>
  <si>
    <t>입찰현황</t>
    <phoneticPr fontId="4" type="noConversion"/>
  </si>
  <si>
    <t>입찰개시일</t>
    <phoneticPr fontId="4" type="noConversion"/>
  </si>
  <si>
    <t>입찰마감일</t>
    <phoneticPr fontId="4" type="noConversion"/>
  </si>
  <si>
    <t>개찰일시</t>
    <phoneticPr fontId="4" type="noConversion"/>
  </si>
  <si>
    <t>추정금액</t>
    <phoneticPr fontId="4" type="noConversion"/>
  </si>
  <si>
    <t>추정가격</t>
    <phoneticPr fontId="4" type="noConversion"/>
  </si>
  <si>
    <t>업종사항제한</t>
    <phoneticPr fontId="4" type="noConversion"/>
  </si>
  <si>
    <t>지역제한</t>
    <phoneticPr fontId="4" type="noConversion"/>
  </si>
  <si>
    <t>개찰현황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</si>
  <si>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</si>
  <si>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</si>
  <si>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</si>
  <si>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계약방법</t>
    <phoneticPr fontId="4" type="noConversion"/>
  </si>
  <si>
    <t>개찰일시</t>
    <phoneticPr fontId="4" type="noConversion"/>
  </si>
  <si>
    <t>입찰참여업체</t>
    <phoneticPr fontId="4" type="noConversion"/>
  </si>
  <si>
    <t>예정가격</t>
    <phoneticPr fontId="4" type="noConversion"/>
  </si>
  <si>
    <t>낙찰하한율</t>
    <phoneticPr fontId="4" type="noConversion"/>
  </si>
  <si>
    <t>낙찰예정자</t>
    <phoneticPr fontId="4" type="noConversion"/>
  </si>
  <si>
    <t>투찰율</t>
    <phoneticPr fontId="4" type="noConversion"/>
  </si>
  <si>
    <t>투찰금액</t>
    <phoneticPr fontId="4" type="noConversion"/>
  </si>
  <si>
    <t>비고</t>
    <phoneticPr fontId="4" type="noConversion"/>
  </si>
  <si>
    <t>중원청소년수련관</t>
    <phoneticPr fontId="4" type="noConversion"/>
  </si>
  <si>
    <t>-</t>
    <phoneticPr fontId="4" type="noConversion"/>
  </si>
  <si>
    <t>㈜바로엘리베이터</t>
    <phoneticPr fontId="30" type="noConversion"/>
  </si>
  <si>
    <t>다온정보</t>
    <phoneticPr fontId="30" type="noConversion"/>
  </si>
  <si>
    <t>㈜현대렌탈케어</t>
    <phoneticPr fontId="30" type="noConversion"/>
  </si>
  <si>
    <t>2020.01.01.</t>
    <phoneticPr fontId="30" type="noConversion"/>
  </si>
  <si>
    <t>2020.12.31.</t>
    <phoneticPr fontId="30" type="noConversion"/>
  </si>
  <si>
    <t>용역명</t>
    <phoneticPr fontId="4" type="noConversion"/>
  </si>
  <si>
    <t>예산액
(단위:천원)</t>
    <phoneticPr fontId="4" type="noConversion"/>
  </si>
  <si>
    <t>웅진코웨이</t>
    <phoneticPr fontId="30" type="noConversion"/>
  </si>
  <si>
    <t>㈜케이티</t>
    <phoneticPr fontId="30" type="noConversion"/>
  </si>
  <si>
    <t>성남소방전기㈜</t>
    <phoneticPr fontId="30" type="noConversion"/>
  </si>
  <si>
    <t>중원청소년수련관</t>
    <phoneticPr fontId="4" type="noConversion"/>
  </si>
  <si>
    <t>㈜케이티</t>
    <phoneticPr fontId="30" type="noConversion"/>
  </si>
  <si>
    <t>해당사항없음</t>
    <phoneticPr fontId="4" type="noConversion"/>
  </si>
  <si>
    <t>2019.12.20.</t>
    <phoneticPr fontId="4" type="noConversion"/>
  </si>
  <si>
    <t>코웨이㈜</t>
    <phoneticPr fontId="30" type="noConversion"/>
  </si>
  <si>
    <t>- 해당사항 없음 -</t>
    <phoneticPr fontId="4" type="noConversion"/>
  </si>
  <si>
    <t>수의</t>
  </si>
  <si>
    <t>중원수련관</t>
    <phoneticPr fontId="4" type="noConversion"/>
  </si>
  <si>
    <t>도주성</t>
    <phoneticPr fontId="4" type="noConversion"/>
  </si>
  <si>
    <t>031-729-9315</t>
    <phoneticPr fontId="4" type="noConversion"/>
  </si>
  <si>
    <t>방과후아카데미 주말전문체험 체험비 지급</t>
    <phoneticPr fontId="4" type="noConversion"/>
  </si>
  <si>
    <t>031-729-9344</t>
    <phoneticPr fontId="4" type="noConversion"/>
  </si>
  <si>
    <t>수의총액</t>
  </si>
  <si>
    <t xml:space="preserve">2021. 소방시설 위탁관리(연간계약)-1월분 </t>
    <phoneticPr fontId="30" type="noConversion"/>
  </si>
  <si>
    <t>2020.12.16.</t>
    <phoneticPr fontId="4" type="noConversion"/>
  </si>
  <si>
    <t>2021.01.01.</t>
    <phoneticPr fontId="30" type="noConversion"/>
  </si>
  <si>
    <t>2021.12.31.</t>
    <phoneticPr fontId="30" type="noConversion"/>
  </si>
  <si>
    <t>2021.01.29.</t>
    <phoneticPr fontId="4" type="noConversion"/>
  </si>
  <si>
    <t xml:space="preserve">2021. 소방시설 위탁관리(연간계약)-1월분 </t>
    <phoneticPr fontId="30" type="noConversion"/>
  </si>
  <si>
    <t>2021. 1회차 방역소독 실시(연간계약)</t>
    <phoneticPr fontId="30" type="noConversion"/>
  </si>
  <si>
    <t>2020.12.22.</t>
    <phoneticPr fontId="4" type="noConversion"/>
  </si>
  <si>
    <t>2021.01.24.</t>
    <phoneticPr fontId="4" type="noConversion"/>
  </si>
  <si>
    <t>2021.01.27.</t>
    <phoneticPr fontId="4" type="noConversion"/>
  </si>
  <si>
    <t>2021. 1회차 방역 소독실시</t>
    <phoneticPr fontId="30" type="noConversion"/>
  </si>
  <si>
    <t>㈜한창</t>
    <phoneticPr fontId="30" type="noConversion"/>
  </si>
  <si>
    <t>2021. 무인경비시스템(연간계약)-1월분</t>
    <phoneticPr fontId="30" type="noConversion"/>
  </si>
  <si>
    <t>(주)에스원 성남</t>
    <phoneticPr fontId="30" type="noConversion"/>
  </si>
  <si>
    <t>2020.12.23.</t>
    <phoneticPr fontId="4" type="noConversion"/>
  </si>
  <si>
    <t>2021.1.1</t>
    <phoneticPr fontId="30" type="noConversion"/>
  </si>
  <si>
    <t>2021.12.31.</t>
    <phoneticPr fontId="30" type="noConversion"/>
  </si>
  <si>
    <t>2021.1.31.</t>
    <phoneticPr fontId="4" type="noConversion"/>
  </si>
  <si>
    <t>2021.2.1.</t>
    <phoneticPr fontId="4" type="noConversion"/>
  </si>
  <si>
    <t>2021. 무인경비시스템(연간계약)-1월분</t>
    <phoneticPr fontId="30" type="noConversion"/>
  </si>
  <si>
    <t>(주)에스원 성남</t>
    <phoneticPr fontId="30" type="noConversion"/>
  </si>
  <si>
    <t>2021. 승강기 위탁관리(연간계약)-1월분</t>
    <phoneticPr fontId="30" type="noConversion"/>
  </si>
  <si>
    <t>2020.12.23.</t>
    <phoneticPr fontId="4" type="noConversion"/>
  </si>
  <si>
    <t>2021.12.31.</t>
    <phoneticPr fontId="30" type="noConversion"/>
  </si>
  <si>
    <t>2021.1.31.</t>
    <phoneticPr fontId="4" type="noConversion"/>
  </si>
  <si>
    <t>2021.2.2.</t>
    <phoneticPr fontId="4" type="noConversion"/>
  </si>
  <si>
    <t>2021. 환경위생 위탁관리(연간계약)-1월분</t>
    <phoneticPr fontId="30" type="noConversion"/>
  </si>
  <si>
    <t>2020.12.31.</t>
    <phoneticPr fontId="4" type="noConversion"/>
  </si>
  <si>
    <t>2021.01.01.</t>
    <phoneticPr fontId="30" type="noConversion"/>
  </si>
  <si>
    <t>2021.12.31.</t>
    <phoneticPr fontId="30" type="noConversion"/>
  </si>
  <si>
    <t>2021. 환경위생 위탁관리(연간계약)-1월분</t>
    <phoneticPr fontId="30" type="noConversion"/>
  </si>
  <si>
    <t>2021. 공기청정기 위탁관리(연간계약)-1월분</t>
    <phoneticPr fontId="30" type="noConversion"/>
  </si>
  <si>
    <t>2021. 공기청정기 위탁관리(연간계약)-1월분</t>
    <phoneticPr fontId="30" type="noConversion"/>
  </si>
  <si>
    <t>2021.01.01.</t>
    <phoneticPr fontId="30" type="noConversion"/>
  </si>
  <si>
    <t>2021.12.31.</t>
    <phoneticPr fontId="30" type="noConversion"/>
  </si>
  <si>
    <t>2021.1.31.</t>
    <phoneticPr fontId="4" type="noConversion"/>
  </si>
  <si>
    <t>2020.12.28.</t>
    <phoneticPr fontId="4" type="noConversion"/>
  </si>
  <si>
    <t>수의</t>
    <phoneticPr fontId="4" type="noConversion"/>
  </si>
  <si>
    <t>수련관 옥외공간 보도블럭 정비공사 설계용역</t>
    <phoneticPr fontId="4" type="noConversion"/>
  </si>
  <si>
    <t>수련관 옥외공간 보도블럭 구입</t>
    <phoneticPr fontId="4" type="noConversion"/>
  </si>
  <si>
    <t>T60x200x200</t>
    <phoneticPr fontId="4" type="noConversion"/>
  </si>
  <si>
    <t>EA</t>
    <phoneticPr fontId="4" type="noConversion"/>
  </si>
  <si>
    <t>박기현</t>
    <phoneticPr fontId="4" type="noConversion"/>
  </si>
  <si>
    <t>031-729-9332</t>
    <phoneticPr fontId="4" type="noConversion"/>
  </si>
  <si>
    <t>720×530×1,900mm</t>
    <phoneticPr fontId="4" type="noConversion"/>
  </si>
  <si>
    <t>205mm×1,940mm</t>
    <phoneticPr fontId="4" type="noConversion"/>
  </si>
  <si>
    <t>꾸미담 피규어 제작</t>
    <phoneticPr fontId="4" type="noConversion"/>
  </si>
  <si>
    <t>031-729-9353</t>
    <phoneticPr fontId="4" type="noConversion"/>
  </si>
  <si>
    <t>한기성</t>
    <phoneticPr fontId="4" type="noConversion"/>
  </si>
  <si>
    <t xml:space="preserve"> ㎡</t>
    <phoneticPr fontId="4" type="noConversion"/>
  </si>
  <si>
    <t>2137x835x865mm</t>
    <phoneticPr fontId="4" type="noConversion"/>
  </si>
  <si>
    <t>860×600×530mm</t>
    <phoneticPr fontId="4" type="noConversion"/>
  </si>
  <si>
    <t>꾸미담 운영물품 제작</t>
    <phoneticPr fontId="4" type="noConversion"/>
  </si>
  <si>
    <t>100mm×60mm</t>
    <phoneticPr fontId="4" type="noConversion"/>
  </si>
  <si>
    <t>활동지(A4이내)</t>
    <phoneticPr fontId="4" type="noConversion"/>
  </si>
  <si>
    <t>관급자재</t>
    <phoneticPr fontId="4" type="noConversion"/>
  </si>
  <si>
    <t>슬라이딩테이블쏘</t>
    <phoneticPr fontId="4" type="noConversion"/>
  </si>
  <si>
    <t xml:space="preserve">슬라이딩각도절단기 </t>
    <phoneticPr fontId="4" type="noConversion"/>
  </si>
  <si>
    <t>밴드쏘</t>
    <phoneticPr fontId="4" type="noConversion"/>
  </si>
  <si>
    <t>자동수압대패</t>
    <phoneticPr fontId="4" type="noConversion"/>
  </si>
  <si>
    <t>시설명</t>
    <phoneticPr fontId="4" type="noConversion"/>
  </si>
  <si>
    <t>도주성</t>
    <phoneticPr fontId="4" type="noConversion"/>
  </si>
  <si>
    <t>031-729-9315</t>
    <phoneticPr fontId="4" type="noConversion"/>
  </si>
  <si>
    <t>박상규</t>
    <phoneticPr fontId="4" type="noConversion"/>
  </si>
  <si>
    <t>시설물 마감재 보수 및 정비공사</t>
    <phoneticPr fontId="4" type="noConversion"/>
  </si>
  <si>
    <t>건축</t>
    <phoneticPr fontId="4" type="noConversion"/>
  </si>
  <si>
    <t>수의</t>
    <phoneticPr fontId="4" type="noConversion"/>
  </si>
  <si>
    <t>중원수련관</t>
    <phoneticPr fontId="4" type="noConversion"/>
  </si>
  <si>
    <t>도주성</t>
    <phoneticPr fontId="4" type="noConversion"/>
  </si>
  <si>
    <t>2021. 시설관리 용역(연간계약)-1월분</t>
    <phoneticPr fontId="30" type="noConversion"/>
  </si>
  <si>
    <t>대한민국 보훈복지재단</t>
    <phoneticPr fontId="30" type="noConversion"/>
  </si>
  <si>
    <t>2020.12.28.</t>
    <phoneticPr fontId="4" type="noConversion"/>
  </si>
  <si>
    <t>2021.2.3.</t>
    <phoneticPr fontId="4" type="noConversion"/>
  </si>
  <si>
    <t>2021. 시설관리 용역(연간계약)-1월분</t>
    <phoneticPr fontId="30" type="noConversion"/>
  </si>
  <si>
    <t>대한민국보훈복지재단</t>
    <phoneticPr fontId="30" type="noConversion"/>
  </si>
  <si>
    <t>2021.1.29.</t>
    <phoneticPr fontId="4" type="noConversion"/>
  </si>
  <si>
    <t>2021.1.29.~2021.2.25.</t>
    <phoneticPr fontId="4" type="noConversion"/>
  </si>
  <si>
    <t>2021.2.25.</t>
    <phoneticPr fontId="4" type="noConversion"/>
  </si>
  <si>
    <t>창의수업연구소(김영희)</t>
    <phoneticPr fontId="4" type="noConversion"/>
  </si>
  <si>
    <t xml:space="preserve">경기도 구리시 아차산로487번길 27(교문동) </t>
    <phoneticPr fontId="4" type="noConversion"/>
  </si>
  <si>
    <t>김영희</t>
    <phoneticPr fontId="4" type="noConversion"/>
  </si>
  <si>
    <t>2020. 인터넷망 사용료(연간계약)-12월 사용분</t>
    <phoneticPr fontId="30" type="noConversion"/>
  </si>
  <si>
    <t>2020. 인터넷망 사용료(연간계약)-12월사용분</t>
    <phoneticPr fontId="30" type="noConversion"/>
  </si>
  <si>
    <t>2020. 인터넷전화 사용료(연간계약)-12월사용분</t>
    <phoneticPr fontId="30" type="noConversion"/>
  </si>
  <si>
    <t>2020. 인터넷전화 사용료(연간계약)-12월 사용분</t>
    <phoneticPr fontId="30" type="noConversion"/>
  </si>
  <si>
    <t>2021. 복합기 임차(연간계약)-1월분</t>
    <phoneticPr fontId="30" type="noConversion"/>
  </si>
  <si>
    <t>2021. 방과후 복합기 임차(연간계약)-1월분</t>
    <phoneticPr fontId="30" type="noConversion"/>
  </si>
  <si>
    <t>다온정보</t>
    <phoneticPr fontId="30" type="noConversion"/>
  </si>
  <si>
    <t>2020.12.28.</t>
    <phoneticPr fontId="4" type="noConversion"/>
  </si>
  <si>
    <t>2021.1.1.</t>
    <phoneticPr fontId="30" type="noConversion"/>
  </si>
  <si>
    <t>2021.12.31</t>
    <phoneticPr fontId="30" type="noConversion"/>
  </si>
  <si>
    <t>2021. 방과후 공기청정기 위탁관리(연간계약)-1월분</t>
    <phoneticPr fontId="30" type="noConversion"/>
  </si>
  <si>
    <t>2021. 방과후 복합기 임차(연간계약)-1월분</t>
    <phoneticPr fontId="30" type="noConversion"/>
  </si>
  <si>
    <t>202. 방과후 공기청정기 위탁관리(연간계약)-1월분</t>
    <phoneticPr fontId="30" type="noConversion"/>
  </si>
  <si>
    <t>2021.1.31.</t>
    <phoneticPr fontId="4" type="noConversion"/>
  </si>
  <si>
    <t>2021.2.1.</t>
    <phoneticPr fontId="4" type="noConversion"/>
  </si>
  <si>
    <t>온&amp;온 학습지원사업 [학습행동코칭]교구및프로그램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</si>
</sst>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76" formatCode="###,##0"/>
    <numFmt numFmtId="177" formatCode="#,##0_ "/>
    <numFmt numFmtId="178" formatCode="m&quot;월&quot;\ d&quot;일&quot;;@"/>
  </numFmts>
  <fonts count="32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20"/>
      <name val="돋움"/>
      <family val="3"/>
      <charset val="129"/>
    </font>
    <font>
      <sz val="13"/>
      <color rgb="FF000000"/>
      <name val="굴림체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b/>
      <sz val="13"/>
      <color rgb="FF000000"/>
      <name val="굴림체"/>
      <family val="3"/>
      <charset val="129"/>
    </font>
    <font>
      <sz val="12"/>
      <color rgb="FF000000"/>
      <name val="굴림체"/>
      <family val="3"/>
      <charset val="129"/>
    </font>
    <font>
      <sz val="11"/>
      <color rgb="FF000000"/>
      <name val="굴림체"/>
      <family val="3"/>
      <charset val="129"/>
    </font>
    <font>
      <b/>
      <sz val="12"/>
      <color rgb="FF000000"/>
      <name val="굴림체"/>
      <family val="3"/>
      <charset val="129"/>
    </font>
    <font>
      <sz val="9"/>
      <color theme="1"/>
      <name val="새굴림"/>
      <family val="1"/>
      <charset val="129"/>
    </font>
    <font>
      <sz val="9"/>
      <name val="새굴림"/>
      <family val="1"/>
      <charset val="129"/>
    </font>
    <font>
      <sz val="11"/>
      <name val="새굴림"/>
      <family val="1"/>
      <charset val="129"/>
    </font>
    <font>
      <sz val="9"/>
      <color indexed="63"/>
      <name val="새굴림"/>
      <family val="1"/>
      <charset val="129"/>
    </font>
    <font>
      <sz val="9"/>
      <name val="굴림체"/>
      <family val="3"/>
      <charset val="129"/>
    </font>
    <font>
      <sz val="9"/>
      <color indexed="63"/>
      <name val="굴림체"/>
      <family val="3"/>
      <charset val="129"/>
    </font>
    <font>
      <sz val="11"/>
      <name val="굴림체"/>
      <family val="3"/>
      <charset val="129"/>
    </font>
    <font>
      <sz val="10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name val="맑은 고딕"/>
      <family val="3"/>
      <charset val="129"/>
      <scheme val="major"/>
    </font>
    <font>
      <sz val="8"/>
      <name val="맑은 고딕"/>
      <family val="2"/>
      <charset val="129"/>
      <scheme val="minor"/>
    </font>
    <font>
      <sz val="10"/>
      <name val="돋움체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56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/>
    <xf numFmtId="0" fontId="1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</cellStyleXfs>
  <cellXfs count="174">
    <xf numFmtId="0" fontId="0" fillId="0" borderId="0" xfId="0"/>
    <xf numFmtId="0" fontId="5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left" vertical="center"/>
    </xf>
    <xf numFmtId="0" fontId="8" fillId="2" borderId="2" xfId="0" applyNumberFormat="1" applyFont="1" applyFill="1" applyBorder="1" applyAlignment="1" applyProtection="1">
      <alignment horizontal="center" vertical="center"/>
    </xf>
    <xf numFmtId="49" fontId="8" fillId="2" borderId="2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left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11" fillId="0" borderId="0" xfId="0" applyFont="1" applyBorder="1" applyAlignment="1">
      <alignment horizontal="center" vertical="center"/>
    </xf>
    <xf numFmtId="9" fontId="12" fillId="0" borderId="5" xfId="0" applyNumberFormat="1" applyFont="1" applyBorder="1" applyAlignment="1">
      <alignment horizontal="center" vertical="center" shrinkToFit="1"/>
    </xf>
    <xf numFmtId="14" fontId="12" fillId="0" borderId="5" xfId="0" applyNumberFormat="1" applyFont="1" applyBorder="1" applyAlignment="1">
      <alignment horizontal="center" vertical="center" shrinkToFit="1"/>
    </xf>
    <xf numFmtId="3" fontId="12" fillId="0" borderId="5" xfId="0" applyNumberFormat="1" applyFont="1" applyBorder="1" applyAlignment="1">
      <alignment horizontal="right" vertical="center" shrinkToFit="1"/>
    </xf>
    <xf numFmtId="0" fontId="0" fillId="0" borderId="0" xfId="0"/>
    <xf numFmtId="0" fontId="12" fillId="0" borderId="22" xfId="0" applyFont="1" applyBorder="1" applyAlignment="1">
      <alignment horizontal="center" vertical="center" shrinkToFi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3" fontId="12" fillId="0" borderId="22" xfId="0" applyNumberFormat="1" applyFont="1" applyBorder="1" applyAlignment="1">
      <alignment horizontal="right" vertical="center" shrinkToFit="1"/>
    </xf>
    <xf numFmtId="0" fontId="16" fillId="2" borderId="17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7" fillId="0" borderId="22" xfId="0" applyFont="1" applyBorder="1" applyAlignment="1">
      <alignment horizontal="center" vertical="center" shrinkToFit="1"/>
    </xf>
    <xf numFmtId="0" fontId="16" fillId="2" borderId="24" xfId="0" applyFont="1" applyFill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shrinkToFit="1"/>
    </xf>
    <xf numFmtId="0" fontId="16" fillId="2" borderId="24" xfId="0" applyFont="1" applyFill="1" applyBorder="1" applyAlignment="1">
      <alignment horizontal="center" vertical="center" shrinkToFit="1"/>
    </xf>
    <xf numFmtId="0" fontId="18" fillId="0" borderId="25" xfId="0" applyFont="1" applyBorder="1" applyAlignment="1">
      <alignment horizontal="center" vertical="center" shrinkToFit="1"/>
    </xf>
    <xf numFmtId="0" fontId="19" fillId="2" borderId="3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178" fontId="21" fillId="2" borderId="2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26" fillId="0" borderId="2" xfId="0" applyNumberFormat="1" applyFont="1" applyFill="1" applyBorder="1" applyAlignment="1" applyProtection="1">
      <alignment horizontal="center" vertical="center"/>
    </xf>
    <xf numFmtId="0" fontId="27" fillId="0" borderId="2" xfId="0" applyFont="1" applyBorder="1" applyAlignment="1">
      <alignment horizontal="left" vertical="center" wrapText="1"/>
    </xf>
    <xf numFmtId="0" fontId="24" fillId="0" borderId="2" xfId="0" applyFont="1" applyBorder="1" applyAlignment="1" applyProtection="1">
      <alignment horizontal="center" vertical="center" wrapText="1"/>
    </xf>
    <xf numFmtId="0" fontId="26" fillId="0" borderId="2" xfId="0" quotePrefix="1" applyNumberFormat="1" applyFont="1" applyFill="1" applyBorder="1" applyAlignment="1" applyProtection="1">
      <alignment horizontal="center" vertical="center"/>
    </xf>
    <xf numFmtId="176" fontId="25" fillId="0" borderId="2" xfId="0" applyNumberFormat="1" applyFont="1" applyBorder="1" applyAlignment="1" applyProtection="1">
      <alignment horizontal="center" vertical="center" wrapText="1"/>
    </xf>
    <xf numFmtId="0" fontId="25" fillId="0" borderId="2" xfId="0" applyFont="1" applyBorder="1" applyAlignment="1" applyProtection="1">
      <alignment horizontal="center" vertical="center"/>
    </xf>
    <xf numFmtId="0" fontId="24" fillId="0" borderId="2" xfId="0" applyFont="1" applyBorder="1" applyAlignment="1" applyProtection="1">
      <alignment horizontal="center" vertical="center"/>
    </xf>
    <xf numFmtId="0" fontId="26" fillId="0" borderId="2" xfId="0" applyNumberFormat="1" applyFont="1" applyFill="1" applyBorder="1" applyAlignment="1" applyProtection="1">
      <alignment horizontal="center"/>
    </xf>
    <xf numFmtId="0" fontId="29" fillId="0" borderId="2" xfId="0" quotePrefix="1" applyNumberFormat="1" applyFont="1" applyFill="1" applyBorder="1" applyAlignment="1" applyProtection="1">
      <alignment horizontal="center" vertical="center" shrinkToFit="1"/>
    </xf>
    <xf numFmtId="0" fontId="29" fillId="0" borderId="2" xfId="0" applyNumberFormat="1" applyFont="1" applyFill="1" applyBorder="1" applyAlignment="1" applyProtection="1">
      <alignment horizontal="center" vertical="center" wrapText="1" shrinkToFit="1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10" fillId="0" borderId="0" xfId="0" applyNumberFormat="1" applyFont="1" applyFill="1" applyBorder="1" applyAlignment="1" applyProtection="1">
      <alignment horizontal="right" vertical="center"/>
    </xf>
    <xf numFmtId="0" fontId="0" fillId="4" borderId="0" xfId="0" applyFill="1"/>
    <xf numFmtId="0" fontId="5" fillId="0" borderId="0" xfId="0" applyNumberFormat="1" applyFont="1" applyFill="1" applyBorder="1" applyAlignment="1" applyProtection="1">
      <alignment horizontal="center" vertical="center"/>
    </xf>
    <xf numFmtId="0" fontId="24" fillId="0" borderId="2" xfId="0" quotePrefix="1" applyFont="1" applyBorder="1" applyAlignment="1" applyProtection="1">
      <alignment horizontal="center" vertical="center" wrapText="1"/>
    </xf>
    <xf numFmtId="0" fontId="28" fillId="0" borderId="2" xfId="0" quotePrefix="1" applyFont="1" applyBorder="1" applyAlignment="1" applyProtection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21" fillId="0" borderId="13" xfId="0" applyNumberFormat="1" applyFont="1" applyFill="1" applyBorder="1" applyAlignment="1" applyProtection="1">
      <alignment horizontal="center" vertical="center"/>
    </xf>
    <xf numFmtId="177" fontId="20" fillId="0" borderId="14" xfId="0" applyNumberFormat="1" applyFont="1" applyBorder="1" applyAlignment="1">
      <alignment horizontal="left" vertical="center" shrinkToFit="1"/>
    </xf>
    <xf numFmtId="0" fontId="22" fillId="0" borderId="14" xfId="0" quotePrefix="1" applyNumberFormat="1" applyFont="1" applyFill="1" applyBorder="1" applyAlignment="1" applyProtection="1">
      <alignment horizontal="center" vertical="center"/>
    </xf>
    <xf numFmtId="176" fontId="23" fillId="0" borderId="14" xfId="0" applyNumberFormat="1" applyFont="1" applyBorder="1" applyAlignment="1" applyProtection="1">
      <alignment horizontal="center" vertical="center" wrapText="1"/>
    </xf>
    <xf numFmtId="0" fontId="23" fillId="0" borderId="14" xfId="0" applyFont="1" applyBorder="1" applyAlignment="1" applyProtection="1">
      <alignment horizontal="center" vertical="center"/>
    </xf>
    <xf numFmtId="177" fontId="20" fillId="0" borderId="15" xfId="0" applyNumberFormat="1" applyFont="1" applyFill="1" applyBorder="1" applyAlignment="1">
      <alignment horizontal="center" vertical="center"/>
    </xf>
    <xf numFmtId="0" fontId="31" fillId="4" borderId="2" xfId="0" applyFont="1" applyFill="1" applyBorder="1" applyAlignment="1">
      <alignment horizontal="center" vertical="center"/>
    </xf>
    <xf numFmtId="0" fontId="24" fillId="4" borderId="2" xfId="0" applyFont="1" applyFill="1" applyBorder="1" applyAlignment="1">
      <alignment horizontal="center" vertical="center"/>
    </xf>
    <xf numFmtId="41" fontId="24" fillId="4" borderId="2" xfId="1" applyFont="1" applyFill="1" applyBorder="1" applyAlignment="1">
      <alignment vertical="center"/>
    </xf>
    <xf numFmtId="177" fontId="8" fillId="4" borderId="2" xfId="0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left" vertical="center"/>
    </xf>
    <xf numFmtId="0" fontId="24" fillId="4" borderId="2" xfId="0" applyNumberFormat="1" applyFont="1" applyFill="1" applyBorder="1" applyAlignment="1" applyProtection="1">
      <alignment horizontal="center" vertical="center"/>
    </xf>
    <xf numFmtId="0" fontId="24" fillId="4" borderId="2" xfId="0" quotePrefix="1" applyNumberFormat="1" applyFont="1" applyFill="1" applyBorder="1" applyAlignment="1" applyProtection="1">
      <alignment horizontal="center" vertical="center"/>
    </xf>
    <xf numFmtId="49" fontId="8" fillId="4" borderId="2" xfId="0" applyNumberFormat="1" applyFont="1" applyFill="1" applyBorder="1" applyAlignment="1" applyProtection="1">
      <alignment horizontal="center" vertical="center"/>
    </xf>
    <xf numFmtId="0" fontId="24" fillId="4" borderId="2" xfId="0" applyFont="1" applyFill="1" applyBorder="1" applyAlignment="1">
      <alignment horizontal="left" vertical="center" shrinkToFit="1"/>
    </xf>
    <xf numFmtId="0" fontId="8" fillId="4" borderId="2" xfId="0" applyFont="1" applyFill="1" applyBorder="1" applyAlignment="1">
      <alignment vertical="center" shrinkToFit="1"/>
    </xf>
    <xf numFmtId="41" fontId="8" fillId="4" borderId="2" xfId="1" applyFont="1" applyFill="1" applyBorder="1" applyAlignment="1">
      <alignment vertical="center"/>
    </xf>
    <xf numFmtId="0" fontId="6" fillId="4" borderId="0" xfId="0" applyNumberFormat="1" applyFont="1" applyFill="1" applyBorder="1" applyAlignment="1" applyProtection="1">
      <alignment horizontal="left" vertical="center"/>
    </xf>
    <xf numFmtId="0" fontId="5" fillId="4" borderId="0" xfId="0" applyNumberFormat="1" applyFont="1" applyFill="1" applyBorder="1" applyAlignment="1" applyProtection="1">
      <alignment horizontal="center" vertical="center"/>
    </xf>
    <xf numFmtId="0" fontId="7" fillId="4" borderId="0" xfId="0" applyNumberFormat="1" applyFont="1" applyFill="1" applyBorder="1" applyAlignment="1" applyProtection="1">
      <alignment horizontal="center" vertical="center"/>
    </xf>
    <xf numFmtId="49" fontId="8" fillId="4" borderId="2" xfId="0" applyNumberFormat="1" applyFont="1" applyFill="1" applyBorder="1" applyAlignment="1" applyProtection="1">
      <alignment horizontal="center" vertical="center" wrapText="1"/>
    </xf>
    <xf numFmtId="0" fontId="0" fillId="4" borderId="0" xfId="0" applyNumberFormat="1" applyFont="1" applyFill="1" applyBorder="1" applyAlignment="1" applyProtection="1"/>
    <xf numFmtId="0" fontId="10" fillId="4" borderId="0" xfId="0" applyNumberFormat="1" applyFont="1" applyFill="1" applyBorder="1" applyAlignment="1" applyProtection="1">
      <alignment horizontal="center" vertical="center"/>
    </xf>
    <xf numFmtId="0" fontId="8" fillId="4" borderId="2" xfId="0" applyNumberFormat="1" applyFont="1" applyFill="1" applyBorder="1" applyAlignment="1" applyProtection="1">
      <alignment horizontal="center" vertical="center"/>
    </xf>
    <xf numFmtId="0" fontId="9" fillId="4" borderId="0" xfId="0" applyNumberFormat="1" applyFont="1" applyFill="1" applyBorder="1" applyAlignment="1" applyProtection="1">
      <alignment horizontal="center"/>
    </xf>
    <xf numFmtId="0" fontId="27" fillId="2" borderId="51" xfId="0" applyFont="1" applyFill="1" applyBorder="1" applyAlignment="1">
      <alignment horizontal="center" vertical="center" wrapText="1"/>
    </xf>
    <xf numFmtId="0" fontId="27" fillId="2" borderId="51" xfId="0" applyFont="1" applyFill="1" applyBorder="1" applyAlignment="1">
      <alignment horizontal="center" vertical="center"/>
    </xf>
    <xf numFmtId="41" fontId="11" fillId="0" borderId="0" xfId="1" applyFont="1" applyBorder="1" applyAlignment="1">
      <alignment horizontal="center" vertical="center"/>
    </xf>
    <xf numFmtId="41" fontId="27" fillId="2" borderId="51" xfId="1" applyFont="1" applyFill="1" applyBorder="1" applyAlignment="1">
      <alignment horizontal="center" vertical="center" wrapText="1"/>
    </xf>
    <xf numFmtId="41" fontId="0" fillId="0" borderId="0" xfId="1" applyFont="1" applyAlignment="1"/>
    <xf numFmtId="41" fontId="11" fillId="0" borderId="0" xfId="1" applyFont="1" applyBorder="1" applyAlignment="1">
      <alignment horizontal="right" vertical="center"/>
    </xf>
    <xf numFmtId="41" fontId="27" fillId="2" borderId="51" xfId="1" applyFont="1" applyFill="1" applyBorder="1" applyAlignment="1">
      <alignment horizontal="right" vertical="center" wrapText="1"/>
    </xf>
    <xf numFmtId="41" fontId="0" fillId="0" borderId="0" xfId="1" applyFont="1" applyAlignment="1">
      <alignment horizontal="right"/>
    </xf>
    <xf numFmtId="0" fontId="27" fillId="4" borderId="12" xfId="0" applyFont="1" applyFill="1" applyBorder="1" applyAlignment="1">
      <alignment horizontal="center" vertical="center" wrapText="1"/>
    </xf>
    <xf numFmtId="41" fontId="27" fillId="4" borderId="12" xfId="1" applyFont="1" applyFill="1" applyBorder="1" applyAlignment="1">
      <alignment horizontal="center" vertical="center" wrapText="1"/>
    </xf>
    <xf numFmtId="41" fontId="27" fillId="4" borderId="12" xfId="1" applyFont="1" applyFill="1" applyBorder="1" applyAlignment="1">
      <alignment horizontal="right" vertical="center" wrapText="1"/>
    </xf>
    <xf numFmtId="0" fontId="27" fillId="4" borderId="12" xfId="0" applyFont="1" applyFill="1" applyBorder="1" applyAlignment="1">
      <alignment horizontal="center" vertical="center"/>
    </xf>
    <xf numFmtId="0" fontId="27" fillId="4" borderId="2" xfId="0" applyFont="1" applyFill="1" applyBorder="1" applyAlignment="1">
      <alignment horizontal="center" vertical="center" wrapText="1"/>
    </xf>
    <xf numFmtId="41" fontId="27" fillId="4" borderId="2" xfId="1" applyFont="1" applyFill="1" applyBorder="1" applyAlignment="1">
      <alignment horizontal="center" vertical="center" wrapText="1"/>
    </xf>
    <xf numFmtId="41" fontId="27" fillId="4" borderId="2" xfId="1" applyFont="1" applyFill="1" applyBorder="1" applyAlignment="1">
      <alignment horizontal="right" vertical="center" wrapText="1"/>
    </xf>
    <xf numFmtId="0" fontId="27" fillId="4" borderId="2" xfId="0" applyFont="1" applyFill="1" applyBorder="1" applyAlignment="1">
      <alignment horizontal="center" vertical="center"/>
    </xf>
    <xf numFmtId="0" fontId="0" fillId="4" borderId="2" xfId="0" applyFill="1" applyBorder="1"/>
    <xf numFmtId="0" fontId="31" fillId="3" borderId="51" xfId="0" applyFont="1" applyFill="1" applyBorder="1" applyAlignment="1">
      <alignment horizontal="center" vertical="center"/>
    </xf>
    <xf numFmtId="0" fontId="31" fillId="3" borderId="51" xfId="0" applyFont="1" applyFill="1" applyBorder="1" applyAlignment="1">
      <alignment horizontal="center" vertical="center" wrapText="1"/>
    </xf>
    <xf numFmtId="41" fontId="31" fillId="3" borderId="51" xfId="1" applyFont="1" applyFill="1" applyBorder="1" applyAlignment="1">
      <alignment horizontal="center" vertical="center" wrapText="1"/>
    </xf>
    <xf numFmtId="0" fontId="27" fillId="3" borderId="51" xfId="0" applyFont="1" applyFill="1" applyBorder="1" applyAlignment="1">
      <alignment horizontal="center" vertical="center" wrapText="1"/>
    </xf>
    <xf numFmtId="0" fontId="27" fillId="3" borderId="51" xfId="0" applyFont="1" applyFill="1" applyBorder="1" applyAlignment="1">
      <alignment horizontal="center" vertical="center"/>
    </xf>
    <xf numFmtId="41" fontId="27" fillId="3" borderId="51" xfId="1" applyFont="1" applyFill="1" applyBorder="1" applyAlignment="1">
      <alignment horizontal="center" vertical="center" wrapText="1"/>
    </xf>
    <xf numFmtId="0" fontId="31" fillId="4" borderId="12" xfId="0" applyFont="1" applyFill="1" applyBorder="1" applyAlignment="1">
      <alignment horizontal="center" vertical="center"/>
    </xf>
    <xf numFmtId="0" fontId="31" fillId="4" borderId="12" xfId="0" applyFont="1" applyFill="1" applyBorder="1" applyAlignment="1">
      <alignment horizontal="center" vertical="center" wrapText="1"/>
    </xf>
    <xf numFmtId="41" fontId="31" fillId="4" borderId="12" xfId="1" applyFont="1" applyFill="1" applyBorder="1" applyAlignment="1">
      <alignment horizontal="center" vertical="center" wrapText="1"/>
    </xf>
    <xf numFmtId="0" fontId="3" fillId="4" borderId="0" xfId="0" applyFont="1" applyFill="1" applyAlignment="1">
      <alignment vertical="center"/>
    </xf>
    <xf numFmtId="0" fontId="3" fillId="4" borderId="0" xfId="0" applyFont="1" applyFill="1" applyAlignment="1">
      <alignment horizontal="center" vertical="center"/>
    </xf>
    <xf numFmtId="0" fontId="31" fillId="4" borderId="2" xfId="0" applyFont="1" applyFill="1" applyBorder="1" applyAlignment="1">
      <alignment horizontal="center" vertical="center" wrapText="1"/>
    </xf>
    <xf numFmtId="41" fontId="31" fillId="4" borderId="2" xfId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5" fillId="4" borderId="0" xfId="0" applyNumberFormat="1" applyFont="1" applyFill="1" applyBorder="1" applyAlignment="1" applyProtection="1">
      <alignment horizontal="center" vertical="center"/>
    </xf>
    <xf numFmtId="0" fontId="7" fillId="4" borderId="0" xfId="0" applyNumberFormat="1" applyFont="1" applyFill="1" applyBorder="1" applyAlignment="1" applyProtection="1">
      <alignment horizontal="right" vertical="center"/>
    </xf>
    <xf numFmtId="0" fontId="6" fillId="4" borderId="0" xfId="0" applyNumberFormat="1" applyFont="1" applyFill="1" applyBorder="1" applyAlignment="1" applyProtection="1">
      <alignment horizontal="left" vertical="center"/>
    </xf>
    <xf numFmtId="0" fontId="16" fillId="2" borderId="16" xfId="0" applyFont="1" applyFill="1" applyBorder="1" applyAlignment="1">
      <alignment horizontal="center" vertical="center" wrapText="1"/>
    </xf>
    <xf numFmtId="0" fontId="16" fillId="2" borderId="21" xfId="0" applyFont="1" applyFill="1" applyBorder="1" applyAlignment="1">
      <alignment horizontal="center" vertical="center" wrapText="1"/>
    </xf>
    <xf numFmtId="0" fontId="16" fillId="2" borderId="23" xfId="0" applyFont="1" applyFill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shrinkToFit="1"/>
    </xf>
    <xf numFmtId="0" fontId="12" fillId="0" borderId="19" xfId="0" applyFont="1" applyBorder="1" applyAlignment="1">
      <alignment horizontal="center" vertical="center" shrinkToFit="1"/>
    </xf>
    <xf numFmtId="0" fontId="12" fillId="0" borderId="20" xfId="0" applyFont="1" applyBorder="1" applyAlignment="1">
      <alignment horizontal="center" vertical="center" shrinkToFit="1"/>
    </xf>
    <xf numFmtId="0" fontId="17" fillId="0" borderId="36" xfId="0" applyFont="1" applyBorder="1" applyAlignment="1">
      <alignment vertical="center" wrapText="1"/>
    </xf>
    <xf numFmtId="0" fontId="17" fillId="0" borderId="37" xfId="0" applyFont="1" applyBorder="1" applyAlignment="1">
      <alignment vertical="center" wrapText="1"/>
    </xf>
    <xf numFmtId="0" fontId="17" fillId="0" borderId="38" xfId="0" applyFont="1" applyBorder="1" applyAlignment="1">
      <alignment vertical="center" wrapText="1"/>
    </xf>
    <xf numFmtId="0" fontId="19" fillId="2" borderId="49" xfId="0" applyFont="1" applyFill="1" applyBorder="1" applyAlignment="1">
      <alignment horizontal="center" vertical="center" wrapText="1"/>
    </xf>
    <xf numFmtId="0" fontId="19" fillId="2" borderId="50" xfId="0" applyFont="1" applyFill="1" applyBorder="1" applyAlignment="1">
      <alignment horizontal="center" vertical="center" wrapText="1"/>
    </xf>
    <xf numFmtId="0" fontId="17" fillId="2" borderId="39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shrinkToFit="1"/>
    </xf>
    <xf numFmtId="0" fontId="17" fillId="0" borderId="8" xfId="0" applyFont="1" applyBorder="1" applyAlignment="1">
      <alignment horizontal="center" vertical="center" shrinkToFit="1"/>
    </xf>
    <xf numFmtId="0" fontId="17" fillId="0" borderId="9" xfId="0" applyFont="1" applyBorder="1" applyAlignment="1">
      <alignment horizontal="center" vertical="center" shrinkToFit="1"/>
    </xf>
    <xf numFmtId="0" fontId="17" fillId="0" borderId="46" xfId="0" applyFont="1" applyBorder="1" applyAlignment="1">
      <alignment horizontal="justify" vertical="center" wrapText="1"/>
    </xf>
    <xf numFmtId="0" fontId="17" fillId="0" borderId="47" xfId="0" applyFont="1" applyBorder="1" applyAlignment="1">
      <alignment horizontal="justify" vertical="center" wrapText="1"/>
    </xf>
    <xf numFmtId="0" fontId="17" fillId="0" borderId="48" xfId="0" applyFont="1" applyBorder="1" applyAlignment="1">
      <alignment horizontal="justify" vertical="center" wrapText="1"/>
    </xf>
    <xf numFmtId="0" fontId="17" fillId="0" borderId="39" xfId="0" applyFont="1" applyBorder="1" applyAlignment="1">
      <alignment horizontal="justify" vertical="center" wrapText="1"/>
    </xf>
    <xf numFmtId="0" fontId="17" fillId="0" borderId="8" xfId="0" applyFont="1" applyBorder="1" applyAlignment="1">
      <alignment horizontal="justify" vertical="center" wrapText="1"/>
    </xf>
    <xf numFmtId="0" fontId="17" fillId="0" borderId="9" xfId="0" applyFont="1" applyBorder="1" applyAlignment="1">
      <alignment horizontal="justify" vertical="center" wrapText="1"/>
    </xf>
    <xf numFmtId="0" fontId="17" fillId="0" borderId="43" xfId="0" applyFont="1" applyBorder="1" applyAlignment="1">
      <alignment horizontal="justify" vertical="center" wrapText="1"/>
    </xf>
    <xf numFmtId="0" fontId="17" fillId="0" borderId="44" xfId="0" applyFont="1" applyBorder="1" applyAlignment="1">
      <alignment horizontal="justify" vertical="center" wrapText="1"/>
    </xf>
    <xf numFmtId="0" fontId="17" fillId="0" borderId="45" xfId="0" applyFont="1" applyBorder="1" applyAlignment="1">
      <alignment horizontal="justify" vertical="center" wrapText="1"/>
    </xf>
    <xf numFmtId="0" fontId="19" fillId="2" borderId="28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14" fontId="17" fillId="0" borderId="10" xfId="0" applyNumberFormat="1" applyFont="1" applyFill="1" applyBorder="1" applyAlignment="1">
      <alignment horizontal="center" vertical="center" wrapText="1"/>
    </xf>
    <xf numFmtId="14" fontId="17" fillId="0" borderId="11" xfId="0" applyNumberFormat="1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3" fontId="17" fillId="0" borderId="10" xfId="0" applyNumberFormat="1" applyFont="1" applyBorder="1" applyAlignment="1">
      <alignment horizontal="center" vertical="center" wrapText="1"/>
    </xf>
    <xf numFmtId="3" fontId="17" fillId="0" borderId="11" xfId="0" applyNumberFormat="1" applyFont="1" applyBorder="1" applyAlignment="1">
      <alignment horizontal="center" vertical="center" wrapText="1"/>
    </xf>
    <xf numFmtId="9" fontId="17" fillId="0" borderId="29" xfId="0" applyNumberFormat="1" applyFont="1" applyBorder="1" applyAlignment="1">
      <alignment horizontal="center" vertical="center" wrapText="1"/>
    </xf>
    <xf numFmtId="9" fontId="17" fillId="0" borderId="40" xfId="0" applyNumberFormat="1" applyFont="1" applyBorder="1" applyAlignment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left" vertical="center"/>
    </xf>
    <xf numFmtId="49" fontId="20" fillId="2" borderId="33" xfId="0" applyNumberFormat="1" applyFont="1" applyFill="1" applyBorder="1" applyAlignment="1" applyProtection="1">
      <alignment horizontal="center" vertical="center"/>
    </xf>
    <xf numFmtId="49" fontId="20" fillId="2" borderId="34" xfId="0" applyNumberFormat="1" applyFont="1" applyFill="1" applyBorder="1" applyAlignment="1" applyProtection="1">
      <alignment horizontal="center" vertical="center"/>
    </xf>
    <xf numFmtId="49" fontId="20" fillId="2" borderId="32" xfId="0" applyNumberFormat="1" applyFont="1" applyFill="1" applyBorder="1" applyAlignment="1" applyProtection="1">
      <alignment horizontal="center" vertical="center"/>
    </xf>
    <xf numFmtId="49" fontId="20" fillId="2" borderId="26" xfId="0" applyNumberFormat="1" applyFont="1" applyFill="1" applyBorder="1" applyAlignment="1" applyProtection="1">
      <alignment horizontal="center" vertical="center"/>
    </xf>
    <xf numFmtId="49" fontId="20" fillId="2" borderId="31" xfId="0" applyNumberFormat="1" applyFont="1" applyFill="1" applyBorder="1" applyAlignment="1" applyProtection="1">
      <alignment horizontal="center" vertical="center"/>
    </xf>
    <xf numFmtId="49" fontId="20" fillId="2" borderId="12" xfId="0" applyNumberFormat="1" applyFont="1" applyFill="1" applyBorder="1" applyAlignment="1" applyProtection="1">
      <alignment horizontal="center" vertical="center"/>
    </xf>
    <xf numFmtId="0" fontId="20" fillId="2" borderId="30" xfId="0" applyNumberFormat="1" applyFont="1" applyFill="1" applyBorder="1" applyAlignment="1" applyProtection="1">
      <alignment horizontal="center" vertical="center"/>
    </xf>
    <xf numFmtId="0" fontId="20" fillId="2" borderId="35" xfId="0" applyNumberFormat="1" applyFont="1" applyFill="1" applyBorder="1" applyAlignment="1" applyProtection="1">
      <alignment horizontal="center" vertical="center"/>
    </xf>
    <xf numFmtId="0" fontId="8" fillId="4" borderId="2" xfId="0" applyFont="1" applyFill="1" applyBorder="1" applyAlignment="1">
      <alignment vertical="center"/>
    </xf>
    <xf numFmtId="177" fontId="8" fillId="4" borderId="2" xfId="0" quotePrefix="1" applyNumberFormat="1" applyFont="1" applyFill="1" applyBorder="1" applyAlignment="1">
      <alignment horizontal="center" vertical="center" wrapText="1"/>
    </xf>
    <xf numFmtId="41" fontId="24" fillId="4" borderId="2" xfId="1" quotePrefix="1" applyFont="1" applyFill="1" applyBorder="1" applyAlignment="1" applyProtection="1">
      <alignment horizontal="center" vertical="center"/>
    </xf>
    <xf numFmtId="0" fontId="8" fillId="4" borderId="2" xfId="0" applyFont="1" applyFill="1" applyBorder="1" applyAlignment="1">
      <alignment horizontal="center" vertical="center" shrinkToFit="1"/>
    </xf>
  </cellXfs>
  <cellStyles count="256">
    <cellStyle name="쉼표 [0]" xfId="1" builtinId="6"/>
    <cellStyle name="쉼표 [0] 10" xfId="46"/>
    <cellStyle name="쉼표 [0] 10 2" xfId="204"/>
    <cellStyle name="쉼표 [0] 11" xfId="48"/>
    <cellStyle name="쉼표 [0] 12" xfId="74"/>
    <cellStyle name="쉼표 [0] 13" xfId="100"/>
    <cellStyle name="쉼표 [0] 14" xfId="152"/>
    <cellStyle name="쉼표 [0] 2" xfId="3"/>
    <cellStyle name="쉼표 [0] 2 2" xfId="8"/>
    <cellStyle name="쉼표 [0] 2 2 2" xfId="11"/>
    <cellStyle name="쉼표 [0] 2 2 2 2" xfId="44"/>
    <cellStyle name="쉼표 [0] 2 2 2 2 2" xfId="143"/>
    <cellStyle name="쉼표 [0] 2 2 2 2 2 2" xfId="247"/>
    <cellStyle name="쉼표 [0] 2 2 2 2 3" xfId="195"/>
    <cellStyle name="쉼표 [0] 2 2 2 3" xfId="65"/>
    <cellStyle name="쉼표 [0] 2 2 2 3 2" xfId="221"/>
    <cellStyle name="쉼표 [0] 2 2 2 4" xfId="91"/>
    <cellStyle name="쉼표 [0] 2 2 2 5" xfId="117"/>
    <cellStyle name="쉼표 [0] 2 2 2 6" xfId="169"/>
    <cellStyle name="쉼표 [0] 2 2 3" xfId="20"/>
    <cellStyle name="쉼표 [0] 2 2 3 2" xfId="72"/>
    <cellStyle name="쉼표 [0] 2 2 3 2 2" xfId="150"/>
    <cellStyle name="쉼표 [0] 2 2 3 2 2 2" xfId="254"/>
    <cellStyle name="쉼표 [0] 2 2 3 2 3" xfId="202"/>
    <cellStyle name="쉼표 [0] 2 2 3 3" xfId="98"/>
    <cellStyle name="쉼표 [0] 2 2 3 3 2" xfId="228"/>
    <cellStyle name="쉼표 [0] 2 2 3 4" xfId="124"/>
    <cellStyle name="쉼표 [0] 2 2 3 5" xfId="176"/>
    <cellStyle name="쉼표 [0] 2 2 4" xfId="53"/>
    <cellStyle name="쉼표 [0] 2 2 4 2" xfId="131"/>
    <cellStyle name="쉼표 [0] 2 2 4 2 2" xfId="235"/>
    <cellStyle name="쉼표 [0] 2 2 4 3" xfId="183"/>
    <cellStyle name="쉼표 [0] 2 2 5" xfId="79"/>
    <cellStyle name="쉼표 [0] 2 2 5 2" xfId="209"/>
    <cellStyle name="쉼표 [0] 2 2 6" xfId="105"/>
    <cellStyle name="쉼표 [0] 2 2 7" xfId="157"/>
    <cellStyle name="쉼표 [0] 2 3" xfId="24"/>
    <cellStyle name="쉼표 [0] 2 3 2" xfId="45"/>
    <cellStyle name="쉼표 [0] 2 3 2 2" xfId="69"/>
    <cellStyle name="쉼표 [0] 2 3 2 2 2" xfId="147"/>
    <cellStyle name="쉼표 [0] 2 3 2 2 2 2" xfId="251"/>
    <cellStyle name="쉼표 [0] 2 3 2 2 3" xfId="199"/>
    <cellStyle name="쉼표 [0] 2 3 2 3" xfId="95"/>
    <cellStyle name="쉼표 [0] 2 3 2 3 2" xfId="225"/>
    <cellStyle name="쉼표 [0] 2 3 2 4" xfId="121"/>
    <cellStyle name="쉼표 [0] 2 3 2 5" xfId="173"/>
    <cellStyle name="쉼표 [0] 2 3 3" xfId="37"/>
    <cellStyle name="쉼표 [0] 2 3 3 2" xfId="135"/>
    <cellStyle name="쉼표 [0] 2 3 3 2 2" xfId="239"/>
    <cellStyle name="쉼표 [0] 2 3 3 3" xfId="187"/>
    <cellStyle name="쉼표 [0] 2 3 4" xfId="57"/>
    <cellStyle name="쉼표 [0] 2 3 4 2" xfId="213"/>
    <cellStyle name="쉼표 [0] 2 3 5" xfId="83"/>
    <cellStyle name="쉼표 [0] 2 3 6" xfId="109"/>
    <cellStyle name="쉼표 [0] 2 3 7" xfId="161"/>
    <cellStyle name="쉼표 [0] 2 4" xfId="29"/>
    <cellStyle name="쉼표 [0] 2 4 2" xfId="41"/>
    <cellStyle name="쉼표 [0] 2 4 2 2" xfId="139"/>
    <cellStyle name="쉼표 [0] 2 4 2 2 2" xfId="243"/>
    <cellStyle name="쉼표 [0] 2 4 2 3" xfId="191"/>
    <cellStyle name="쉼표 [0] 2 4 3" xfId="61"/>
    <cellStyle name="쉼표 [0] 2 4 3 2" xfId="217"/>
    <cellStyle name="쉼표 [0] 2 4 4" xfId="87"/>
    <cellStyle name="쉼표 [0] 2 4 5" xfId="113"/>
    <cellStyle name="쉼표 [0] 2 4 6" xfId="165"/>
    <cellStyle name="쉼표 [0] 2 5" xfId="16"/>
    <cellStyle name="쉼표 [0] 2 5 2" xfId="127"/>
    <cellStyle name="쉼표 [0] 2 5 2 2" xfId="231"/>
    <cellStyle name="쉼표 [0] 2 5 3" xfId="179"/>
    <cellStyle name="쉼표 [0] 2 6" xfId="49"/>
    <cellStyle name="쉼표 [0] 2 6 2" xfId="205"/>
    <cellStyle name="쉼표 [0] 2 7" xfId="75"/>
    <cellStyle name="쉼표 [0] 2 8" xfId="101"/>
    <cellStyle name="쉼표 [0] 2 9" xfId="153"/>
    <cellStyle name="쉼표 [0] 3" xfId="4"/>
    <cellStyle name="쉼표 [0] 3 2" xfId="9"/>
    <cellStyle name="쉼표 [0] 3 2 2" xfId="21"/>
    <cellStyle name="쉼표 [0] 3 2 2 2" xfId="66"/>
    <cellStyle name="쉼표 [0] 3 2 2 2 2" xfId="144"/>
    <cellStyle name="쉼표 [0] 3 2 2 2 2 2" xfId="248"/>
    <cellStyle name="쉼표 [0] 3 2 2 2 3" xfId="196"/>
    <cellStyle name="쉼표 [0] 3 2 2 3" xfId="92"/>
    <cellStyle name="쉼표 [0] 3 2 2 3 2" xfId="222"/>
    <cellStyle name="쉼표 [0] 3 2 2 4" xfId="118"/>
    <cellStyle name="쉼표 [0] 3 2 2 5" xfId="170"/>
    <cellStyle name="쉼표 [0] 3 2 3" xfId="34"/>
    <cellStyle name="쉼표 [0] 3 2 3 2" xfId="132"/>
    <cellStyle name="쉼표 [0] 3 2 3 2 2" xfId="236"/>
    <cellStyle name="쉼표 [0] 3 2 3 3" xfId="184"/>
    <cellStyle name="쉼표 [0] 3 2 4" xfId="54"/>
    <cellStyle name="쉼표 [0] 3 2 4 2" xfId="210"/>
    <cellStyle name="쉼표 [0] 3 2 5" xfId="80"/>
    <cellStyle name="쉼표 [0] 3 2 6" xfId="106"/>
    <cellStyle name="쉼표 [0] 3 2 7" xfId="158"/>
    <cellStyle name="쉼표 [0] 3 3" xfId="13"/>
    <cellStyle name="쉼표 [0] 3 3 2" xfId="25"/>
    <cellStyle name="쉼표 [0] 3 3 2 2" xfId="70"/>
    <cellStyle name="쉼표 [0] 3 3 2 2 2" xfId="148"/>
    <cellStyle name="쉼표 [0] 3 3 2 2 2 2" xfId="252"/>
    <cellStyle name="쉼표 [0] 3 3 2 2 3" xfId="200"/>
    <cellStyle name="쉼표 [0] 3 3 2 3" xfId="96"/>
    <cellStyle name="쉼표 [0] 3 3 2 3 2" xfId="226"/>
    <cellStyle name="쉼표 [0] 3 3 2 4" xfId="122"/>
    <cellStyle name="쉼표 [0] 3 3 2 5" xfId="174"/>
    <cellStyle name="쉼표 [0] 3 3 3" xfId="38"/>
    <cellStyle name="쉼표 [0] 3 3 3 2" xfId="136"/>
    <cellStyle name="쉼표 [0] 3 3 3 2 2" xfId="240"/>
    <cellStyle name="쉼표 [0] 3 3 3 3" xfId="188"/>
    <cellStyle name="쉼표 [0] 3 3 4" xfId="58"/>
    <cellStyle name="쉼표 [0] 3 3 4 2" xfId="214"/>
    <cellStyle name="쉼표 [0] 3 3 5" xfId="84"/>
    <cellStyle name="쉼표 [0] 3 3 6" xfId="110"/>
    <cellStyle name="쉼표 [0] 3 3 7" xfId="162"/>
    <cellStyle name="쉼표 [0] 3 4" xfId="30"/>
    <cellStyle name="쉼표 [0] 3 4 2" xfId="42"/>
    <cellStyle name="쉼표 [0] 3 4 2 2" xfId="140"/>
    <cellStyle name="쉼표 [0] 3 4 2 2 2" xfId="244"/>
    <cellStyle name="쉼표 [0] 3 4 2 3" xfId="192"/>
    <cellStyle name="쉼표 [0] 3 4 3" xfId="62"/>
    <cellStyle name="쉼표 [0] 3 4 3 2" xfId="218"/>
    <cellStyle name="쉼표 [0] 3 4 4" xfId="88"/>
    <cellStyle name="쉼표 [0] 3 4 5" xfId="114"/>
    <cellStyle name="쉼표 [0] 3 4 6" xfId="166"/>
    <cellStyle name="쉼표 [0] 3 5" xfId="17"/>
    <cellStyle name="쉼표 [0] 3 5 2" xfId="128"/>
    <cellStyle name="쉼표 [0] 3 5 2 2" xfId="232"/>
    <cellStyle name="쉼표 [0] 3 5 3" xfId="180"/>
    <cellStyle name="쉼표 [0] 3 6" xfId="50"/>
    <cellStyle name="쉼표 [0] 3 6 2" xfId="206"/>
    <cellStyle name="쉼표 [0] 3 7" xfId="76"/>
    <cellStyle name="쉼표 [0] 3 8" xfId="102"/>
    <cellStyle name="쉼표 [0] 3 9" xfId="154"/>
    <cellStyle name="쉼표 [0] 4" xfId="2"/>
    <cellStyle name="쉼표 [0] 4 2" xfId="7"/>
    <cellStyle name="쉼표 [0] 4 2 2" xfId="22"/>
    <cellStyle name="쉼표 [0] 4 2 2 2" xfId="67"/>
    <cellStyle name="쉼표 [0] 4 2 2 2 2" xfId="145"/>
    <cellStyle name="쉼표 [0] 4 2 2 2 2 2" xfId="249"/>
    <cellStyle name="쉼표 [0] 4 2 2 2 3" xfId="197"/>
    <cellStyle name="쉼표 [0] 4 2 2 3" xfId="93"/>
    <cellStyle name="쉼표 [0] 4 2 2 3 2" xfId="223"/>
    <cellStyle name="쉼표 [0] 4 2 2 4" xfId="119"/>
    <cellStyle name="쉼표 [0] 4 2 2 5" xfId="171"/>
    <cellStyle name="쉼표 [0] 4 2 3" xfId="35"/>
    <cellStyle name="쉼표 [0] 4 2 3 2" xfId="133"/>
    <cellStyle name="쉼표 [0] 4 2 3 2 2" xfId="237"/>
    <cellStyle name="쉼표 [0] 4 2 3 3" xfId="185"/>
    <cellStyle name="쉼표 [0] 4 2 4" xfId="55"/>
    <cellStyle name="쉼표 [0] 4 2 4 2" xfId="211"/>
    <cellStyle name="쉼표 [0] 4 2 5" xfId="81"/>
    <cellStyle name="쉼표 [0] 4 2 6" xfId="107"/>
    <cellStyle name="쉼표 [0] 4 2 7" xfId="159"/>
    <cellStyle name="쉼표 [0] 4 3" xfId="12"/>
    <cellStyle name="쉼표 [0] 4 3 2" xfId="26"/>
    <cellStyle name="쉼표 [0] 4 3 2 2" xfId="71"/>
    <cellStyle name="쉼표 [0] 4 3 2 2 2" xfId="149"/>
    <cellStyle name="쉼표 [0] 4 3 2 2 2 2" xfId="253"/>
    <cellStyle name="쉼표 [0] 4 3 2 2 3" xfId="201"/>
    <cellStyle name="쉼표 [0] 4 3 2 3" xfId="97"/>
    <cellStyle name="쉼표 [0] 4 3 2 3 2" xfId="227"/>
    <cellStyle name="쉼표 [0] 4 3 2 4" xfId="123"/>
    <cellStyle name="쉼표 [0] 4 3 2 5" xfId="175"/>
    <cellStyle name="쉼표 [0] 4 3 3" xfId="39"/>
    <cellStyle name="쉼표 [0] 4 3 3 2" xfId="137"/>
    <cellStyle name="쉼표 [0] 4 3 3 2 2" xfId="241"/>
    <cellStyle name="쉼표 [0] 4 3 3 3" xfId="189"/>
    <cellStyle name="쉼표 [0] 4 3 4" xfId="59"/>
    <cellStyle name="쉼표 [0] 4 3 4 2" xfId="215"/>
    <cellStyle name="쉼표 [0] 4 3 5" xfId="85"/>
    <cellStyle name="쉼표 [0] 4 3 6" xfId="111"/>
    <cellStyle name="쉼표 [0] 4 3 7" xfId="163"/>
    <cellStyle name="쉼표 [0] 4 4" xfId="28"/>
    <cellStyle name="쉼표 [0] 4 4 2" xfId="43"/>
    <cellStyle name="쉼표 [0] 4 4 2 2" xfId="141"/>
    <cellStyle name="쉼표 [0] 4 4 2 2 2" xfId="245"/>
    <cellStyle name="쉼표 [0] 4 4 2 3" xfId="193"/>
    <cellStyle name="쉼표 [0] 4 4 3" xfId="63"/>
    <cellStyle name="쉼표 [0] 4 4 3 2" xfId="219"/>
    <cellStyle name="쉼표 [0] 4 4 4" xfId="89"/>
    <cellStyle name="쉼표 [0] 4 4 5" xfId="115"/>
    <cellStyle name="쉼표 [0] 4 4 6" xfId="167"/>
    <cellStyle name="쉼표 [0] 4 5" xfId="15"/>
    <cellStyle name="쉼표 [0] 4 5 2" xfId="129"/>
    <cellStyle name="쉼표 [0] 4 5 2 2" xfId="233"/>
    <cellStyle name="쉼표 [0] 4 5 3" xfId="181"/>
    <cellStyle name="쉼표 [0] 4 6" xfId="51"/>
    <cellStyle name="쉼표 [0] 4 6 2" xfId="207"/>
    <cellStyle name="쉼표 [0] 4 7" xfId="77"/>
    <cellStyle name="쉼표 [0] 4 8" xfId="103"/>
    <cellStyle name="쉼표 [0] 4 9" xfId="155"/>
    <cellStyle name="쉼표 [0] 5" xfId="5"/>
    <cellStyle name="쉼표 [0] 5 2" xfId="10"/>
    <cellStyle name="쉼표 [0] 5 2 2" xfId="31"/>
    <cellStyle name="쉼표 [0] 5 2 2 2" xfId="142"/>
    <cellStyle name="쉼표 [0] 5 2 2 2 2" xfId="246"/>
    <cellStyle name="쉼표 [0] 5 2 2 3" xfId="194"/>
    <cellStyle name="쉼표 [0] 5 2 3" xfId="47"/>
    <cellStyle name="쉼표 [0] 5 2 3 2" xfId="220"/>
    <cellStyle name="쉼표 [0] 5 2 4" xfId="64"/>
    <cellStyle name="쉼표 [0] 5 2 5" xfId="90"/>
    <cellStyle name="쉼표 [0] 5 2 6" xfId="116"/>
    <cellStyle name="쉼표 [0] 5 2 7" xfId="168"/>
    <cellStyle name="쉼표 [0] 5 3" xfId="18"/>
    <cellStyle name="쉼표 [0] 5 3 2" xfId="130"/>
    <cellStyle name="쉼표 [0] 5 3 2 2" xfId="234"/>
    <cellStyle name="쉼표 [0] 5 3 3" xfId="182"/>
    <cellStyle name="쉼표 [0] 5 4" xfId="52"/>
    <cellStyle name="쉼표 [0] 5 4 2" xfId="208"/>
    <cellStyle name="쉼표 [0] 5 5" xfId="78"/>
    <cellStyle name="쉼표 [0] 5 6" xfId="104"/>
    <cellStyle name="쉼표 [0] 5 7" xfId="156"/>
    <cellStyle name="쉼표 [0] 6" xfId="6"/>
    <cellStyle name="쉼표 [0] 6 2" xfId="19"/>
    <cellStyle name="쉼표 [0] 6 2 2" xfId="68"/>
    <cellStyle name="쉼표 [0] 6 2 2 2" xfId="146"/>
    <cellStyle name="쉼표 [0] 6 2 2 2 2" xfId="250"/>
    <cellStyle name="쉼표 [0] 6 2 2 3" xfId="198"/>
    <cellStyle name="쉼표 [0] 6 2 3" xfId="94"/>
    <cellStyle name="쉼표 [0] 6 2 3 2" xfId="224"/>
    <cellStyle name="쉼표 [0] 6 2 4" xfId="120"/>
    <cellStyle name="쉼표 [0] 6 2 5" xfId="172"/>
    <cellStyle name="쉼표 [0] 6 3" xfId="36"/>
    <cellStyle name="쉼표 [0] 6 3 2" xfId="134"/>
    <cellStyle name="쉼표 [0] 6 3 2 2" xfId="238"/>
    <cellStyle name="쉼표 [0] 6 3 3" xfId="186"/>
    <cellStyle name="쉼표 [0] 6 4" xfId="56"/>
    <cellStyle name="쉼표 [0] 6 4 2" xfId="212"/>
    <cellStyle name="쉼표 [0] 6 5" xfId="82"/>
    <cellStyle name="쉼표 [0] 6 6" xfId="108"/>
    <cellStyle name="쉼표 [0] 6 7" xfId="160"/>
    <cellStyle name="쉼표 [0] 7" xfId="23"/>
    <cellStyle name="쉼표 [0] 7 2" xfId="40"/>
    <cellStyle name="쉼표 [0] 7 2 2" xfId="138"/>
    <cellStyle name="쉼표 [0] 7 2 2 2" xfId="242"/>
    <cellStyle name="쉼표 [0] 7 2 3" xfId="190"/>
    <cellStyle name="쉼표 [0] 7 3" xfId="60"/>
    <cellStyle name="쉼표 [0] 7 3 2" xfId="216"/>
    <cellStyle name="쉼표 [0] 7 4" xfId="86"/>
    <cellStyle name="쉼표 [0] 7 5" xfId="112"/>
    <cellStyle name="쉼표 [0] 7 6" xfId="164"/>
    <cellStyle name="쉼표 [0] 8" xfId="27"/>
    <cellStyle name="쉼표 [0] 8 2" xfId="126"/>
    <cellStyle name="쉼표 [0] 8 2 2" xfId="230"/>
    <cellStyle name="쉼표 [0] 8 3" xfId="178"/>
    <cellStyle name="쉼표 [0] 9" xfId="14"/>
    <cellStyle name="쉼표 [0] 9 2" xfId="73"/>
    <cellStyle name="쉼표 [0] 9 2 2" xfId="151"/>
    <cellStyle name="쉼표 [0] 9 2 2 2" xfId="255"/>
    <cellStyle name="쉼표 [0] 9 2 3" xfId="203"/>
    <cellStyle name="쉼표 [0] 9 3" xfId="99"/>
    <cellStyle name="쉼표 [0] 9 3 2" xfId="229"/>
    <cellStyle name="쉼표 [0] 9 4" xfId="125"/>
    <cellStyle name="쉼표 [0] 9 5" xfId="177"/>
    <cellStyle name="표준" xfId="0" builtinId="0"/>
    <cellStyle name="표준 2" xfId="32"/>
    <cellStyle name="표준 3" xfId="33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0"/>
  <sheetViews>
    <sheetView zoomScaleNormal="100" workbookViewId="0">
      <selection activeCell="C10" sqref="C10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5" width="16.33203125" customWidth="1"/>
    <col min="6" max="6" width="12.44140625" style="89" customWidth="1"/>
    <col min="7" max="7" width="12.44140625" customWidth="1"/>
    <col min="8" max="8" width="12.44140625" style="92" customWidth="1"/>
    <col min="9" max="9" width="12.44140625" customWidth="1"/>
    <col min="10" max="10" width="8.88671875" style="9"/>
    <col min="11" max="11" width="11.6640625" style="10" customWidth="1"/>
    <col min="12" max="12" width="7.77734375" style="9" customWidth="1"/>
  </cols>
  <sheetData>
    <row r="1" spans="1:12" ht="38.25" customHeight="1" x14ac:dyDescent="0.15">
      <c r="A1" s="115" t="s">
        <v>50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</row>
    <row r="2" spans="1:12" ht="25.5" x14ac:dyDescent="0.15">
      <c r="A2" s="116" t="s">
        <v>86</v>
      </c>
      <c r="B2" s="116"/>
      <c r="C2" s="116"/>
      <c r="D2" s="12"/>
      <c r="E2" s="12"/>
      <c r="F2" s="87"/>
      <c r="G2" s="12"/>
      <c r="H2" s="90"/>
      <c r="I2" s="12"/>
      <c r="J2" s="12"/>
      <c r="K2" s="12"/>
      <c r="L2" s="12"/>
    </row>
    <row r="3" spans="1:12" ht="38.25" customHeight="1" thickBot="1" x14ac:dyDescent="0.2">
      <c r="A3" s="85" t="s">
        <v>51</v>
      </c>
      <c r="B3" s="85" t="s">
        <v>33</v>
      </c>
      <c r="C3" s="85" t="s">
        <v>52</v>
      </c>
      <c r="D3" s="85" t="s">
        <v>53</v>
      </c>
      <c r="E3" s="85" t="s">
        <v>54</v>
      </c>
      <c r="F3" s="88" t="s">
        <v>55</v>
      </c>
      <c r="G3" s="85" t="s">
        <v>56</v>
      </c>
      <c r="H3" s="91" t="s">
        <v>57</v>
      </c>
      <c r="I3" s="86" t="s">
        <v>34</v>
      </c>
      <c r="J3" s="86" t="s">
        <v>58</v>
      </c>
      <c r="K3" s="86" t="s">
        <v>59</v>
      </c>
      <c r="L3" s="86" t="s">
        <v>1</v>
      </c>
    </row>
    <row r="4" spans="1:12" s="16" customFormat="1" ht="24.75" customHeight="1" thickTop="1" x14ac:dyDescent="0.15">
      <c r="A4" s="93">
        <v>2021</v>
      </c>
      <c r="B4" s="93">
        <v>2</v>
      </c>
      <c r="C4" s="93" t="s">
        <v>176</v>
      </c>
      <c r="D4" s="93" t="s">
        <v>136</v>
      </c>
      <c r="E4" s="93" t="s">
        <v>177</v>
      </c>
      <c r="F4" s="94">
        <v>5000</v>
      </c>
      <c r="G4" s="93" t="s">
        <v>186</v>
      </c>
      <c r="H4" s="95">
        <v>95000</v>
      </c>
      <c r="I4" s="96" t="s">
        <v>131</v>
      </c>
      <c r="J4" s="96" t="s">
        <v>132</v>
      </c>
      <c r="K4" s="96" t="s">
        <v>133</v>
      </c>
      <c r="L4" s="96" t="s">
        <v>192</v>
      </c>
    </row>
    <row r="5" spans="1:12" s="16" customFormat="1" ht="24.75" customHeight="1" x14ac:dyDescent="0.15">
      <c r="A5" s="97">
        <v>2021</v>
      </c>
      <c r="B5" s="97">
        <v>2</v>
      </c>
      <c r="C5" s="97" t="s">
        <v>193</v>
      </c>
      <c r="D5" s="97" t="s">
        <v>136</v>
      </c>
      <c r="E5" s="97" t="s">
        <v>187</v>
      </c>
      <c r="F5" s="98">
        <v>1</v>
      </c>
      <c r="G5" s="97" t="s">
        <v>178</v>
      </c>
      <c r="H5" s="99">
        <v>4500</v>
      </c>
      <c r="I5" s="100" t="s">
        <v>131</v>
      </c>
      <c r="J5" s="100" t="s">
        <v>179</v>
      </c>
      <c r="K5" s="100" t="s">
        <v>180</v>
      </c>
      <c r="L5" s="100"/>
    </row>
    <row r="6" spans="1:12" s="16" customFormat="1" ht="24.75" customHeight="1" x14ac:dyDescent="0.15">
      <c r="A6" s="97">
        <v>2021</v>
      </c>
      <c r="B6" s="97">
        <v>2</v>
      </c>
      <c r="C6" s="97" t="s">
        <v>194</v>
      </c>
      <c r="D6" s="97" t="s">
        <v>136</v>
      </c>
      <c r="E6" s="97" t="s">
        <v>188</v>
      </c>
      <c r="F6" s="98">
        <v>2</v>
      </c>
      <c r="G6" s="97" t="s">
        <v>178</v>
      </c>
      <c r="H6" s="99">
        <v>1500</v>
      </c>
      <c r="I6" s="100" t="s">
        <v>131</v>
      </c>
      <c r="J6" s="100" t="s">
        <v>179</v>
      </c>
      <c r="K6" s="100" t="s">
        <v>180</v>
      </c>
      <c r="L6" s="100"/>
    </row>
    <row r="7" spans="1:12" s="16" customFormat="1" ht="24.75" customHeight="1" x14ac:dyDescent="0.15">
      <c r="A7" s="97">
        <v>2021</v>
      </c>
      <c r="B7" s="97">
        <v>2</v>
      </c>
      <c r="C7" s="97" t="s">
        <v>195</v>
      </c>
      <c r="D7" s="97" t="s">
        <v>136</v>
      </c>
      <c r="E7" s="97" t="s">
        <v>181</v>
      </c>
      <c r="F7" s="98">
        <v>1</v>
      </c>
      <c r="G7" s="97" t="s">
        <v>178</v>
      </c>
      <c r="H7" s="99">
        <v>2500</v>
      </c>
      <c r="I7" s="100" t="s">
        <v>131</v>
      </c>
      <c r="J7" s="100" t="s">
        <v>179</v>
      </c>
      <c r="K7" s="100" t="s">
        <v>180</v>
      </c>
      <c r="L7" s="100"/>
    </row>
    <row r="8" spans="1:12" s="16" customFormat="1" ht="24.75" customHeight="1" x14ac:dyDescent="0.15">
      <c r="A8" s="97">
        <v>2021</v>
      </c>
      <c r="B8" s="97">
        <v>2</v>
      </c>
      <c r="C8" s="97" t="s">
        <v>196</v>
      </c>
      <c r="D8" s="97" t="s">
        <v>136</v>
      </c>
      <c r="E8" s="97" t="s">
        <v>182</v>
      </c>
      <c r="F8" s="98">
        <v>1</v>
      </c>
      <c r="G8" s="97" t="s">
        <v>178</v>
      </c>
      <c r="H8" s="99">
        <v>3000</v>
      </c>
      <c r="I8" s="100" t="s">
        <v>131</v>
      </c>
      <c r="J8" s="100" t="s">
        <v>179</v>
      </c>
      <c r="K8" s="100" t="s">
        <v>180</v>
      </c>
      <c r="L8" s="100"/>
    </row>
    <row r="9" spans="1:12" s="16" customFormat="1" ht="24.75" customHeight="1" x14ac:dyDescent="0.15">
      <c r="A9" s="97">
        <v>2021</v>
      </c>
      <c r="B9" s="97">
        <v>2</v>
      </c>
      <c r="C9" s="97" t="s">
        <v>183</v>
      </c>
      <c r="D9" s="97" t="s">
        <v>136</v>
      </c>
      <c r="E9" s="97" t="s">
        <v>190</v>
      </c>
      <c r="F9" s="98">
        <v>6000</v>
      </c>
      <c r="G9" s="97" t="s">
        <v>178</v>
      </c>
      <c r="H9" s="99">
        <v>21000</v>
      </c>
      <c r="I9" s="100" t="s">
        <v>131</v>
      </c>
      <c r="J9" s="100" t="s">
        <v>185</v>
      </c>
      <c r="K9" s="100" t="s">
        <v>184</v>
      </c>
      <c r="L9" s="101"/>
    </row>
    <row r="10" spans="1:12" s="16" customFormat="1" ht="24.75" customHeight="1" x14ac:dyDescent="0.15">
      <c r="A10" s="97">
        <v>2021</v>
      </c>
      <c r="B10" s="97">
        <v>2</v>
      </c>
      <c r="C10" s="97" t="s">
        <v>189</v>
      </c>
      <c r="D10" s="97" t="s">
        <v>136</v>
      </c>
      <c r="E10" s="97" t="s">
        <v>191</v>
      </c>
      <c r="F10" s="98">
        <v>6000</v>
      </c>
      <c r="G10" s="97" t="s">
        <v>178</v>
      </c>
      <c r="H10" s="99">
        <v>2000</v>
      </c>
      <c r="I10" s="100" t="s">
        <v>131</v>
      </c>
      <c r="J10" s="100" t="s">
        <v>185</v>
      </c>
      <c r="K10" s="100" t="s">
        <v>184</v>
      </c>
      <c r="L10" s="101"/>
    </row>
  </sheetData>
  <mergeCells count="2">
    <mergeCell ref="A1:L1"/>
    <mergeCell ref="A2:C2"/>
  </mergeCells>
  <phoneticPr fontId="4" type="noConversion"/>
  <dataValidations count="1">
    <dataValidation type="list" allowBlank="1" showInputMessage="1" showErrorMessage="1" sqref="D4:D10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workbookViewId="0">
      <selection activeCell="C4" sqref="C4"/>
    </sheetView>
  </sheetViews>
  <sheetFormatPr defaultRowHeight="13.5" x14ac:dyDescent="0.15"/>
  <cols>
    <col min="1" max="1" width="8.6640625" customWidth="1"/>
    <col min="2" max="2" width="8.77734375" customWidth="1"/>
    <col min="3" max="3" width="40.21875" customWidth="1"/>
    <col min="4" max="4" width="10.88671875" customWidth="1"/>
    <col min="5" max="5" width="12.44140625" style="89" customWidth="1"/>
    <col min="6" max="9" width="12.44140625" customWidth="1"/>
    <col min="10" max="10" width="8.88671875" style="9"/>
    <col min="11" max="11" width="11.6640625" style="10" customWidth="1"/>
    <col min="12" max="12" width="6.6640625" style="9" customWidth="1"/>
  </cols>
  <sheetData>
    <row r="1" spans="1:12" ht="47.25" customHeight="1" x14ac:dyDescent="0.15">
      <c r="A1" s="115" t="s">
        <v>69</v>
      </c>
      <c r="B1" s="115"/>
      <c r="C1" s="115"/>
      <c r="D1" s="115"/>
      <c r="E1" s="115"/>
      <c r="F1" s="115"/>
      <c r="G1" s="115"/>
      <c r="H1" s="115"/>
      <c r="I1" s="115"/>
    </row>
    <row r="2" spans="1:12" ht="39.75" customHeight="1" thickBot="1" x14ac:dyDescent="0.2">
      <c r="A2" s="102" t="s">
        <v>32</v>
      </c>
      <c r="B2" s="103" t="s">
        <v>33</v>
      </c>
      <c r="C2" s="102" t="s">
        <v>119</v>
      </c>
      <c r="D2" s="102" t="s">
        <v>0</v>
      </c>
      <c r="E2" s="104" t="s">
        <v>120</v>
      </c>
      <c r="F2" s="102" t="s">
        <v>197</v>
      </c>
      <c r="G2" s="102" t="s">
        <v>35</v>
      </c>
      <c r="H2" s="102" t="s">
        <v>36</v>
      </c>
      <c r="I2" s="102" t="s">
        <v>1</v>
      </c>
    </row>
    <row r="3" spans="1:12" s="51" customFormat="1" ht="39.75" customHeight="1" thickTop="1" x14ac:dyDescent="0.15">
      <c r="A3" s="108">
        <v>2021</v>
      </c>
      <c r="B3" s="109">
        <v>2</v>
      </c>
      <c r="C3" s="108" t="s">
        <v>175</v>
      </c>
      <c r="D3" s="108" t="s">
        <v>130</v>
      </c>
      <c r="E3" s="110">
        <v>6000</v>
      </c>
      <c r="F3" s="108" t="s">
        <v>131</v>
      </c>
      <c r="G3" s="108" t="s">
        <v>198</v>
      </c>
      <c r="H3" s="108" t="s">
        <v>199</v>
      </c>
      <c r="I3" s="108"/>
      <c r="J3" s="111"/>
      <c r="K3" s="112"/>
      <c r="L3" s="111"/>
    </row>
    <row r="4" spans="1:12" s="51" customFormat="1" ht="39.75" customHeight="1" x14ac:dyDescent="0.15">
      <c r="A4" s="65">
        <v>2021</v>
      </c>
      <c r="B4" s="113">
        <v>2</v>
      </c>
      <c r="C4" s="65" t="s">
        <v>134</v>
      </c>
      <c r="D4" s="65" t="s">
        <v>174</v>
      </c>
      <c r="E4" s="114">
        <v>500</v>
      </c>
      <c r="F4" s="65" t="s">
        <v>131</v>
      </c>
      <c r="G4" s="65" t="s">
        <v>200</v>
      </c>
      <c r="H4" s="65" t="s">
        <v>135</v>
      </c>
      <c r="I4" s="65"/>
      <c r="J4" s="111"/>
      <c r="K4" s="112"/>
      <c r="L4" s="111"/>
    </row>
  </sheetData>
  <mergeCells count="1">
    <mergeCell ref="A1:I1"/>
  </mergeCells>
  <phoneticPr fontId="4" type="noConversion"/>
  <dataValidations count="2">
    <dataValidation type="list" allowBlank="1" showInputMessage="1" showErrorMessage="1" sqref="D3:D4">
      <formula1>"대안,턴키,일반,PQ,수의,실적"</formula1>
    </dataValidation>
    <dataValidation type="textLength" operator="lessThanOrEqual" allowBlank="1" showInputMessage="1" showErrorMessage="1" sqref="F3:F4">
      <formula1>5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"/>
  <sheetViews>
    <sheetView zoomScale="85" zoomScaleNormal="85" workbookViewId="0">
      <selection activeCell="C3" sqref="C3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5" width="12.44140625" customWidth="1"/>
    <col min="6" max="6" width="12.44140625" style="89" customWidth="1"/>
    <col min="7" max="8" width="12.44140625" customWidth="1"/>
    <col min="9" max="9" width="12.44140625" style="89" customWidth="1"/>
    <col min="10" max="10" width="8.88671875" style="9"/>
    <col min="11" max="11" width="11.6640625" style="10" customWidth="1"/>
    <col min="12" max="12" width="11.33203125" style="9" bestFit="1" customWidth="1"/>
  </cols>
  <sheetData>
    <row r="1" spans="1:13" ht="63" customHeight="1" x14ac:dyDescent="0.15">
      <c r="A1" s="115" t="s">
        <v>76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</row>
    <row r="2" spans="1:13" ht="39" customHeight="1" thickBot="1" x14ac:dyDescent="0.2">
      <c r="A2" s="106" t="s">
        <v>32</v>
      </c>
      <c r="B2" s="105" t="s">
        <v>33</v>
      </c>
      <c r="C2" s="106" t="s">
        <v>75</v>
      </c>
      <c r="D2" s="106" t="s">
        <v>74</v>
      </c>
      <c r="E2" s="106" t="s">
        <v>0</v>
      </c>
      <c r="F2" s="107" t="s">
        <v>73</v>
      </c>
      <c r="G2" s="105" t="s">
        <v>72</v>
      </c>
      <c r="H2" s="105" t="s">
        <v>71</v>
      </c>
      <c r="I2" s="107" t="s">
        <v>70</v>
      </c>
      <c r="J2" s="106" t="s">
        <v>34</v>
      </c>
      <c r="K2" s="106" t="s">
        <v>35</v>
      </c>
      <c r="L2" s="106" t="s">
        <v>36</v>
      </c>
      <c r="M2" s="106" t="s">
        <v>1</v>
      </c>
    </row>
    <row r="3" spans="1:13" s="51" customFormat="1" ht="39" customHeight="1" thickTop="1" x14ac:dyDescent="0.15">
      <c r="A3" s="96">
        <v>2020</v>
      </c>
      <c r="B3" s="93">
        <v>2</v>
      </c>
      <c r="C3" s="96" t="s">
        <v>201</v>
      </c>
      <c r="D3" s="96" t="s">
        <v>202</v>
      </c>
      <c r="E3" s="96" t="s">
        <v>203</v>
      </c>
      <c r="F3" s="94">
        <v>9000</v>
      </c>
      <c r="G3" s="93"/>
      <c r="H3" s="93"/>
      <c r="I3" s="94">
        <v>9000</v>
      </c>
      <c r="J3" s="96" t="s">
        <v>204</v>
      </c>
      <c r="K3" s="96" t="s">
        <v>205</v>
      </c>
      <c r="L3" s="96" t="s">
        <v>133</v>
      </c>
      <c r="M3" s="96"/>
    </row>
  </sheetData>
  <mergeCells count="1">
    <mergeCell ref="A1:M1"/>
  </mergeCells>
  <phoneticPr fontId="4" type="noConversion"/>
  <dataValidations disablePrompts="1" count="3">
    <dataValidation type="textLength" operator="lessThanOrEqual" allowBlank="1" showInputMessage="1" showErrorMessage="1" sqref="J3">
      <formula1>5</formula1>
    </dataValidation>
    <dataValidation type="list" allowBlank="1" showInputMessage="1" showErrorMessage="1" sqref="E3">
      <formula1>"대안,턴키,일반,PQ,수의,실적"</formula1>
    </dataValidation>
    <dataValidation type="list" allowBlank="1" showInputMessage="1" showErrorMessage="1" sqref="D3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zoomScale="115" zoomScaleNormal="115" workbookViewId="0">
      <selection activeCell="C24" sqref="C24"/>
    </sheetView>
  </sheetViews>
  <sheetFormatPr defaultRowHeight="13.5" x14ac:dyDescent="0.15"/>
  <cols>
    <col min="1" max="1" width="8.6640625" style="16" customWidth="1"/>
    <col min="2" max="2" width="8.77734375" style="16" customWidth="1"/>
    <col min="3" max="3" width="29.21875" style="16" customWidth="1"/>
    <col min="4" max="4" width="10.88671875" style="16" customWidth="1"/>
    <col min="5" max="9" width="12.44140625" style="16" customWidth="1"/>
    <col min="10" max="10" width="8.88671875" style="9"/>
    <col min="11" max="11" width="11.6640625" style="10" customWidth="1"/>
    <col min="12" max="12" width="11.33203125" style="9" bestFit="1" customWidth="1"/>
    <col min="13" max="16384" width="8.88671875" style="16"/>
  </cols>
  <sheetData>
    <row r="1" spans="1:11" ht="25.5" x14ac:dyDescent="0.15">
      <c r="A1" s="117" t="s">
        <v>91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</row>
    <row r="2" spans="1:11" ht="25.5" x14ac:dyDescent="0.15">
      <c r="A2" s="34" t="s">
        <v>86</v>
      </c>
      <c r="B2" s="34"/>
      <c r="C2" s="37"/>
      <c r="D2" s="1"/>
      <c r="E2" s="1"/>
      <c r="F2" s="11"/>
      <c r="G2" s="11"/>
      <c r="H2" s="11"/>
      <c r="I2" s="11"/>
      <c r="J2" s="118" t="s">
        <v>2</v>
      </c>
      <c r="K2" s="118"/>
    </row>
    <row r="3" spans="1:11" ht="22.5" customHeight="1" x14ac:dyDescent="0.15">
      <c r="A3" s="4" t="s">
        <v>3</v>
      </c>
      <c r="B3" s="5" t="s">
        <v>4</v>
      </c>
      <c r="C3" s="5" t="s">
        <v>0</v>
      </c>
      <c r="D3" s="5" t="s">
        <v>92</v>
      </c>
      <c r="E3" s="5" t="s">
        <v>93</v>
      </c>
      <c r="F3" s="5" t="s">
        <v>94</v>
      </c>
      <c r="G3" s="5" t="s">
        <v>95</v>
      </c>
      <c r="H3" s="5" t="s">
        <v>96</v>
      </c>
      <c r="I3" s="5" t="s">
        <v>97</v>
      </c>
      <c r="J3" s="5" t="s">
        <v>98</v>
      </c>
      <c r="K3" s="5" t="s">
        <v>1</v>
      </c>
    </row>
    <row r="4" spans="1:11" ht="47.25" customHeight="1" x14ac:dyDescent="0.15">
      <c r="A4" s="38"/>
      <c r="B4" s="39"/>
      <c r="C4" s="53" t="s">
        <v>129</v>
      </c>
      <c r="D4" s="41"/>
      <c r="E4" s="42"/>
      <c r="F4" s="43"/>
      <c r="G4" s="43"/>
      <c r="H4" s="41"/>
      <c r="I4" s="40"/>
      <c r="J4" s="44"/>
      <c r="K4" s="45"/>
    </row>
    <row r="5" spans="1:1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</sheetData>
  <mergeCells count="2">
    <mergeCell ref="A1:K1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zoomScale="115" zoomScaleNormal="115" workbookViewId="0">
      <selection activeCell="D14" sqref="D14"/>
    </sheetView>
  </sheetViews>
  <sheetFormatPr defaultRowHeight="13.5" x14ac:dyDescent="0.15"/>
  <cols>
    <col min="1" max="1" width="8.6640625" style="16" customWidth="1"/>
    <col min="2" max="2" width="8.77734375" style="16" customWidth="1"/>
    <col min="3" max="3" width="29.21875" style="16" customWidth="1"/>
    <col min="4" max="4" width="10.88671875" style="16" customWidth="1"/>
    <col min="5" max="9" width="12.44140625" style="16" customWidth="1"/>
    <col min="10" max="10" width="8.88671875" style="9"/>
    <col min="11" max="11" width="11.6640625" style="10" customWidth="1"/>
    <col min="12" max="12" width="11.33203125" style="9" bestFit="1" customWidth="1"/>
    <col min="13" max="16384" width="8.88671875" style="16"/>
  </cols>
  <sheetData>
    <row r="1" spans="1:11" ht="25.5" x14ac:dyDescent="0.15">
      <c r="A1" s="117" t="s">
        <v>99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</row>
    <row r="2" spans="1:11" ht="25.5" x14ac:dyDescent="0.15">
      <c r="A2" s="34" t="s">
        <v>86</v>
      </c>
      <c r="B2" s="34"/>
      <c r="C2" s="37"/>
      <c r="D2" s="1"/>
      <c r="E2" s="1"/>
      <c r="F2" s="11"/>
      <c r="G2" s="11"/>
      <c r="H2" s="11"/>
      <c r="I2" s="11"/>
      <c r="J2" s="118" t="s">
        <v>100</v>
      </c>
      <c r="K2" s="118"/>
    </row>
    <row r="3" spans="1:11" ht="22.5" customHeight="1" x14ac:dyDescent="0.15">
      <c r="A3" s="4" t="s">
        <v>101</v>
      </c>
      <c r="B3" s="5" t="s">
        <v>102</v>
      </c>
      <c r="C3" s="5" t="s">
        <v>103</v>
      </c>
      <c r="D3" s="5" t="s">
        <v>104</v>
      </c>
      <c r="E3" s="5" t="s">
        <v>105</v>
      </c>
      <c r="F3" s="5" t="s">
        <v>106</v>
      </c>
      <c r="G3" s="5" t="s">
        <v>107</v>
      </c>
      <c r="H3" s="5" t="s">
        <v>108</v>
      </c>
      <c r="I3" s="5" t="s">
        <v>109</v>
      </c>
      <c r="J3" s="5" t="s">
        <v>110</v>
      </c>
      <c r="K3" s="5" t="s">
        <v>111</v>
      </c>
    </row>
    <row r="4" spans="1:11" ht="42" customHeight="1" x14ac:dyDescent="0.15">
      <c r="A4" s="35"/>
      <c r="B4" s="36"/>
      <c r="C4" s="54" t="s">
        <v>129</v>
      </c>
      <c r="D4" s="41"/>
      <c r="E4" s="42"/>
      <c r="F4" s="43"/>
      <c r="G4" s="43"/>
      <c r="H4" s="41"/>
      <c r="I4" s="46"/>
      <c r="J4" s="46"/>
      <c r="K4" s="47"/>
    </row>
  </sheetData>
  <mergeCells count="2">
    <mergeCell ref="A1:K1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zoomScale="115" zoomScaleNormal="115" workbookViewId="0">
      <selection activeCell="A15" sqref="A15"/>
    </sheetView>
  </sheetViews>
  <sheetFormatPr defaultRowHeight="13.5" x14ac:dyDescent="0.15"/>
  <cols>
    <col min="1" max="1" width="31.6640625" style="81" customWidth="1"/>
    <col min="2" max="2" width="17.77734375" style="81" bestFit="1" customWidth="1"/>
    <col min="3" max="3" width="12.109375" style="81" customWidth="1"/>
    <col min="4" max="8" width="11.21875" style="81" customWidth="1"/>
    <col min="9" max="9" width="9.6640625" style="81" customWidth="1"/>
    <col min="10" max="10" width="8.88671875" style="51"/>
    <col min="11" max="11" width="8.88671875" style="51" customWidth="1"/>
    <col min="12" max="16384" width="8.88671875" style="51"/>
  </cols>
  <sheetData>
    <row r="1" spans="1:9" ht="25.5" x14ac:dyDescent="0.15">
      <c r="A1" s="119" t="s">
        <v>5</v>
      </c>
      <c r="B1" s="119"/>
      <c r="C1" s="119"/>
      <c r="D1" s="119"/>
      <c r="E1" s="119"/>
      <c r="F1" s="119"/>
      <c r="G1" s="119"/>
      <c r="H1" s="119"/>
      <c r="I1" s="119"/>
    </row>
    <row r="2" spans="1:9" ht="25.5" x14ac:dyDescent="0.15">
      <c r="A2" s="77" t="s">
        <v>86</v>
      </c>
      <c r="B2" s="77"/>
      <c r="C2" s="78"/>
      <c r="D2" s="78"/>
      <c r="E2" s="78"/>
      <c r="F2" s="79"/>
      <c r="G2" s="79"/>
      <c r="H2" s="120" t="s">
        <v>2</v>
      </c>
      <c r="I2" s="120"/>
    </row>
    <row r="3" spans="1:9" ht="23.25" customHeight="1" x14ac:dyDescent="0.15">
      <c r="A3" s="73" t="s">
        <v>4</v>
      </c>
      <c r="B3" s="73" t="s">
        <v>15</v>
      </c>
      <c r="C3" s="73" t="s">
        <v>6</v>
      </c>
      <c r="D3" s="73" t="s">
        <v>7</v>
      </c>
      <c r="E3" s="73" t="s">
        <v>8</v>
      </c>
      <c r="F3" s="73" t="s">
        <v>9</v>
      </c>
      <c r="G3" s="80" t="s">
        <v>49</v>
      </c>
      <c r="H3" s="73" t="s">
        <v>14</v>
      </c>
      <c r="I3" s="73" t="s">
        <v>10</v>
      </c>
    </row>
    <row r="4" spans="1:9" ht="23.25" customHeight="1" x14ac:dyDescent="0.15">
      <c r="A4" s="170" t="s">
        <v>158</v>
      </c>
      <c r="B4" s="66" t="s">
        <v>114</v>
      </c>
      <c r="C4" s="67">
        <v>2904000</v>
      </c>
      <c r="D4" s="66" t="s">
        <v>159</v>
      </c>
      <c r="E4" s="66" t="s">
        <v>139</v>
      </c>
      <c r="F4" s="66" t="s">
        <v>160</v>
      </c>
      <c r="G4" s="68" t="s">
        <v>161</v>
      </c>
      <c r="H4" s="68" t="s">
        <v>162</v>
      </c>
      <c r="I4" s="73"/>
    </row>
    <row r="5" spans="1:9" ht="23.25" customHeight="1" x14ac:dyDescent="0.15">
      <c r="A5" s="74" t="s">
        <v>137</v>
      </c>
      <c r="B5" s="66" t="s">
        <v>123</v>
      </c>
      <c r="C5" s="67">
        <v>3960000</v>
      </c>
      <c r="D5" s="66" t="s">
        <v>138</v>
      </c>
      <c r="E5" s="66" t="s">
        <v>139</v>
      </c>
      <c r="F5" s="66" t="s">
        <v>140</v>
      </c>
      <c r="G5" s="68" t="s">
        <v>141</v>
      </c>
      <c r="H5" s="68" t="s">
        <v>141</v>
      </c>
      <c r="I5" s="68"/>
    </row>
    <row r="6" spans="1:9" ht="23.25" customHeight="1" x14ac:dyDescent="0.15">
      <c r="A6" s="74" t="s">
        <v>220</v>
      </c>
      <c r="B6" s="66" t="s">
        <v>122</v>
      </c>
      <c r="C6" s="67">
        <v>6000000</v>
      </c>
      <c r="D6" s="66" t="s">
        <v>127</v>
      </c>
      <c r="E6" s="66" t="s">
        <v>117</v>
      </c>
      <c r="F6" s="66" t="s">
        <v>118</v>
      </c>
      <c r="G6" s="68" t="s">
        <v>164</v>
      </c>
      <c r="H6" s="68" t="s">
        <v>164</v>
      </c>
      <c r="I6" s="68"/>
    </row>
    <row r="7" spans="1:9" ht="23.25" customHeight="1" x14ac:dyDescent="0.15">
      <c r="A7" s="74" t="s">
        <v>219</v>
      </c>
      <c r="B7" s="66" t="s">
        <v>122</v>
      </c>
      <c r="C7" s="67">
        <v>6895680</v>
      </c>
      <c r="D7" s="66" t="s">
        <v>127</v>
      </c>
      <c r="E7" s="66" t="s">
        <v>117</v>
      </c>
      <c r="F7" s="66" t="s">
        <v>118</v>
      </c>
      <c r="G7" s="68" t="s">
        <v>164</v>
      </c>
      <c r="H7" s="68" t="s">
        <v>164</v>
      </c>
      <c r="I7" s="68"/>
    </row>
    <row r="8" spans="1:9" ht="23.25" customHeight="1" x14ac:dyDescent="0.15">
      <c r="A8" s="74" t="s">
        <v>149</v>
      </c>
      <c r="B8" s="66" t="s">
        <v>150</v>
      </c>
      <c r="C8" s="67">
        <v>3600000</v>
      </c>
      <c r="D8" s="66" t="s">
        <v>151</v>
      </c>
      <c r="E8" s="66" t="s">
        <v>152</v>
      </c>
      <c r="F8" s="66" t="s">
        <v>153</v>
      </c>
      <c r="G8" s="68" t="s">
        <v>154</v>
      </c>
      <c r="H8" s="68" t="s">
        <v>155</v>
      </c>
      <c r="I8" s="68"/>
    </row>
    <row r="9" spans="1:9" ht="23.25" customHeight="1" x14ac:dyDescent="0.15">
      <c r="A9" s="74" t="s">
        <v>222</v>
      </c>
      <c r="B9" s="66" t="s">
        <v>115</v>
      </c>
      <c r="C9" s="67">
        <v>4800000</v>
      </c>
      <c r="D9" s="66" t="s">
        <v>173</v>
      </c>
      <c r="E9" s="66" t="s">
        <v>139</v>
      </c>
      <c r="F9" s="66" t="s">
        <v>140</v>
      </c>
      <c r="G9" s="68" t="s">
        <v>154</v>
      </c>
      <c r="H9" s="68" t="s">
        <v>162</v>
      </c>
      <c r="I9" s="68"/>
    </row>
    <row r="10" spans="1:9" ht="23.25" customHeight="1" x14ac:dyDescent="0.15">
      <c r="A10" s="75" t="s">
        <v>163</v>
      </c>
      <c r="B10" s="69" t="s">
        <v>116</v>
      </c>
      <c r="C10" s="76">
        <v>11959200</v>
      </c>
      <c r="D10" s="66" t="s">
        <v>164</v>
      </c>
      <c r="E10" s="66" t="s">
        <v>165</v>
      </c>
      <c r="F10" s="66" t="s">
        <v>166</v>
      </c>
      <c r="G10" s="68" t="s">
        <v>154</v>
      </c>
      <c r="H10" s="68" t="s">
        <v>162</v>
      </c>
      <c r="I10" s="68"/>
    </row>
    <row r="11" spans="1:9" ht="23.25" customHeight="1" x14ac:dyDescent="0.15">
      <c r="A11" s="75" t="s">
        <v>169</v>
      </c>
      <c r="B11" s="66" t="s">
        <v>121</v>
      </c>
      <c r="C11" s="76">
        <v>1867200</v>
      </c>
      <c r="D11" s="66" t="s">
        <v>144</v>
      </c>
      <c r="E11" s="66" t="s">
        <v>170</v>
      </c>
      <c r="F11" s="66" t="s">
        <v>171</v>
      </c>
      <c r="G11" s="68" t="s">
        <v>172</v>
      </c>
      <c r="H11" s="68" t="s">
        <v>162</v>
      </c>
      <c r="I11" s="68"/>
    </row>
    <row r="12" spans="1:9" ht="23.25" customHeight="1" x14ac:dyDescent="0.15">
      <c r="A12" s="75" t="s">
        <v>223</v>
      </c>
      <c r="B12" s="66" t="s">
        <v>224</v>
      </c>
      <c r="C12" s="76">
        <v>1200000</v>
      </c>
      <c r="D12" s="66" t="s">
        <v>225</v>
      </c>
      <c r="E12" s="66" t="s">
        <v>226</v>
      </c>
      <c r="F12" s="66" t="s">
        <v>227</v>
      </c>
      <c r="G12" s="66" t="s">
        <v>231</v>
      </c>
      <c r="H12" s="66" t="s">
        <v>232</v>
      </c>
      <c r="I12" s="68"/>
    </row>
    <row r="13" spans="1:9" ht="23.25" customHeight="1" x14ac:dyDescent="0.15">
      <c r="A13" s="75" t="s">
        <v>228</v>
      </c>
      <c r="B13" s="66" t="s">
        <v>128</v>
      </c>
      <c r="C13" s="76">
        <v>1195200</v>
      </c>
      <c r="D13" s="66" t="s">
        <v>144</v>
      </c>
      <c r="E13" s="66" t="s">
        <v>226</v>
      </c>
      <c r="F13" s="66" t="s">
        <v>227</v>
      </c>
      <c r="G13" s="66" t="s">
        <v>231</v>
      </c>
      <c r="H13" s="66" t="s">
        <v>232</v>
      </c>
      <c r="I13" s="68"/>
    </row>
    <row r="14" spans="1:9" ht="23.25" customHeight="1" x14ac:dyDescent="0.15">
      <c r="A14" s="170" t="s">
        <v>206</v>
      </c>
      <c r="B14" s="69" t="s">
        <v>207</v>
      </c>
      <c r="C14" s="76">
        <v>997213000</v>
      </c>
      <c r="D14" s="66" t="s">
        <v>208</v>
      </c>
      <c r="E14" s="66" t="s">
        <v>117</v>
      </c>
      <c r="F14" s="66" t="s">
        <v>118</v>
      </c>
      <c r="G14" s="68" t="s">
        <v>154</v>
      </c>
      <c r="H14" s="68" t="s">
        <v>209</v>
      </c>
      <c r="I14" s="68"/>
    </row>
    <row r="15" spans="1:9" ht="23.25" customHeight="1" x14ac:dyDescent="0.15">
      <c r="A15" s="70" t="s">
        <v>143</v>
      </c>
      <c r="B15" s="69" t="s">
        <v>148</v>
      </c>
      <c r="C15" s="67">
        <v>7920000</v>
      </c>
      <c r="D15" s="66" t="s">
        <v>144</v>
      </c>
      <c r="E15" s="66" t="s">
        <v>139</v>
      </c>
      <c r="F15" s="66" t="s">
        <v>140</v>
      </c>
      <c r="G15" s="171" t="s">
        <v>145</v>
      </c>
      <c r="H15" s="171" t="s">
        <v>146</v>
      </c>
      <c r="I15" s="68"/>
    </row>
  </sheetData>
  <mergeCells count="2">
    <mergeCell ref="A1:I1"/>
    <mergeCell ref="H2:I2"/>
  </mergeCells>
  <phoneticPr fontId="4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zoomScale="115" zoomScaleNormal="115" workbookViewId="0">
      <selection activeCell="A15" sqref="A15"/>
    </sheetView>
  </sheetViews>
  <sheetFormatPr defaultRowHeight="13.5" x14ac:dyDescent="0.15"/>
  <cols>
    <col min="1" max="1" width="16.109375" style="81" customWidth="1"/>
    <col min="2" max="2" width="31.44140625" style="81" customWidth="1"/>
    <col min="3" max="3" width="13.33203125" style="81" customWidth="1"/>
    <col min="4" max="8" width="12.21875" style="81" customWidth="1"/>
    <col min="9" max="9" width="9.33203125" style="84" customWidth="1"/>
    <col min="10" max="16384" width="8.88671875" style="51"/>
  </cols>
  <sheetData>
    <row r="1" spans="1:9" ht="25.5" x14ac:dyDescent="0.15">
      <c r="A1" s="119" t="s">
        <v>11</v>
      </c>
      <c r="B1" s="119"/>
      <c r="C1" s="119"/>
      <c r="D1" s="119"/>
      <c r="E1" s="119"/>
      <c r="F1" s="119"/>
      <c r="G1" s="119"/>
      <c r="H1" s="119"/>
      <c r="I1" s="119"/>
    </row>
    <row r="2" spans="1:9" ht="25.5" x14ac:dyDescent="0.15">
      <c r="A2" s="121" t="s">
        <v>86</v>
      </c>
      <c r="B2" s="121"/>
      <c r="C2" s="78"/>
      <c r="D2" s="78"/>
      <c r="E2" s="78"/>
      <c r="F2" s="78"/>
      <c r="G2" s="78"/>
      <c r="H2" s="78"/>
      <c r="I2" s="82" t="s">
        <v>66</v>
      </c>
    </row>
    <row r="3" spans="1:9" ht="22.5" customHeight="1" x14ac:dyDescent="0.15">
      <c r="A3" s="83" t="s">
        <v>3</v>
      </c>
      <c r="B3" s="73" t="s">
        <v>4</v>
      </c>
      <c r="C3" s="73" t="s">
        <v>61</v>
      </c>
      <c r="D3" s="73" t="s">
        <v>62</v>
      </c>
      <c r="E3" s="73" t="s">
        <v>67</v>
      </c>
      <c r="F3" s="73" t="s">
        <v>63</v>
      </c>
      <c r="G3" s="73" t="s">
        <v>64</v>
      </c>
      <c r="H3" s="73" t="s">
        <v>65</v>
      </c>
      <c r="I3" s="73" t="s">
        <v>77</v>
      </c>
    </row>
    <row r="4" spans="1:9" ht="22.5" customHeight="1" x14ac:dyDescent="0.15">
      <c r="A4" s="71" t="s">
        <v>124</v>
      </c>
      <c r="B4" s="170" t="s">
        <v>158</v>
      </c>
      <c r="C4" s="66" t="s">
        <v>114</v>
      </c>
      <c r="D4" s="67">
        <v>2904000</v>
      </c>
      <c r="E4" s="72" t="s">
        <v>113</v>
      </c>
      <c r="F4" s="67">
        <v>242000</v>
      </c>
      <c r="G4" s="72" t="s">
        <v>31</v>
      </c>
      <c r="H4" s="67">
        <v>242000</v>
      </c>
      <c r="I4" s="73"/>
    </row>
    <row r="5" spans="1:9" ht="22.5" customHeight="1" x14ac:dyDescent="0.15">
      <c r="A5" s="71" t="s">
        <v>112</v>
      </c>
      <c r="B5" s="74" t="s">
        <v>142</v>
      </c>
      <c r="C5" s="66" t="s">
        <v>123</v>
      </c>
      <c r="D5" s="67">
        <v>3960000</v>
      </c>
      <c r="E5" s="72" t="s">
        <v>113</v>
      </c>
      <c r="F5" s="67">
        <v>330000</v>
      </c>
      <c r="G5" s="72" t="s">
        <v>31</v>
      </c>
      <c r="H5" s="67">
        <v>330000</v>
      </c>
      <c r="I5" s="68"/>
    </row>
    <row r="6" spans="1:9" ht="22.5" customHeight="1" x14ac:dyDescent="0.15">
      <c r="A6" s="71" t="s">
        <v>112</v>
      </c>
      <c r="B6" s="74" t="s">
        <v>221</v>
      </c>
      <c r="C6" s="66" t="s">
        <v>125</v>
      </c>
      <c r="D6" s="67">
        <v>6000000</v>
      </c>
      <c r="E6" s="72" t="s">
        <v>31</v>
      </c>
      <c r="F6" s="67">
        <v>313360</v>
      </c>
      <c r="G6" s="172">
        <v>3785940</v>
      </c>
      <c r="H6" s="172">
        <v>3785940</v>
      </c>
      <c r="I6" s="68"/>
    </row>
    <row r="7" spans="1:9" ht="22.5" customHeight="1" x14ac:dyDescent="0.15">
      <c r="A7" s="71" t="s">
        <v>112</v>
      </c>
      <c r="B7" s="74" t="s">
        <v>218</v>
      </c>
      <c r="C7" s="66" t="s">
        <v>122</v>
      </c>
      <c r="D7" s="67">
        <v>6895680</v>
      </c>
      <c r="E7" s="72" t="s">
        <v>31</v>
      </c>
      <c r="F7" s="67">
        <v>574640</v>
      </c>
      <c r="G7" s="172">
        <v>6895680</v>
      </c>
      <c r="H7" s="67">
        <v>6895680</v>
      </c>
      <c r="I7" s="68"/>
    </row>
    <row r="8" spans="1:9" ht="22.5" customHeight="1" x14ac:dyDescent="0.15">
      <c r="A8" s="71" t="s">
        <v>86</v>
      </c>
      <c r="B8" s="74" t="s">
        <v>156</v>
      </c>
      <c r="C8" s="66" t="s">
        <v>157</v>
      </c>
      <c r="D8" s="67">
        <v>3600000</v>
      </c>
      <c r="E8" s="72" t="s">
        <v>31</v>
      </c>
      <c r="F8" s="67">
        <v>300000</v>
      </c>
      <c r="G8" s="72" t="s">
        <v>31</v>
      </c>
      <c r="H8" s="67">
        <v>300000</v>
      </c>
      <c r="I8" s="68"/>
    </row>
    <row r="9" spans="1:9" ht="22.5" customHeight="1" x14ac:dyDescent="0.15">
      <c r="A9" s="71" t="s">
        <v>112</v>
      </c>
      <c r="B9" s="74" t="s">
        <v>222</v>
      </c>
      <c r="C9" s="66" t="s">
        <v>115</v>
      </c>
      <c r="D9" s="67">
        <v>4800000</v>
      </c>
      <c r="E9" s="72" t="s">
        <v>31</v>
      </c>
      <c r="F9" s="67">
        <v>400000</v>
      </c>
      <c r="G9" s="72" t="s">
        <v>31</v>
      </c>
      <c r="H9" s="67">
        <v>400000</v>
      </c>
      <c r="I9" s="68"/>
    </row>
    <row r="10" spans="1:9" ht="22.5" customHeight="1" x14ac:dyDescent="0.15">
      <c r="A10" s="71" t="s">
        <v>112</v>
      </c>
      <c r="B10" s="75" t="s">
        <v>167</v>
      </c>
      <c r="C10" s="69" t="s">
        <v>116</v>
      </c>
      <c r="D10" s="76">
        <v>11959200</v>
      </c>
      <c r="E10" s="72" t="s">
        <v>31</v>
      </c>
      <c r="F10" s="76">
        <v>996600</v>
      </c>
      <c r="G10" s="72" t="s">
        <v>31</v>
      </c>
      <c r="H10" s="76">
        <v>996600</v>
      </c>
      <c r="I10" s="68"/>
    </row>
    <row r="11" spans="1:9" ht="22.5" customHeight="1" x14ac:dyDescent="0.15">
      <c r="A11" s="71" t="s">
        <v>86</v>
      </c>
      <c r="B11" s="75" t="s">
        <v>168</v>
      </c>
      <c r="C11" s="66" t="s">
        <v>121</v>
      </c>
      <c r="D11" s="76">
        <v>1867200</v>
      </c>
      <c r="E11" s="72" t="s">
        <v>31</v>
      </c>
      <c r="F11" s="76">
        <v>155600</v>
      </c>
      <c r="G11" s="72" t="s">
        <v>31</v>
      </c>
      <c r="H11" s="76">
        <v>155600</v>
      </c>
      <c r="I11" s="68"/>
    </row>
    <row r="12" spans="1:9" ht="22.5" customHeight="1" x14ac:dyDescent="0.15">
      <c r="A12" s="71" t="s">
        <v>86</v>
      </c>
      <c r="B12" s="75" t="s">
        <v>229</v>
      </c>
      <c r="C12" s="66" t="s">
        <v>224</v>
      </c>
      <c r="D12" s="76">
        <v>1000000</v>
      </c>
      <c r="E12" s="72" t="s">
        <v>31</v>
      </c>
      <c r="F12" s="76">
        <v>100000</v>
      </c>
      <c r="G12" s="72" t="s">
        <v>31</v>
      </c>
      <c r="H12" s="76">
        <v>100000</v>
      </c>
      <c r="I12" s="68"/>
    </row>
    <row r="13" spans="1:9" ht="22.5" customHeight="1" x14ac:dyDescent="0.15">
      <c r="A13" s="71" t="s">
        <v>112</v>
      </c>
      <c r="B13" s="75" t="s">
        <v>230</v>
      </c>
      <c r="C13" s="66" t="s">
        <v>128</v>
      </c>
      <c r="D13" s="76">
        <v>1195200</v>
      </c>
      <c r="E13" s="72" t="s">
        <v>31</v>
      </c>
      <c r="F13" s="76">
        <v>99600</v>
      </c>
      <c r="G13" s="72" t="s">
        <v>31</v>
      </c>
      <c r="H13" s="76">
        <v>99600</v>
      </c>
      <c r="I13" s="68"/>
    </row>
    <row r="14" spans="1:9" ht="22.5" customHeight="1" x14ac:dyDescent="0.15">
      <c r="A14" s="71" t="s">
        <v>112</v>
      </c>
      <c r="B14" s="170" t="s">
        <v>210</v>
      </c>
      <c r="C14" s="173" t="s">
        <v>211</v>
      </c>
      <c r="D14" s="76">
        <v>997213000</v>
      </c>
      <c r="E14" s="72" t="s">
        <v>31</v>
      </c>
      <c r="F14" s="76">
        <v>39827020</v>
      </c>
      <c r="G14" s="72" t="s">
        <v>31</v>
      </c>
      <c r="H14" s="76">
        <v>39827020</v>
      </c>
      <c r="I14" s="68"/>
    </row>
    <row r="15" spans="1:9" ht="22.5" customHeight="1" x14ac:dyDescent="0.15">
      <c r="A15" s="71" t="s">
        <v>86</v>
      </c>
      <c r="B15" s="70" t="s">
        <v>147</v>
      </c>
      <c r="C15" s="69" t="s">
        <v>148</v>
      </c>
      <c r="D15" s="67">
        <v>7920000</v>
      </c>
      <c r="E15" s="72" t="s">
        <v>31</v>
      </c>
      <c r="F15" s="67">
        <v>660000</v>
      </c>
      <c r="G15" s="72" t="s">
        <v>31</v>
      </c>
      <c r="H15" s="67">
        <v>660000</v>
      </c>
      <c r="I15" s="68"/>
    </row>
  </sheetData>
  <sortState ref="A5:I17">
    <sortCondition ref="A4"/>
  </sortState>
  <mergeCells count="2">
    <mergeCell ref="A1:I1"/>
    <mergeCell ref="A2:B2"/>
  </mergeCells>
  <phoneticPr fontId="4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zoomScale="85" zoomScaleNormal="85" workbookViewId="0">
      <selection activeCell="C3" sqref="C3:E3"/>
    </sheetView>
  </sheetViews>
  <sheetFormatPr defaultRowHeight="13.5" x14ac:dyDescent="0.15"/>
  <cols>
    <col min="1" max="1" width="14.5546875" style="2" customWidth="1"/>
    <col min="2" max="2" width="17.21875" style="2" customWidth="1"/>
    <col min="3" max="3" width="19.109375" style="2" customWidth="1"/>
    <col min="4" max="4" width="18" style="2" customWidth="1"/>
    <col min="5" max="5" width="27" style="2" customWidth="1"/>
  </cols>
  <sheetData>
    <row r="1" spans="1:5" ht="39" customHeight="1" x14ac:dyDescent="0.15">
      <c r="A1" s="117" t="s">
        <v>12</v>
      </c>
      <c r="B1" s="117"/>
      <c r="C1" s="117"/>
      <c r="D1" s="117"/>
      <c r="E1" s="117"/>
    </row>
    <row r="2" spans="1:5" ht="26.25" thickBot="1" x14ac:dyDescent="0.2">
      <c r="A2" s="19" t="s">
        <v>86</v>
      </c>
      <c r="B2" s="19"/>
      <c r="C2" s="18"/>
      <c r="D2" s="18"/>
      <c r="E2" s="48" t="s">
        <v>38</v>
      </c>
    </row>
    <row r="3" spans="1:5" ht="30" customHeight="1" x14ac:dyDescent="0.15">
      <c r="A3" s="122" t="s">
        <v>39</v>
      </c>
      <c r="B3" s="21" t="s">
        <v>40</v>
      </c>
      <c r="C3" s="125" t="s">
        <v>233</v>
      </c>
      <c r="D3" s="126"/>
      <c r="E3" s="127"/>
    </row>
    <row r="4" spans="1:5" ht="30" customHeight="1" x14ac:dyDescent="0.15">
      <c r="A4" s="123"/>
      <c r="B4" s="22" t="s">
        <v>41</v>
      </c>
      <c r="C4" s="15">
        <v>1500000</v>
      </c>
      <c r="D4" s="23" t="s">
        <v>42</v>
      </c>
      <c r="E4" s="20">
        <v>1450000</v>
      </c>
    </row>
    <row r="5" spans="1:5" ht="30" customHeight="1" x14ac:dyDescent="0.15">
      <c r="A5" s="123"/>
      <c r="B5" s="22" t="s">
        <v>43</v>
      </c>
      <c r="C5" s="13">
        <f>(+E5/C4)*100%</f>
        <v>0.96666666666666667</v>
      </c>
      <c r="D5" s="23" t="s">
        <v>18</v>
      </c>
      <c r="E5" s="20">
        <v>1450000</v>
      </c>
    </row>
    <row r="6" spans="1:5" ht="30" customHeight="1" x14ac:dyDescent="0.15">
      <c r="A6" s="123"/>
      <c r="B6" s="22" t="s">
        <v>17</v>
      </c>
      <c r="C6" s="14" t="s">
        <v>212</v>
      </c>
      <c r="D6" s="23" t="s">
        <v>68</v>
      </c>
      <c r="E6" s="17" t="s">
        <v>213</v>
      </c>
    </row>
    <row r="7" spans="1:5" ht="30" customHeight="1" x14ac:dyDescent="0.15">
      <c r="A7" s="123"/>
      <c r="B7" s="22" t="s">
        <v>44</v>
      </c>
      <c r="C7" s="24" t="s">
        <v>87</v>
      </c>
      <c r="D7" s="23" t="s">
        <v>45</v>
      </c>
      <c r="E7" s="17" t="s">
        <v>214</v>
      </c>
    </row>
    <row r="8" spans="1:5" ht="30" customHeight="1" x14ac:dyDescent="0.15">
      <c r="A8" s="123"/>
      <c r="B8" s="22" t="s">
        <v>46</v>
      </c>
      <c r="C8" s="24" t="s">
        <v>60</v>
      </c>
      <c r="D8" s="23" t="s">
        <v>20</v>
      </c>
      <c r="E8" s="25" t="s">
        <v>215</v>
      </c>
    </row>
    <row r="9" spans="1:5" ht="30" customHeight="1" thickBot="1" x14ac:dyDescent="0.2">
      <c r="A9" s="124"/>
      <c r="B9" s="26" t="s">
        <v>47</v>
      </c>
      <c r="C9" s="27" t="s">
        <v>88</v>
      </c>
      <c r="D9" s="28" t="s">
        <v>48</v>
      </c>
      <c r="E9" s="29" t="s">
        <v>216</v>
      </c>
    </row>
  </sheetData>
  <mergeCells count="3">
    <mergeCell ref="A1:E1"/>
    <mergeCell ref="A3:A9"/>
    <mergeCell ref="C3:E3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9" zoomScale="85" zoomScaleNormal="85" workbookViewId="0">
      <selection activeCell="D30" sqref="D30"/>
    </sheetView>
  </sheetViews>
  <sheetFormatPr defaultRowHeight="13.5" x14ac:dyDescent="0.15"/>
  <cols>
    <col min="1" max="1" width="17.109375" style="2" customWidth="1"/>
    <col min="2" max="2" width="20.44140625" style="8" customWidth="1"/>
    <col min="3" max="3" width="23.33203125" style="8" customWidth="1"/>
    <col min="4" max="4" width="15.5546875" style="8" customWidth="1"/>
    <col min="5" max="6" width="15.5546875" style="2" customWidth="1"/>
  </cols>
  <sheetData>
    <row r="1" spans="1:6" ht="49.5" customHeight="1" x14ac:dyDescent="0.15">
      <c r="A1" s="117" t="s">
        <v>13</v>
      </c>
      <c r="B1" s="117"/>
      <c r="C1" s="117"/>
      <c r="D1" s="117"/>
      <c r="E1" s="117"/>
      <c r="F1" s="117"/>
    </row>
    <row r="2" spans="1:6" ht="26.25" thickBot="1" x14ac:dyDescent="0.2">
      <c r="A2" s="3" t="s">
        <v>86</v>
      </c>
      <c r="B2" s="6"/>
      <c r="C2" s="7"/>
      <c r="D2" s="7"/>
      <c r="E2" s="1"/>
      <c r="F2" s="49" t="s">
        <v>37</v>
      </c>
    </row>
    <row r="3" spans="1:6" s="16" customFormat="1" ht="25.5" customHeight="1" thickTop="1" x14ac:dyDescent="0.15">
      <c r="A3" s="30" t="s">
        <v>16</v>
      </c>
      <c r="B3" s="145" t="str">
        <f>계약현황공개!C3</f>
        <v>온&amp;온 학습지원사업 [학습행동코칭]교구및프로그램</v>
      </c>
      <c r="C3" s="146"/>
      <c r="D3" s="146"/>
      <c r="E3" s="146"/>
      <c r="F3" s="147"/>
    </row>
    <row r="4" spans="1:6" s="16" customFormat="1" ht="25.5" customHeight="1" x14ac:dyDescent="0.15">
      <c r="A4" s="148" t="s">
        <v>24</v>
      </c>
      <c r="B4" s="151" t="s">
        <v>17</v>
      </c>
      <c r="C4" s="151" t="s">
        <v>68</v>
      </c>
      <c r="D4" s="55" t="s">
        <v>25</v>
      </c>
      <c r="E4" s="55" t="s">
        <v>18</v>
      </c>
      <c r="F4" s="58" t="s">
        <v>90</v>
      </c>
    </row>
    <row r="5" spans="1:6" s="16" customFormat="1" ht="25.5" customHeight="1" x14ac:dyDescent="0.15">
      <c r="A5" s="149"/>
      <c r="B5" s="152"/>
      <c r="C5" s="152"/>
      <c r="D5" s="55" t="s">
        <v>26</v>
      </c>
      <c r="E5" s="55" t="s">
        <v>19</v>
      </c>
      <c r="F5" s="58" t="s">
        <v>27</v>
      </c>
    </row>
    <row r="6" spans="1:6" s="16" customFormat="1" ht="25.5" customHeight="1" x14ac:dyDescent="0.15">
      <c r="A6" s="149"/>
      <c r="B6" s="153" t="str">
        <f>계약현황공개!C6</f>
        <v>2021.1.29.</v>
      </c>
      <c r="C6" s="155" t="str">
        <f>계약현황공개!E6</f>
        <v>2021.1.29.~2021.2.25.</v>
      </c>
      <c r="D6" s="157">
        <f>계약현황공개!C4</f>
        <v>1500000</v>
      </c>
      <c r="E6" s="157">
        <f>계약현황공개!E5</f>
        <v>1450000</v>
      </c>
      <c r="F6" s="159">
        <f>E6/D6</f>
        <v>0.96666666666666667</v>
      </c>
    </row>
    <row r="7" spans="1:6" s="16" customFormat="1" ht="25.5" customHeight="1" x14ac:dyDescent="0.15">
      <c r="A7" s="150"/>
      <c r="B7" s="154"/>
      <c r="C7" s="156"/>
      <c r="D7" s="158"/>
      <c r="E7" s="158"/>
      <c r="F7" s="160"/>
    </row>
    <row r="8" spans="1:6" s="16" customFormat="1" ht="25.5" customHeight="1" x14ac:dyDescent="0.15">
      <c r="A8" s="131" t="s">
        <v>20</v>
      </c>
      <c r="B8" s="56" t="s">
        <v>21</v>
      </c>
      <c r="C8" s="56" t="s">
        <v>30</v>
      </c>
      <c r="D8" s="133" t="s">
        <v>22</v>
      </c>
      <c r="E8" s="134"/>
      <c r="F8" s="135"/>
    </row>
    <row r="9" spans="1:6" s="16" customFormat="1" ht="25.5" customHeight="1" x14ac:dyDescent="0.15">
      <c r="A9" s="132"/>
      <c r="B9" s="32" t="str">
        <f>계약현황공개!E8</f>
        <v>창의수업연구소(김영희)</v>
      </c>
      <c r="C9" s="32" t="s">
        <v>217</v>
      </c>
      <c r="D9" s="136" t="str">
        <f>계약현황공개!E9</f>
        <v xml:space="preserve">경기도 구리시 아차산로487번길 27(교문동) </v>
      </c>
      <c r="E9" s="137"/>
      <c r="F9" s="138"/>
    </row>
    <row r="10" spans="1:6" s="16" customFormat="1" ht="25.5" customHeight="1" x14ac:dyDescent="0.15">
      <c r="A10" s="57" t="s">
        <v>29</v>
      </c>
      <c r="B10" s="139" t="s">
        <v>89</v>
      </c>
      <c r="C10" s="140"/>
      <c r="D10" s="140"/>
      <c r="E10" s="140"/>
      <c r="F10" s="141"/>
    </row>
    <row r="11" spans="1:6" s="16" customFormat="1" ht="25.5" customHeight="1" x14ac:dyDescent="0.15">
      <c r="A11" s="57" t="s">
        <v>28</v>
      </c>
      <c r="B11" s="142" t="s">
        <v>86</v>
      </c>
      <c r="C11" s="143"/>
      <c r="D11" s="143"/>
      <c r="E11" s="143"/>
      <c r="F11" s="144"/>
    </row>
    <row r="12" spans="1:6" s="16" customFormat="1" ht="25.5" customHeight="1" thickBot="1" x14ac:dyDescent="0.2">
      <c r="A12" s="31" t="s">
        <v>23</v>
      </c>
      <c r="B12" s="128"/>
      <c r="C12" s="129"/>
      <c r="D12" s="129"/>
      <c r="E12" s="129"/>
      <c r="F12" s="130"/>
    </row>
    <row r="13" spans="1:6" ht="14.25" thickTop="1" x14ac:dyDescent="0.15"/>
  </sheetData>
  <mergeCells count="16">
    <mergeCell ref="A1:F1"/>
    <mergeCell ref="B3:F3"/>
    <mergeCell ref="A4:A7"/>
    <mergeCell ref="B4:B5"/>
    <mergeCell ref="C4:C5"/>
    <mergeCell ref="B6:B7"/>
    <mergeCell ref="C6:C7"/>
    <mergeCell ref="D6:D7"/>
    <mergeCell ref="E6:E7"/>
    <mergeCell ref="F6:F7"/>
    <mergeCell ref="A8:A9"/>
    <mergeCell ref="B10:F10"/>
    <mergeCell ref="B11:F11"/>
    <mergeCell ref="B12:F12"/>
    <mergeCell ref="D8:F8"/>
    <mergeCell ref="D9:F9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K22" sqref="K22"/>
    </sheetView>
  </sheetViews>
  <sheetFormatPr defaultRowHeight="13.5" x14ac:dyDescent="0.15"/>
  <cols>
    <col min="1" max="1" width="12.5546875" style="2" customWidth="1"/>
    <col min="2" max="2" width="20.77734375" style="2" customWidth="1"/>
    <col min="3" max="3" width="14.44140625" style="2" customWidth="1"/>
    <col min="4" max="4" width="11.109375" style="2" customWidth="1"/>
    <col min="5" max="7" width="9.5546875" style="2" customWidth="1"/>
    <col min="8" max="8" width="11.44140625" style="2" bestFit="1" customWidth="1"/>
    <col min="9" max="9" width="16.109375" style="8" customWidth="1"/>
  </cols>
  <sheetData>
    <row r="1" spans="1:9" ht="25.5" x14ac:dyDescent="0.15">
      <c r="A1" s="117" t="s">
        <v>78</v>
      </c>
      <c r="B1" s="117"/>
      <c r="C1" s="117"/>
      <c r="D1" s="117"/>
      <c r="E1" s="117"/>
      <c r="F1" s="117"/>
      <c r="G1" s="117"/>
      <c r="H1" s="117"/>
      <c r="I1" s="117"/>
    </row>
    <row r="2" spans="1:9" ht="26.25" thickBot="1" x14ac:dyDescent="0.2">
      <c r="A2" s="161" t="s">
        <v>85</v>
      </c>
      <c r="B2" s="161"/>
      <c r="C2" s="52"/>
      <c r="D2" s="52"/>
      <c r="E2" s="52"/>
      <c r="F2" s="52"/>
      <c r="G2" s="52"/>
      <c r="H2" s="52"/>
      <c r="I2" s="50" t="s">
        <v>2</v>
      </c>
    </row>
    <row r="3" spans="1:9" ht="26.25" customHeight="1" x14ac:dyDescent="0.15">
      <c r="A3" s="168" t="s">
        <v>3</v>
      </c>
      <c r="B3" s="166" t="s">
        <v>4</v>
      </c>
      <c r="C3" s="166" t="s">
        <v>61</v>
      </c>
      <c r="D3" s="166" t="s">
        <v>80</v>
      </c>
      <c r="E3" s="162" t="s">
        <v>83</v>
      </c>
      <c r="F3" s="163"/>
      <c r="G3" s="162" t="s">
        <v>84</v>
      </c>
      <c r="H3" s="163"/>
      <c r="I3" s="164" t="s">
        <v>79</v>
      </c>
    </row>
    <row r="4" spans="1:9" ht="28.5" customHeight="1" x14ac:dyDescent="0.15">
      <c r="A4" s="169"/>
      <c r="B4" s="167"/>
      <c r="C4" s="167"/>
      <c r="D4" s="167"/>
      <c r="E4" s="33" t="s">
        <v>81</v>
      </c>
      <c r="F4" s="33" t="s">
        <v>82</v>
      </c>
      <c r="G4" s="33" t="s">
        <v>81</v>
      </c>
      <c r="H4" s="33" t="s">
        <v>82</v>
      </c>
      <c r="I4" s="165"/>
    </row>
    <row r="5" spans="1:9" ht="28.5" customHeight="1" thickBot="1" x14ac:dyDescent="0.2">
      <c r="A5" s="59"/>
      <c r="B5" s="60" t="s">
        <v>126</v>
      </c>
      <c r="C5" s="61"/>
      <c r="D5" s="62"/>
      <c r="E5" s="63"/>
      <c r="F5" s="63"/>
      <c r="G5" s="63"/>
      <c r="H5" s="63"/>
      <c r="I5" s="64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2020-04-09T08:30:22Z</cp:lastPrinted>
  <dcterms:created xsi:type="dcterms:W3CDTF">2014-01-20T06:24:27Z</dcterms:created>
  <dcterms:modified xsi:type="dcterms:W3CDTF">2021-02-04T04:47:41Z</dcterms:modified>
</cp:coreProperties>
</file>