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56" i="9" l="1"/>
  <c r="F46" i="9"/>
  <c r="F36" i="9"/>
  <c r="F26" i="9"/>
  <c r="F16" i="9"/>
  <c r="F6" i="9"/>
  <c r="E40" i="8"/>
  <c r="C40" i="8"/>
  <c r="E33" i="8"/>
  <c r="C33" i="8"/>
  <c r="E26" i="8"/>
  <c r="C26" i="8"/>
  <c r="E19" i="8"/>
  <c r="C19" i="8"/>
  <c r="E12" i="8"/>
  <c r="C12" i="8"/>
  <c r="E5" i="8"/>
  <c r="C5" i="8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<sst xmlns="http://schemas.openxmlformats.org/spreadsheetml/2006/main" count="601" uniqueCount="279">
  <si>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</si>
  <si>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</si>
  <si>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</si>
  <si>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</si>
  <si>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</si>
  <si>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</si>
  <si>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</si>
  <si>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</si>
  <si>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</si>
  <si>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</si>
  <si>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</si>
  <si>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</si>
  <si>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</si>
  <si>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</si>
  <si>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</si>
  <si>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</si>
  <si>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</si>
  <si>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</si>
  <si>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</si>
  <si>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</si>
  <si>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</si>
  <si>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</si>
  <si>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</si>
  <si>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</si>
  <si>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</si>
  <si>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</si>
  <si>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</si>
  <si>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</si>
  <si>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</si>
  <si>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</si>
  <si>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</si>
  <si>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</si>
  <si>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</si>
  <si>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</si>
  <si>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</si>
  <si>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</si>
  <si>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</si>
  <si>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</si>
  <si>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</si>
  <si>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</si>
  <si>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</si>
  <si>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</si>
  <si>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</si>
  <si>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</si>
  <si>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</si>
  <si>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</si>
  <si>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</si>
  <si>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</si>
  <si>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</si>
  <si>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</si>
  <si>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</si>
  <si>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</si>
  <si>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</si>
  <si>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</si>
  <si>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</si>
  <si>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</si>
  <si>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</si>
  <si>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</si>
  <si>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</si>
  <si>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</si>
  <si>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</si>
  <si>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</si>
  <si>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</si>
  <si>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</si>
  <si>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</si>
  <si>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</si>
  <si>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</si>
  <si>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</si>
  <si>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</si>
  <si>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</si>
  <si>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</si>
  <si>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</si>
  <si>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</si>
  <si>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</si>
  <si>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</si>
  <si>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</si>
  <si>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</si>
  <si>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</si>
  <si>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</si>
  <si>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</si>
  <si>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</si>
  <si>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</si>
  <si>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</si>
  <si>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</si>
  <si>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</si>
  <si>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</si>
  <si>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</si>
  <si>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</si>
  <si>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</si>
  <si>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</si>
  <si>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</si>
  <si>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</si>
  <si>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</si>
  <si>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</si>
  <si>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</si>
  <si>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</si>
  <si>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</si>
  <si>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</si>
  <si>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</si>
  <si>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</si>
  <si>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</si>
  <si>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</si>
  <si>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</si>
  <si>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</si>
  <si>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</si>
  <si>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</si>
  <si>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</si>
  <si>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</si>
  <si>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</si>
  <si>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</si>
  <si>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</si>
  <si>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</si>
  <si>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</si>
  <si>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</si>
  <si>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</si>
  <si>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</si>
  <si>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</si>
  <si>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</si>
  <si>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</si>
  <si>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</si>
  <si>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</si>
  <si>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</si>
  <si>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</si>
  <si>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</si>
  <si>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</si>
  <si>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</si>
  <si>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</si>
  <si>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</si>
  <si>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</si>
  <si>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</si>
  <si>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</si>
  <si>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</si>
  <si>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</si>
  <si>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</si>
  <si>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</si>
  <si>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</si>
  <si>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</si>
  <si>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</si>
  <si>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</si>
  <si>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</si>
  <si>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</si>
  <si>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</si>
  <si>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</si>
  <si>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</si>
  <si>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</si>
  <si>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</si>
  <si>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</si>
  <si>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</si>
  <si>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</si>
  <si>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</si>
  <si>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</si>
  <si>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해당사항 없음</t>
    <phoneticPr fontId="4" type="noConversion"/>
  </si>
  <si>
    <t>수의 1인 견적</t>
  </si>
  <si>
    <t>일반</t>
    <phoneticPr fontId="4" type="noConversion"/>
  </si>
  <si>
    <t>소액수의</t>
    <phoneticPr fontId="4" type="noConversion"/>
  </si>
  <si>
    <t>수의계약</t>
  </si>
  <si>
    <t>기획운영팀</t>
  </si>
  <si>
    <t>임흥국</t>
  </si>
  <si>
    <t>031-729-9416</t>
  </si>
  <si>
    <t>2021.09.30.</t>
    <phoneticPr fontId="4" type="noConversion"/>
  </si>
  <si>
    <t>물품 발주계획(11월)</t>
    <phoneticPr fontId="4" type="noConversion"/>
  </si>
  <si>
    <t>용역 발주계획(11월)</t>
    <phoneticPr fontId="4" type="noConversion"/>
  </si>
  <si>
    <t>공사 발주계획(11월)</t>
    <phoneticPr fontId="4" type="noConversion"/>
  </si>
  <si>
    <t>11월</t>
    <phoneticPr fontId="4" type="noConversion"/>
  </si>
  <si>
    <t>판형 열교환기 세관 실시</t>
    <phoneticPr fontId="4" type="noConversion"/>
  </si>
  <si>
    <t>수의</t>
    <phoneticPr fontId="4" type="noConversion"/>
  </si>
  <si>
    <t>기획운영팀</t>
    <phoneticPr fontId="4" type="noConversion"/>
  </si>
  <si>
    <t>임흥국</t>
    <phoneticPr fontId="4" type="noConversion"/>
  </si>
  <si>
    <t>마음공감 상담실 설치공사</t>
    <phoneticPr fontId="4" type="noConversion"/>
  </si>
  <si>
    <t>건축</t>
    <phoneticPr fontId="4" type="noConversion"/>
  </si>
  <si>
    <t>시스템 냉난방기 설치 전기공사</t>
    <phoneticPr fontId="4" type="noConversion"/>
  </si>
  <si>
    <t>전기</t>
    <phoneticPr fontId="4" type="noConversion"/>
  </si>
  <si>
    <t>차경섭</t>
    <phoneticPr fontId="4" type="noConversion"/>
  </si>
  <si>
    <t>031-729-9412</t>
    <phoneticPr fontId="4" type="noConversion"/>
  </si>
  <si>
    <t>(연중)2021년 조경수목 및 병충해 방제관리</t>
    <phoneticPr fontId="4" type="noConversion"/>
  </si>
  <si>
    <t>일오삼조경㈜</t>
    <phoneticPr fontId="4" type="noConversion"/>
  </si>
  <si>
    <t>2021.05.04.</t>
    <phoneticPr fontId="4" type="noConversion"/>
  </si>
  <si>
    <t>2021.05.10.</t>
    <phoneticPr fontId="4" type="noConversion"/>
  </si>
  <si>
    <t>2021.10.26.</t>
    <phoneticPr fontId="4" type="noConversion"/>
  </si>
  <si>
    <t>2021.10.31.</t>
    <phoneticPr fontId="4" type="noConversion"/>
  </si>
  <si>
    <t>(수시)2021년 하반기 시설물 정기안전점검 실시</t>
    <phoneticPr fontId="4" type="noConversion"/>
  </si>
  <si>
    <t>시설물안전연구원주식회사</t>
    <phoneticPr fontId="4" type="noConversion"/>
  </si>
  <si>
    <t>2021.09.16.</t>
    <phoneticPr fontId="4" type="noConversion"/>
  </si>
  <si>
    <t>2021.10.08.</t>
    <phoneticPr fontId="4" type="noConversion"/>
  </si>
  <si>
    <t>2021.10.07.</t>
    <phoneticPr fontId="4" type="noConversion"/>
  </si>
  <si>
    <t>(수시)제3종 시설물 지정을 위한 실태점검</t>
    <phoneticPr fontId="4" type="noConversion"/>
  </si>
  <si>
    <t>(수시)작은도서관 청소 및 집기류 소독</t>
    <phoneticPr fontId="4" type="noConversion"/>
  </si>
  <si>
    <t>㈜한창</t>
    <phoneticPr fontId="4" type="noConversion"/>
  </si>
  <si>
    <t>2021.09.29.</t>
    <phoneticPr fontId="4" type="noConversion"/>
  </si>
  <si>
    <t>2021.10.03.</t>
    <phoneticPr fontId="4" type="noConversion"/>
  </si>
  <si>
    <t>(수시)제12회 성남시청소년 온라인창의과학축제 방송송출</t>
    <phoneticPr fontId="4" type="noConversion"/>
  </si>
  <si>
    <t>커넥티움</t>
    <phoneticPr fontId="4" type="noConversion"/>
  </si>
  <si>
    <t>2021.09.30.</t>
    <phoneticPr fontId="4" type="noConversion"/>
  </si>
  <si>
    <t>2021.10.01.</t>
    <phoneticPr fontId="4" type="noConversion"/>
  </si>
  <si>
    <t>2021.10.30.</t>
    <phoneticPr fontId="4" type="noConversion"/>
  </si>
  <si>
    <t>2021.10.23.</t>
    <phoneticPr fontId="4" type="noConversion"/>
  </si>
  <si>
    <t>(수시)환경개선공사</t>
    <phoneticPr fontId="4" type="noConversion"/>
  </si>
  <si>
    <t>주식회사 집텍</t>
    <phoneticPr fontId="4" type="noConversion"/>
  </si>
  <si>
    <t>2021.09.30.</t>
    <phoneticPr fontId="4" type="noConversion"/>
  </si>
  <si>
    <t>2021.10.12.</t>
    <phoneticPr fontId="4" type="noConversion"/>
  </si>
  <si>
    <t>2021.10.06</t>
    <phoneticPr fontId="4" type="noConversion"/>
  </si>
  <si>
    <t>(수시)하반기 시설물 개선공사</t>
    <phoneticPr fontId="4" type="noConversion"/>
  </si>
  <si>
    <t>주식회사 집텍</t>
    <phoneticPr fontId="4" type="noConversion"/>
  </si>
  <si>
    <t>2021.10.12.</t>
    <phoneticPr fontId="4" type="noConversion"/>
  </si>
  <si>
    <t>2021.10.13.</t>
    <phoneticPr fontId="4" type="noConversion"/>
  </si>
  <si>
    <t>2021.10.22.</t>
    <phoneticPr fontId="4" type="noConversion"/>
  </si>
  <si>
    <t>2021.10.22.</t>
    <phoneticPr fontId="4" type="noConversion"/>
  </si>
  <si>
    <t>(수시)교육용노트북 구입</t>
    <phoneticPr fontId="4" type="noConversion"/>
  </si>
  <si>
    <t>㈜반석전자</t>
    <phoneticPr fontId="4" type="noConversion"/>
  </si>
  <si>
    <t>2021.10.22.</t>
    <phoneticPr fontId="4" type="noConversion"/>
  </si>
  <si>
    <t>2021.10.29.</t>
    <phoneticPr fontId="4" type="noConversion"/>
  </si>
  <si>
    <t>(수시)한국사활동 영상제작</t>
    <phoneticPr fontId="4" type="noConversion"/>
  </si>
  <si>
    <t>미디어랩 도어</t>
    <phoneticPr fontId="4" type="noConversion"/>
  </si>
  <si>
    <t>2021.10.06.</t>
    <phoneticPr fontId="4" type="noConversion"/>
  </si>
  <si>
    <t>2021.10.15.</t>
    <phoneticPr fontId="4" type="noConversion"/>
  </si>
  <si>
    <t xml:space="preserve">(연중)인생네컷 포토부스 렌탈 </t>
    <phoneticPr fontId="4" type="noConversion"/>
  </si>
  <si>
    <t>게임조이</t>
    <phoneticPr fontId="4" type="noConversion"/>
  </si>
  <si>
    <t>지방자치단체를 당사자로 하는 계약에 관한 법률 시행령 제25조1항에 의한 수의계약</t>
    <phoneticPr fontId="4" type="noConversion"/>
  </si>
  <si>
    <t>분당서현청소년수련관</t>
    <phoneticPr fontId="4" type="noConversion"/>
  </si>
  <si>
    <t>한국사활동 영상제작</t>
    <phoneticPr fontId="4" type="noConversion"/>
  </si>
  <si>
    <t>2021.10.06.</t>
    <phoneticPr fontId="4" type="noConversion"/>
  </si>
  <si>
    <t>2021.10.06.~2021.10.15.</t>
    <phoneticPr fontId="4" type="noConversion"/>
  </si>
  <si>
    <t>2021.10.15.</t>
    <phoneticPr fontId="4" type="noConversion"/>
  </si>
  <si>
    <t>미디어렙 도어</t>
    <phoneticPr fontId="4" type="noConversion"/>
  </si>
  <si>
    <t>성남시 분당구 매화로 54, 2층</t>
    <phoneticPr fontId="4" type="noConversion"/>
  </si>
  <si>
    <t>메타버스 제작 및 운영</t>
    <phoneticPr fontId="4" type="noConversion"/>
  </si>
  <si>
    <t>2021.10.12.~2021.10.30</t>
    <phoneticPr fontId="4" type="noConversion"/>
  </si>
  <si>
    <t>과학체험부스 물품구입</t>
    <phoneticPr fontId="4" type="noConversion"/>
  </si>
  <si>
    <t>2021.10.14.</t>
    <phoneticPr fontId="4" type="noConversion"/>
  </si>
  <si>
    <t>하반기 시설물 개선공사</t>
    <phoneticPr fontId="4" type="noConversion"/>
  </si>
  <si>
    <t>2021.10.12.</t>
    <phoneticPr fontId="4" type="noConversion"/>
  </si>
  <si>
    <t>모두다가치 꿈의학교 영상 제작</t>
    <phoneticPr fontId="4" type="noConversion"/>
  </si>
  <si>
    <t>2021.10.16.</t>
    <phoneticPr fontId="4" type="noConversion"/>
  </si>
  <si>
    <t>2021.10.13.~2021.10.22.</t>
    <phoneticPr fontId="4" type="noConversion"/>
  </si>
  <si>
    <t>㈜집텍</t>
    <phoneticPr fontId="4" type="noConversion"/>
  </si>
  <si>
    <t>경기도 성남시 중원구 금광동 1370번지 2층</t>
    <phoneticPr fontId="4" type="noConversion"/>
  </si>
  <si>
    <t>2021.10.16.~2021.11.03.</t>
    <phoneticPr fontId="4" type="noConversion"/>
  </si>
  <si>
    <t>교육용노트북 구입</t>
    <phoneticPr fontId="4" type="noConversion"/>
  </si>
  <si>
    <t>2021.10.22.~2021.10.29.</t>
    <phoneticPr fontId="4" type="noConversion"/>
  </si>
  <si>
    <t>2021.10.29.</t>
    <phoneticPr fontId="4" type="noConversion"/>
  </si>
  <si>
    <t>서울 용산구 원효로 63 포도나무빌딩 2층</t>
    <phoneticPr fontId="4" type="noConversion"/>
  </si>
  <si>
    <t>에스케이 플래닛㈜</t>
    <phoneticPr fontId="4" type="noConversion"/>
  </si>
  <si>
    <t>성남시 분당구 판교로 264</t>
    <phoneticPr fontId="4" type="noConversion"/>
  </si>
  <si>
    <t>2021.10.14.~2021.10.18.</t>
    <phoneticPr fontId="4" type="noConversion"/>
  </si>
  <si>
    <t>2021.10.18.</t>
    <phoneticPr fontId="4" type="noConversion"/>
  </si>
  <si>
    <t>성도상사</t>
    <phoneticPr fontId="4" type="noConversion"/>
  </si>
  <si>
    <t>성남시 분당구 장미로 189</t>
    <phoneticPr fontId="4" type="noConversion"/>
  </si>
  <si>
    <t>(수시)메타버스 제작 및 운영</t>
    <phoneticPr fontId="4" type="noConversion"/>
  </si>
  <si>
    <t>2021.10.12.</t>
    <phoneticPr fontId="4" type="noConversion"/>
  </si>
  <si>
    <t>2021.10.30</t>
    <phoneticPr fontId="4" type="noConversion"/>
  </si>
  <si>
    <t>(수시)과학체험부스 물품구입</t>
    <phoneticPr fontId="4" type="noConversion"/>
  </si>
  <si>
    <t>2021.10.14.</t>
    <phoneticPr fontId="4" type="noConversion"/>
  </si>
  <si>
    <t>2021.10.18.</t>
    <phoneticPr fontId="4" type="noConversion"/>
  </si>
  <si>
    <t>한국사활동 영상제작</t>
    <phoneticPr fontId="4" type="noConversion"/>
  </si>
  <si>
    <t>2021.10.06.~
2021.10.15.</t>
    <phoneticPr fontId="4" type="noConversion"/>
  </si>
  <si>
    <t>미디어랩 도어</t>
    <phoneticPr fontId="4" type="noConversion"/>
  </si>
  <si>
    <t>유현준</t>
    <phoneticPr fontId="4" type="noConversion"/>
  </si>
  <si>
    <t>2021.10.12.~
2021.10.30.</t>
    <phoneticPr fontId="4" type="noConversion"/>
  </si>
  <si>
    <t>이한상</t>
    <phoneticPr fontId="4" type="noConversion"/>
  </si>
  <si>
    <t>성남시 분당구 판교로 264</t>
    <phoneticPr fontId="4" type="noConversion"/>
  </si>
  <si>
    <t>과학체험부스 물품구입</t>
    <phoneticPr fontId="4" type="noConversion"/>
  </si>
  <si>
    <t>2021.10.14.~
2021.10.18.</t>
    <phoneticPr fontId="4" type="noConversion"/>
  </si>
  <si>
    <t>성도상사</t>
    <phoneticPr fontId="4" type="noConversion"/>
  </si>
  <si>
    <t>김진혁</t>
    <phoneticPr fontId="4" type="noConversion"/>
  </si>
  <si>
    <t>성남시 분당구 장미로 189</t>
    <phoneticPr fontId="4" type="noConversion"/>
  </si>
  <si>
    <t>하반기 시설물 개선공사</t>
    <phoneticPr fontId="4" type="noConversion"/>
  </si>
  <si>
    <t>2021.10.13.~
2021.10.22.</t>
    <phoneticPr fontId="4" type="noConversion"/>
  </si>
  <si>
    <t>㈜집텍</t>
    <phoneticPr fontId="4" type="noConversion"/>
  </si>
  <si>
    <t>염경화</t>
    <phoneticPr fontId="4" type="noConversion"/>
  </si>
  <si>
    <t>성남시 중원구 금광동 1370번지 2층</t>
    <phoneticPr fontId="4" type="noConversion"/>
  </si>
  <si>
    <t>모두다가치 꿈의학교 영상 제작</t>
    <phoneticPr fontId="4" type="noConversion"/>
  </si>
  <si>
    <t>2021.10.16.</t>
    <phoneticPr fontId="4" type="noConversion"/>
  </si>
  <si>
    <t>2021.10.16.~
2021.11.03.</t>
    <phoneticPr fontId="4" type="noConversion"/>
  </si>
  <si>
    <t>유현준</t>
    <phoneticPr fontId="4" type="noConversion"/>
  </si>
  <si>
    <t>성남시 분당구 매화로 54, 2층</t>
    <phoneticPr fontId="4" type="noConversion"/>
  </si>
  <si>
    <t>교육용노트북 구입</t>
    <phoneticPr fontId="4" type="noConversion"/>
  </si>
  <si>
    <t>2021.10.22.</t>
    <phoneticPr fontId="4" type="noConversion"/>
  </si>
  <si>
    <t>2021.10.22.~
2021.10.29.</t>
    <phoneticPr fontId="4" type="noConversion"/>
  </si>
  <si>
    <t>진형건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</si>
</sst>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49" fontId="8" fillId="2" borderId="43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 wrapText="1"/>
    </xf>
    <xf numFmtId="49" fontId="8" fillId="2" borderId="45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0" fillId="0" borderId="0" xfId="0"/>
    <xf numFmtId="0" fontId="29" fillId="4" borderId="53" xfId="0" applyFont="1" applyFill="1" applyBorder="1" applyAlignment="1">
      <alignment horizontal="center" vertical="center" shrinkToFit="1"/>
    </xf>
    <xf numFmtId="180" fontId="29" fillId="4" borderId="54" xfId="0" applyNumberFormat="1" applyFont="1" applyFill="1" applyBorder="1" applyAlignment="1">
      <alignment horizontal="center" vertical="center" shrinkToFit="1"/>
    </xf>
    <xf numFmtId="0" fontId="20" fillId="0" borderId="54" xfId="0" applyFont="1" applyFill="1" applyBorder="1" applyAlignment="1">
      <alignment horizontal="center" vertical="center"/>
    </xf>
    <xf numFmtId="176" fontId="20" fillId="0" borderId="54" xfId="0" applyNumberFormat="1" applyFont="1" applyFill="1" applyBorder="1" applyAlignment="1">
      <alignment horizontal="center" vertical="center" wrapText="1"/>
    </xf>
    <xf numFmtId="176" fontId="20" fillId="0" borderId="54" xfId="0" applyNumberFormat="1" applyFont="1" applyFill="1" applyBorder="1" applyAlignment="1">
      <alignment horizontal="center" vertical="center" shrinkToFit="1"/>
    </xf>
    <xf numFmtId="176" fontId="20" fillId="0" borderId="54" xfId="0" applyNumberFormat="1" applyFont="1" applyFill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56" xfId="0" applyFont="1" applyFill="1" applyBorder="1" applyAlignment="1">
      <alignment horizontal="center" vertical="center" shrinkToFit="1"/>
    </xf>
    <xf numFmtId="180" fontId="29" fillId="4" borderId="57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177" fontId="8" fillId="0" borderId="53" xfId="0" applyNumberFormat="1" applyFont="1" applyFill="1" applyBorder="1" applyAlignment="1">
      <alignment horizontal="left" vertical="center" shrinkToFit="1"/>
    </xf>
    <xf numFmtId="0" fontId="24" fillId="0" borderId="54" xfId="11" applyFont="1" applyFill="1" applyBorder="1" applyAlignment="1">
      <alignment horizontal="center" vertical="center" shrinkToFit="1"/>
    </xf>
    <xf numFmtId="179" fontId="8" fillId="0" borderId="54" xfId="12" applyNumberFormat="1" applyFont="1" applyFill="1" applyBorder="1" applyAlignment="1">
      <alignment vertical="center" wrapText="1"/>
    </xf>
    <xf numFmtId="38" fontId="24" fillId="0" borderId="54" xfId="2" applyNumberFormat="1" applyFont="1" applyFill="1" applyBorder="1" applyAlignment="1">
      <alignment horizontal="center" vertical="center"/>
    </xf>
    <xf numFmtId="178" fontId="24" fillId="0" borderId="54" xfId="0" applyNumberFormat="1" applyFont="1" applyFill="1" applyBorder="1" applyAlignment="1">
      <alignment horizontal="center" vertical="center"/>
    </xf>
    <xf numFmtId="177" fontId="8" fillId="0" borderId="54" xfId="0" applyNumberFormat="1" applyFont="1" applyFill="1" applyBorder="1" applyAlignment="1">
      <alignment horizontal="center" vertical="center"/>
    </xf>
    <xf numFmtId="177" fontId="8" fillId="0" borderId="55" xfId="0" applyNumberFormat="1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6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7" fillId="0" borderId="48" xfId="0" quotePrefix="1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3" fontId="17" fillId="0" borderId="60" xfId="0" applyNumberFormat="1" applyFont="1" applyBorder="1" applyAlignment="1">
      <alignment horizontal="right" vertical="center" shrinkToFit="1"/>
    </xf>
    <xf numFmtId="0" fontId="17" fillId="0" borderId="60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176" fontId="20" fillId="4" borderId="38" xfId="0" applyNumberFormat="1" applyFont="1" applyFill="1" applyBorder="1" applyAlignment="1">
      <alignment horizontal="center" vertical="center" wrapText="1"/>
    </xf>
    <xf numFmtId="176" fontId="20" fillId="0" borderId="34" xfId="0" applyNumberFormat="1" applyFont="1" applyFill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/>
    </xf>
    <xf numFmtId="0" fontId="8" fillId="4" borderId="53" xfId="0" applyNumberFormat="1" applyFont="1" applyFill="1" applyBorder="1" applyAlignment="1" applyProtection="1">
      <alignment horizontal="center" vertical="center"/>
    </xf>
    <xf numFmtId="49" fontId="8" fillId="4" borderId="54" xfId="0" applyNumberFormat="1" applyFont="1" applyFill="1" applyBorder="1" applyAlignment="1" applyProtection="1">
      <alignment horizontal="center" vertical="center" shrinkToFit="1"/>
    </xf>
    <xf numFmtId="41" fontId="8" fillId="4" borderId="54" xfId="1" applyFont="1" applyFill="1" applyBorder="1" applyAlignment="1" applyProtection="1">
      <alignment horizontal="center" vertical="center"/>
    </xf>
    <xf numFmtId="49" fontId="8" fillId="4" borderId="54" xfId="0" applyNumberFormat="1" applyFont="1" applyFill="1" applyBorder="1" applyAlignment="1" applyProtection="1">
      <alignment horizontal="center" vertical="center"/>
    </xf>
    <xf numFmtId="49" fontId="8" fillId="4" borderId="55" xfId="0" applyNumberFormat="1" applyFont="1" applyFill="1" applyBorder="1" applyAlignment="1" applyProtection="1">
      <alignment horizontal="center" vertical="center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12" sqref="C1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1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60" t="s">
        <v>160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4.95" customHeight="1" thickBot="1">
      <c r="A2" s="50" t="s">
        <v>67</v>
      </c>
      <c r="B2" s="51" t="s">
        <v>48</v>
      </c>
      <c r="C2" s="51" t="s">
        <v>68</v>
      </c>
      <c r="D2" s="51" t="s">
        <v>69</v>
      </c>
      <c r="E2" s="51" t="s">
        <v>70</v>
      </c>
      <c r="F2" s="51" t="s">
        <v>71</v>
      </c>
      <c r="G2" s="51" t="s">
        <v>72</v>
      </c>
      <c r="H2" s="51" t="s">
        <v>73</v>
      </c>
      <c r="I2" s="52" t="s">
        <v>49</v>
      </c>
      <c r="J2" s="52" t="s">
        <v>74</v>
      </c>
      <c r="K2" s="52" t="s">
        <v>75</v>
      </c>
      <c r="L2" s="53" t="s">
        <v>1</v>
      </c>
    </row>
    <row r="3" spans="1:12" ht="24.95" customHeight="1" thickTop="1">
      <c r="A3" s="113">
        <v>2021</v>
      </c>
      <c r="B3" s="118">
        <v>11</v>
      </c>
      <c r="C3" s="141" t="s">
        <v>151</v>
      </c>
      <c r="D3" s="115"/>
      <c r="E3" s="114"/>
      <c r="F3" s="116"/>
      <c r="G3" s="115"/>
      <c r="H3" s="117"/>
      <c r="I3" s="115"/>
      <c r="J3" s="115"/>
      <c r="K3" s="115"/>
      <c r="L3" s="112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3" sqref="G23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61" t="s">
        <v>90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162"/>
      <c r="B2" s="162"/>
      <c r="C2" s="22"/>
      <c r="D2" s="22"/>
      <c r="E2" s="22"/>
      <c r="F2" s="22"/>
      <c r="G2" s="22"/>
      <c r="H2" s="22"/>
      <c r="I2" s="25" t="s">
        <v>3</v>
      </c>
    </row>
    <row r="3" spans="1:9" ht="26.25" customHeight="1">
      <c r="A3" s="196" t="s">
        <v>4</v>
      </c>
      <c r="B3" s="194" t="s">
        <v>5</v>
      </c>
      <c r="C3" s="194" t="s">
        <v>76</v>
      </c>
      <c r="D3" s="194" t="s">
        <v>92</v>
      </c>
      <c r="E3" s="190" t="s">
        <v>95</v>
      </c>
      <c r="F3" s="191"/>
      <c r="G3" s="190" t="s">
        <v>96</v>
      </c>
      <c r="H3" s="191"/>
      <c r="I3" s="192" t="s">
        <v>91</v>
      </c>
    </row>
    <row r="4" spans="1:9" ht="28.5" customHeight="1" thickBot="1">
      <c r="A4" s="197"/>
      <c r="B4" s="195"/>
      <c r="C4" s="195"/>
      <c r="D4" s="195"/>
      <c r="E4" s="28" t="s">
        <v>93</v>
      </c>
      <c r="F4" s="28" t="s">
        <v>94</v>
      </c>
      <c r="G4" s="28" t="s">
        <v>93</v>
      </c>
      <c r="H4" s="28" t="s">
        <v>94</v>
      </c>
      <c r="I4" s="193"/>
    </row>
    <row r="5" spans="1:9" ht="28.5" customHeight="1" thickTop="1" thickBot="1">
      <c r="A5" s="29"/>
      <c r="B5" s="30" t="s">
        <v>101</v>
      </c>
      <c r="C5" s="31"/>
      <c r="D5" s="31"/>
      <c r="E5" s="54"/>
      <c r="F5" s="31"/>
      <c r="G5" s="54"/>
      <c r="H5" s="31"/>
      <c r="I5" s="55"/>
    </row>
    <row r="6" spans="1:9">
      <c r="C6" s="26"/>
      <c r="D6" s="26"/>
      <c r="E6" s="26"/>
      <c r="F6" s="26"/>
      <c r="G6" s="26"/>
      <c r="H6" s="26"/>
      <c r="I6" s="27"/>
    </row>
    <row r="7" spans="1:9">
      <c r="A7" s="1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3" sqref="C13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92" customWidth="1"/>
    <col min="6" max="6" width="12.44140625" style="97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60" t="s">
        <v>161</v>
      </c>
      <c r="B1" s="160"/>
      <c r="C1" s="160"/>
      <c r="D1" s="160"/>
      <c r="E1" s="160"/>
      <c r="F1" s="160"/>
      <c r="G1" s="160"/>
      <c r="H1" s="160"/>
      <c r="I1" s="160"/>
    </row>
    <row r="2" spans="1:12" ht="25.5" customHeight="1">
      <c r="A2" s="87" t="s">
        <v>47</v>
      </c>
      <c r="B2" s="88" t="s">
        <v>48</v>
      </c>
      <c r="C2" s="89" t="s">
        <v>64</v>
      </c>
      <c r="D2" s="89" t="s">
        <v>0</v>
      </c>
      <c r="E2" s="91" t="s">
        <v>65</v>
      </c>
      <c r="F2" s="95" t="s">
        <v>49</v>
      </c>
      <c r="G2" s="89" t="s">
        <v>50</v>
      </c>
      <c r="H2" s="89" t="s">
        <v>51</v>
      </c>
      <c r="I2" s="90" t="s">
        <v>1</v>
      </c>
    </row>
    <row r="3" spans="1:12" s="86" customFormat="1" ht="24.95" customHeight="1" thickBot="1">
      <c r="A3" s="98">
        <v>2021</v>
      </c>
      <c r="B3" s="99" t="s">
        <v>163</v>
      </c>
      <c r="C3" s="108" t="s">
        <v>164</v>
      </c>
      <c r="D3" s="93" t="s">
        <v>165</v>
      </c>
      <c r="E3" s="204">
        <v>1300</v>
      </c>
      <c r="F3" s="96" t="s">
        <v>166</v>
      </c>
      <c r="G3" s="93" t="s">
        <v>167</v>
      </c>
      <c r="H3" s="93" t="s">
        <v>158</v>
      </c>
      <c r="I3" s="94"/>
      <c r="J3" s="84"/>
      <c r="K3" s="85"/>
      <c r="L3" s="84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selection activeCell="B4" sqref="B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68"/>
    <col min="11" max="11" width="11.6640625" style="9" customWidth="1"/>
    <col min="12" max="12" width="11.33203125" style="8" bestFit="1" customWidth="1"/>
  </cols>
  <sheetData>
    <row r="1" spans="1:13" ht="26.25" thickBot="1">
      <c r="A1" s="160" t="s">
        <v>162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7" customHeight="1" thickBot="1">
      <c r="A2" s="102" t="s">
        <v>47</v>
      </c>
      <c r="B2" s="101" t="s">
        <v>48</v>
      </c>
      <c r="C2" s="100" t="s">
        <v>88</v>
      </c>
      <c r="D2" s="100" t="s">
        <v>87</v>
      </c>
      <c r="E2" s="100" t="s">
        <v>0</v>
      </c>
      <c r="F2" s="101" t="s">
        <v>97</v>
      </c>
      <c r="G2" s="101" t="s">
        <v>86</v>
      </c>
      <c r="H2" s="101" t="s">
        <v>85</v>
      </c>
      <c r="I2" s="101" t="s">
        <v>84</v>
      </c>
      <c r="J2" s="104" t="s">
        <v>49</v>
      </c>
      <c r="K2" s="100" t="s">
        <v>50</v>
      </c>
      <c r="L2" s="100" t="s">
        <v>51</v>
      </c>
      <c r="M2" s="103" t="s">
        <v>1</v>
      </c>
    </row>
    <row r="3" spans="1:13" ht="24.95" customHeight="1" thickTop="1">
      <c r="A3" s="124">
        <v>2021</v>
      </c>
      <c r="B3" s="125">
        <v>11</v>
      </c>
      <c r="C3" s="126" t="s">
        <v>168</v>
      </c>
      <c r="D3" s="126" t="s">
        <v>169</v>
      </c>
      <c r="E3" s="126" t="s">
        <v>155</v>
      </c>
      <c r="F3" s="127">
        <v>20000</v>
      </c>
      <c r="G3" s="127"/>
      <c r="H3" s="127"/>
      <c r="I3" s="127">
        <v>20000</v>
      </c>
      <c r="J3" s="128" t="s">
        <v>156</v>
      </c>
      <c r="K3" s="129" t="s">
        <v>157</v>
      </c>
      <c r="L3" s="129" t="s">
        <v>158</v>
      </c>
      <c r="M3" s="130"/>
    </row>
    <row r="4" spans="1:13" ht="24.95" customHeight="1">
      <c r="A4" s="113">
        <v>2021</v>
      </c>
      <c r="B4" s="118">
        <v>11</v>
      </c>
      <c r="C4" s="131" t="s">
        <v>170</v>
      </c>
      <c r="D4" s="131" t="s">
        <v>171</v>
      </c>
      <c r="E4" s="131" t="s">
        <v>155</v>
      </c>
      <c r="F4" s="132">
        <v>5170</v>
      </c>
      <c r="G4" s="132"/>
      <c r="H4" s="132"/>
      <c r="I4" s="132">
        <v>5170</v>
      </c>
      <c r="J4" s="205" t="s">
        <v>156</v>
      </c>
      <c r="K4" s="206" t="s">
        <v>172</v>
      </c>
      <c r="L4" s="206" t="s">
        <v>173</v>
      </c>
      <c r="M4" s="133"/>
    </row>
    <row r="5" spans="1:13" ht="24.95" customHeight="1" thickBot="1">
      <c r="A5" s="134"/>
      <c r="B5" s="135"/>
      <c r="C5" s="136"/>
      <c r="D5" s="119"/>
      <c r="E5" s="120"/>
      <c r="F5" s="137"/>
      <c r="G5" s="138"/>
      <c r="H5" s="138"/>
      <c r="I5" s="137"/>
      <c r="J5" s="139"/>
      <c r="K5" s="139"/>
      <c r="L5" s="139"/>
      <c r="M5" s="140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4" sqref="F1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>
      <c r="A2" s="162"/>
      <c r="B2" s="162"/>
      <c r="C2" s="22"/>
      <c r="D2" s="22"/>
      <c r="E2" s="22"/>
      <c r="F2" s="35"/>
      <c r="G2" s="35"/>
      <c r="H2" s="35"/>
      <c r="I2" s="35"/>
      <c r="J2" s="163" t="s">
        <v>3</v>
      </c>
      <c r="K2" s="163"/>
    </row>
    <row r="3" spans="1:11" ht="22.5" customHeight="1" thickBot="1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6.25" customHeight="1" thickTop="1" thickBot="1">
      <c r="A4" s="42"/>
      <c r="B4" s="49" t="s">
        <v>127</v>
      </c>
      <c r="C4" s="43"/>
      <c r="D4" s="44"/>
      <c r="E4" s="44"/>
      <c r="F4" s="45"/>
      <c r="G4" s="46"/>
      <c r="H4" s="47"/>
      <c r="I4" s="47"/>
      <c r="J4" s="47"/>
      <c r="K4" s="4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6.25" thickBot="1">
      <c r="A2" s="162"/>
      <c r="B2" s="162"/>
      <c r="C2" s="22"/>
      <c r="D2" s="22"/>
      <c r="E2" s="22"/>
      <c r="F2" s="35"/>
      <c r="G2" s="35"/>
      <c r="H2" s="35"/>
      <c r="I2" s="35"/>
      <c r="J2" s="163" t="s">
        <v>3</v>
      </c>
      <c r="K2" s="163"/>
    </row>
    <row r="3" spans="1:11" ht="22.5" customHeight="1" thickBot="1">
      <c r="A3" s="32" t="s">
        <v>4</v>
      </c>
      <c r="B3" s="33" t="s">
        <v>5</v>
      </c>
      <c r="C3" s="33" t="s">
        <v>0</v>
      </c>
      <c r="D3" s="33" t="s">
        <v>8</v>
      </c>
      <c r="E3" s="33" t="s">
        <v>24</v>
      </c>
      <c r="F3" s="33" t="s">
        <v>20</v>
      </c>
      <c r="G3" s="33" t="s">
        <v>25</v>
      </c>
      <c r="H3" s="33" t="s">
        <v>28</v>
      </c>
      <c r="I3" s="33" t="s">
        <v>26</v>
      </c>
      <c r="J3" s="33" t="s">
        <v>27</v>
      </c>
      <c r="K3" s="34" t="s">
        <v>1</v>
      </c>
    </row>
    <row r="4" spans="1:11" ht="26.25" customHeight="1" thickTop="1" thickBot="1">
      <c r="A4" s="36"/>
      <c r="B4" s="41" t="s">
        <v>100</v>
      </c>
      <c r="C4" s="37"/>
      <c r="D4" s="38"/>
      <c r="E4" s="38"/>
      <c r="F4" s="39"/>
      <c r="G4" s="38"/>
      <c r="H4" s="38"/>
      <c r="I4" s="38"/>
      <c r="J4" s="38"/>
      <c r="K4" s="4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H23" sqref="H23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24"/>
      <c r="B2" s="24"/>
      <c r="C2" s="22"/>
      <c r="D2" s="22"/>
      <c r="E2" s="22"/>
      <c r="F2" s="35"/>
      <c r="G2" s="35"/>
      <c r="H2" s="163" t="s">
        <v>3</v>
      </c>
      <c r="I2" s="163"/>
    </row>
    <row r="3" spans="1:9" ht="29.25" customHeight="1" thickBot="1">
      <c r="A3" s="78" t="s">
        <v>5</v>
      </c>
      <c r="B3" s="79" t="s">
        <v>30</v>
      </c>
      <c r="C3" s="79" t="s">
        <v>14</v>
      </c>
      <c r="D3" s="79" t="s">
        <v>15</v>
      </c>
      <c r="E3" s="79" t="s">
        <v>16</v>
      </c>
      <c r="F3" s="79" t="s">
        <v>17</v>
      </c>
      <c r="G3" s="80" t="s">
        <v>66</v>
      </c>
      <c r="H3" s="79" t="s">
        <v>29</v>
      </c>
      <c r="I3" s="81" t="s">
        <v>18</v>
      </c>
    </row>
    <row r="4" spans="1:9" ht="30" customHeight="1" thickTop="1">
      <c r="A4" s="142" t="s">
        <v>130</v>
      </c>
      <c r="B4" s="143" t="s">
        <v>112</v>
      </c>
      <c r="C4" s="144">
        <v>7101600</v>
      </c>
      <c r="D4" s="145" t="s">
        <v>128</v>
      </c>
      <c r="E4" s="146" t="s">
        <v>133</v>
      </c>
      <c r="F4" s="147" t="s">
        <v>134</v>
      </c>
      <c r="G4" s="147" t="s">
        <v>159</v>
      </c>
      <c r="H4" s="147" t="s">
        <v>159</v>
      </c>
      <c r="I4" s="148"/>
    </row>
    <row r="5" spans="1:9" ht="30" customHeight="1">
      <c r="A5" s="73" t="s">
        <v>132</v>
      </c>
      <c r="B5" s="69" t="s">
        <v>112</v>
      </c>
      <c r="C5" s="70">
        <v>2631000</v>
      </c>
      <c r="D5" s="71" t="s">
        <v>128</v>
      </c>
      <c r="E5" s="106" t="s">
        <v>133</v>
      </c>
      <c r="F5" s="107" t="s">
        <v>134</v>
      </c>
      <c r="G5" s="107" t="s">
        <v>159</v>
      </c>
      <c r="H5" s="107" t="s">
        <v>159</v>
      </c>
      <c r="I5" s="74"/>
    </row>
    <row r="6" spans="1:9" ht="30" customHeight="1">
      <c r="A6" s="73" t="s">
        <v>111</v>
      </c>
      <c r="B6" s="69" t="s">
        <v>139</v>
      </c>
      <c r="C6" s="70">
        <v>2280000</v>
      </c>
      <c r="D6" s="71" t="s">
        <v>135</v>
      </c>
      <c r="E6" s="106" t="s">
        <v>133</v>
      </c>
      <c r="F6" s="107" t="s">
        <v>134</v>
      </c>
      <c r="G6" s="107" t="s">
        <v>159</v>
      </c>
      <c r="H6" s="107" t="s">
        <v>159</v>
      </c>
      <c r="I6" s="74"/>
    </row>
    <row r="7" spans="1:9" ht="30" customHeight="1">
      <c r="A7" s="73" t="s">
        <v>98</v>
      </c>
      <c r="B7" s="69" t="s">
        <v>103</v>
      </c>
      <c r="C7" s="70">
        <v>3366000</v>
      </c>
      <c r="D7" s="71" t="s">
        <v>136</v>
      </c>
      <c r="E7" s="106" t="s">
        <v>133</v>
      </c>
      <c r="F7" s="107" t="s">
        <v>134</v>
      </c>
      <c r="G7" s="107" t="s">
        <v>159</v>
      </c>
      <c r="H7" s="107" t="s">
        <v>159</v>
      </c>
      <c r="I7" s="74"/>
    </row>
    <row r="8" spans="1:9" ht="30" customHeight="1">
      <c r="A8" s="73" t="s">
        <v>102</v>
      </c>
      <c r="B8" s="69" t="s">
        <v>104</v>
      </c>
      <c r="C8" s="70">
        <v>3432000</v>
      </c>
      <c r="D8" s="71" t="s">
        <v>136</v>
      </c>
      <c r="E8" s="106" t="s">
        <v>133</v>
      </c>
      <c r="F8" s="107" t="s">
        <v>134</v>
      </c>
      <c r="G8" s="107" t="s">
        <v>159</v>
      </c>
      <c r="H8" s="107" t="s">
        <v>159</v>
      </c>
      <c r="I8" s="74"/>
    </row>
    <row r="9" spans="1:9" ht="30" customHeight="1">
      <c r="A9" s="73" t="s">
        <v>109</v>
      </c>
      <c r="B9" s="69" t="s">
        <v>105</v>
      </c>
      <c r="C9" s="70">
        <v>10002720</v>
      </c>
      <c r="D9" s="71" t="s">
        <v>136</v>
      </c>
      <c r="E9" s="106" t="s">
        <v>133</v>
      </c>
      <c r="F9" s="107" t="s">
        <v>134</v>
      </c>
      <c r="G9" s="107" t="s">
        <v>159</v>
      </c>
      <c r="H9" s="107" t="s">
        <v>159</v>
      </c>
      <c r="I9" s="74"/>
    </row>
    <row r="10" spans="1:9" ht="30" customHeight="1">
      <c r="A10" s="73" t="s">
        <v>110</v>
      </c>
      <c r="B10" s="69" t="s">
        <v>106</v>
      </c>
      <c r="C10" s="70">
        <v>1200000</v>
      </c>
      <c r="D10" s="71" t="s">
        <v>137</v>
      </c>
      <c r="E10" s="106" t="s">
        <v>133</v>
      </c>
      <c r="F10" s="107" t="s">
        <v>134</v>
      </c>
      <c r="G10" s="107" t="s">
        <v>159</v>
      </c>
      <c r="H10" s="107" t="s">
        <v>159</v>
      </c>
      <c r="I10" s="75"/>
    </row>
    <row r="11" spans="1:9" ht="30" customHeight="1">
      <c r="A11" s="73" t="s">
        <v>107</v>
      </c>
      <c r="B11" s="69" t="s">
        <v>141</v>
      </c>
      <c r="C11" s="70">
        <v>30510000</v>
      </c>
      <c r="D11" s="71" t="s">
        <v>147</v>
      </c>
      <c r="E11" s="106" t="s">
        <v>133</v>
      </c>
      <c r="F11" s="107" t="s">
        <v>134</v>
      </c>
      <c r="G11" s="107" t="s">
        <v>159</v>
      </c>
      <c r="H11" s="107" t="s">
        <v>159</v>
      </c>
      <c r="I11" s="76"/>
    </row>
    <row r="12" spans="1:9" ht="30" customHeight="1">
      <c r="A12" s="77" t="s">
        <v>99</v>
      </c>
      <c r="B12" s="69" t="s">
        <v>143</v>
      </c>
      <c r="C12" s="70">
        <v>311484000</v>
      </c>
      <c r="D12" s="72" t="s">
        <v>146</v>
      </c>
      <c r="E12" s="106" t="s">
        <v>133</v>
      </c>
      <c r="F12" s="107" t="s">
        <v>134</v>
      </c>
      <c r="G12" s="107" t="s">
        <v>159</v>
      </c>
      <c r="H12" s="107" t="s">
        <v>159</v>
      </c>
      <c r="I12" s="74"/>
    </row>
    <row r="13" spans="1:9" ht="30" customHeight="1">
      <c r="A13" s="73" t="s">
        <v>108</v>
      </c>
      <c r="B13" s="69" t="s">
        <v>106</v>
      </c>
      <c r="C13" s="70">
        <v>3240000</v>
      </c>
      <c r="D13" s="72" t="s">
        <v>137</v>
      </c>
      <c r="E13" s="106" t="s">
        <v>133</v>
      </c>
      <c r="F13" s="107" t="s">
        <v>134</v>
      </c>
      <c r="G13" s="107" t="s">
        <v>159</v>
      </c>
      <c r="H13" s="107" t="s">
        <v>159</v>
      </c>
      <c r="I13" s="74"/>
    </row>
    <row r="14" spans="1:9" s="105" customFormat="1" ht="30" customHeight="1">
      <c r="A14" s="73" t="s">
        <v>144</v>
      </c>
      <c r="B14" s="69" t="s">
        <v>145</v>
      </c>
      <c r="C14" s="70">
        <v>2040000</v>
      </c>
      <c r="D14" s="72" t="s">
        <v>148</v>
      </c>
      <c r="E14" s="106" t="s">
        <v>149</v>
      </c>
      <c r="F14" s="107" t="s">
        <v>150</v>
      </c>
      <c r="G14" s="107" t="s">
        <v>159</v>
      </c>
      <c r="H14" s="107" t="s">
        <v>159</v>
      </c>
      <c r="I14" s="74"/>
    </row>
    <row r="15" spans="1:9" s="123" customFormat="1" ht="30" customHeight="1">
      <c r="A15" s="73" t="s">
        <v>174</v>
      </c>
      <c r="B15" s="69" t="s">
        <v>175</v>
      </c>
      <c r="C15" s="70">
        <v>3990000</v>
      </c>
      <c r="D15" s="72" t="s">
        <v>176</v>
      </c>
      <c r="E15" s="106" t="s">
        <v>177</v>
      </c>
      <c r="F15" s="107" t="s">
        <v>179</v>
      </c>
      <c r="G15" s="107" t="s">
        <v>178</v>
      </c>
      <c r="H15" s="107" t="s">
        <v>178</v>
      </c>
      <c r="I15" s="74"/>
    </row>
    <row r="16" spans="1:9" s="123" customFormat="1" ht="30" customHeight="1">
      <c r="A16" s="73" t="s">
        <v>180</v>
      </c>
      <c r="B16" s="69" t="s">
        <v>181</v>
      </c>
      <c r="C16" s="70">
        <v>1150000</v>
      </c>
      <c r="D16" s="72" t="s">
        <v>182</v>
      </c>
      <c r="E16" s="106" t="s">
        <v>182</v>
      </c>
      <c r="F16" s="107" t="s">
        <v>183</v>
      </c>
      <c r="G16" s="107" t="s">
        <v>184</v>
      </c>
      <c r="H16" s="107" t="s">
        <v>184</v>
      </c>
      <c r="I16" s="74"/>
    </row>
    <row r="17" spans="1:9" s="123" customFormat="1" ht="30" customHeight="1">
      <c r="A17" s="73" t="s">
        <v>185</v>
      </c>
      <c r="B17" s="69" t="s">
        <v>181</v>
      </c>
      <c r="C17" s="70">
        <v>430000</v>
      </c>
      <c r="D17" s="72" t="s">
        <v>182</v>
      </c>
      <c r="E17" s="106" t="s">
        <v>182</v>
      </c>
      <c r="F17" s="107" t="s">
        <v>183</v>
      </c>
      <c r="G17" s="107" t="s">
        <v>184</v>
      </c>
      <c r="H17" s="107" t="s">
        <v>184</v>
      </c>
      <c r="I17" s="74"/>
    </row>
    <row r="18" spans="1:9" s="123" customFormat="1" ht="30" customHeight="1">
      <c r="A18" s="73" t="s">
        <v>186</v>
      </c>
      <c r="B18" s="69" t="s">
        <v>187</v>
      </c>
      <c r="C18" s="70">
        <v>1680000</v>
      </c>
      <c r="D18" s="72" t="s">
        <v>188</v>
      </c>
      <c r="E18" s="72" t="s">
        <v>188</v>
      </c>
      <c r="F18" s="107" t="s">
        <v>189</v>
      </c>
      <c r="G18" s="107" t="s">
        <v>189</v>
      </c>
      <c r="H18" s="107" t="s">
        <v>189</v>
      </c>
      <c r="I18" s="74"/>
    </row>
    <row r="19" spans="1:9" s="123" customFormat="1" ht="30" customHeight="1">
      <c r="A19" s="73" t="s">
        <v>190</v>
      </c>
      <c r="B19" s="69" t="s">
        <v>191</v>
      </c>
      <c r="C19" s="70">
        <v>15000000</v>
      </c>
      <c r="D19" s="72" t="s">
        <v>192</v>
      </c>
      <c r="E19" s="72" t="s">
        <v>193</v>
      </c>
      <c r="F19" s="107" t="s">
        <v>194</v>
      </c>
      <c r="G19" s="107" t="s">
        <v>195</v>
      </c>
      <c r="H19" s="107" t="s">
        <v>195</v>
      </c>
      <c r="I19" s="74"/>
    </row>
    <row r="20" spans="1:9" s="123" customFormat="1" ht="30" customHeight="1">
      <c r="A20" s="73" t="s">
        <v>211</v>
      </c>
      <c r="B20" s="69" t="s">
        <v>212</v>
      </c>
      <c r="C20" s="70">
        <v>650000</v>
      </c>
      <c r="D20" s="72" t="s">
        <v>213</v>
      </c>
      <c r="E20" s="72" t="s">
        <v>213</v>
      </c>
      <c r="F20" s="107" t="s">
        <v>214</v>
      </c>
      <c r="G20" s="107" t="s">
        <v>214</v>
      </c>
      <c r="H20" s="107" t="s">
        <v>214</v>
      </c>
      <c r="I20" s="74"/>
    </row>
    <row r="21" spans="1:9" s="123" customFormat="1" ht="30" customHeight="1">
      <c r="A21" s="73" t="s">
        <v>196</v>
      </c>
      <c r="B21" s="69" t="s">
        <v>197</v>
      </c>
      <c r="C21" s="70">
        <v>8190000</v>
      </c>
      <c r="D21" s="72" t="s">
        <v>192</v>
      </c>
      <c r="E21" s="72" t="s">
        <v>198</v>
      </c>
      <c r="F21" s="107" t="s">
        <v>199</v>
      </c>
      <c r="G21" s="107" t="s">
        <v>200</v>
      </c>
      <c r="H21" s="107" t="s">
        <v>200</v>
      </c>
      <c r="I21" s="74"/>
    </row>
    <row r="22" spans="1:9" s="123" customFormat="1" ht="30" customHeight="1">
      <c r="A22" s="73" t="s">
        <v>247</v>
      </c>
      <c r="B22" s="69" t="s">
        <v>241</v>
      </c>
      <c r="C22" s="70">
        <v>9800000</v>
      </c>
      <c r="D22" s="72" t="s">
        <v>248</v>
      </c>
      <c r="E22" s="72" t="s">
        <v>248</v>
      </c>
      <c r="F22" s="107" t="s">
        <v>249</v>
      </c>
      <c r="G22" s="107" t="s">
        <v>249</v>
      </c>
      <c r="H22" s="107" t="s">
        <v>249</v>
      </c>
      <c r="I22" s="74"/>
    </row>
    <row r="23" spans="1:9" s="123" customFormat="1" ht="30" customHeight="1">
      <c r="A23" s="73" t="s">
        <v>250</v>
      </c>
      <c r="B23" s="69" t="s">
        <v>245</v>
      </c>
      <c r="C23" s="70">
        <v>9000000</v>
      </c>
      <c r="D23" s="72" t="s">
        <v>251</v>
      </c>
      <c r="E23" s="72" t="s">
        <v>251</v>
      </c>
      <c r="F23" s="72" t="s">
        <v>252</v>
      </c>
      <c r="G23" s="72" t="s">
        <v>252</v>
      </c>
      <c r="H23" s="72" t="s">
        <v>252</v>
      </c>
      <c r="I23" s="74"/>
    </row>
    <row r="24" spans="1:9" s="123" customFormat="1" ht="30" customHeight="1">
      <c r="A24" s="73" t="s">
        <v>201</v>
      </c>
      <c r="B24" s="69" t="s">
        <v>202</v>
      </c>
      <c r="C24" s="70">
        <v>3390000</v>
      </c>
      <c r="D24" s="72" t="s">
        <v>203</v>
      </c>
      <c r="E24" s="72" t="s">
        <v>204</v>
      </c>
      <c r="F24" s="107" t="s">
        <v>205</v>
      </c>
      <c r="G24" s="107" t="s">
        <v>206</v>
      </c>
      <c r="H24" s="107" t="s">
        <v>206</v>
      </c>
      <c r="I24" s="74"/>
    </row>
    <row r="25" spans="1:9" s="123" customFormat="1" ht="30" customHeight="1">
      <c r="A25" s="73" t="s">
        <v>207</v>
      </c>
      <c r="B25" s="69" t="s">
        <v>208</v>
      </c>
      <c r="C25" s="70">
        <v>5396000</v>
      </c>
      <c r="D25" s="72" t="s">
        <v>209</v>
      </c>
      <c r="E25" s="72" t="s">
        <v>209</v>
      </c>
      <c r="F25" s="107" t="s">
        <v>210</v>
      </c>
      <c r="G25" s="107" t="s">
        <v>210</v>
      </c>
      <c r="H25" s="107" t="s">
        <v>210</v>
      </c>
      <c r="I25" s="74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E15" sqref="E15"/>
    </sheetView>
  </sheetViews>
  <sheetFormatPr defaultRowHeight="13.5"/>
  <cols>
    <col min="1" max="1" width="15.109375" style="2" bestFit="1" customWidth="1"/>
    <col min="2" max="2" width="31.5546875" style="66" customWidth="1"/>
    <col min="3" max="3" width="11.77734375" style="66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61" t="s">
        <v>19</v>
      </c>
      <c r="B1" s="161"/>
      <c r="C1" s="161"/>
      <c r="D1" s="161"/>
      <c r="E1" s="161"/>
      <c r="F1" s="161"/>
      <c r="G1" s="161"/>
      <c r="H1" s="161"/>
      <c r="I1" s="161"/>
    </row>
    <row r="2" spans="1:9" ht="26.25" thickBot="1">
      <c r="A2" s="162"/>
      <c r="B2" s="162"/>
      <c r="C2" s="63"/>
      <c r="D2" s="22"/>
      <c r="E2" s="22"/>
      <c r="F2" s="22"/>
      <c r="G2" s="22"/>
      <c r="H2" s="22"/>
      <c r="I2" s="25" t="s">
        <v>81</v>
      </c>
    </row>
    <row r="3" spans="1:9" ht="26.25" customHeight="1" thickBot="1">
      <c r="A3" s="32" t="s">
        <v>4</v>
      </c>
      <c r="B3" s="64" t="s">
        <v>5</v>
      </c>
      <c r="C3" s="64" t="s">
        <v>76</v>
      </c>
      <c r="D3" s="33" t="s">
        <v>77</v>
      </c>
      <c r="E3" s="33" t="s">
        <v>82</v>
      </c>
      <c r="F3" s="33" t="s">
        <v>78</v>
      </c>
      <c r="G3" s="33" t="s">
        <v>79</v>
      </c>
      <c r="H3" s="33" t="s">
        <v>80</v>
      </c>
      <c r="I3" s="34" t="s">
        <v>89</v>
      </c>
    </row>
    <row r="4" spans="1:9" ht="26.25" customHeight="1" thickTop="1">
      <c r="A4" s="207" t="s">
        <v>114</v>
      </c>
      <c r="B4" s="208" t="s">
        <v>129</v>
      </c>
      <c r="C4" s="208" t="s">
        <v>123</v>
      </c>
      <c r="D4" s="209">
        <v>7101600</v>
      </c>
      <c r="E4" s="210"/>
      <c r="F4" s="209">
        <v>642130</v>
      </c>
      <c r="G4" s="210"/>
      <c r="H4" s="209">
        <f>F4</f>
        <v>642130</v>
      </c>
      <c r="I4" s="211"/>
    </row>
    <row r="5" spans="1:9" ht="26.25" customHeight="1">
      <c r="A5" s="58" t="s">
        <v>113</v>
      </c>
      <c r="B5" s="65" t="s">
        <v>131</v>
      </c>
      <c r="C5" s="65" t="s">
        <v>123</v>
      </c>
      <c r="D5" s="67">
        <v>2631000</v>
      </c>
      <c r="E5" s="57"/>
      <c r="F5" s="67">
        <f t="shared" ref="F5:F13" si="0">D5/12</f>
        <v>219250</v>
      </c>
      <c r="G5" s="57"/>
      <c r="H5" s="67">
        <f t="shared" ref="H5:H13" si="1">F5</f>
        <v>219250</v>
      </c>
      <c r="I5" s="59"/>
    </row>
    <row r="6" spans="1:9" ht="26.25" customHeight="1">
      <c r="A6" s="58" t="s">
        <v>113</v>
      </c>
      <c r="B6" s="65" t="s">
        <v>115</v>
      </c>
      <c r="C6" s="65" t="s">
        <v>138</v>
      </c>
      <c r="D6" s="67">
        <v>2280000</v>
      </c>
      <c r="E6" s="57"/>
      <c r="F6" s="67">
        <f t="shared" si="0"/>
        <v>190000</v>
      </c>
      <c r="G6" s="57"/>
      <c r="H6" s="67">
        <f t="shared" si="1"/>
        <v>190000</v>
      </c>
      <c r="I6" s="59"/>
    </row>
    <row r="7" spans="1:9" ht="26.25" customHeight="1">
      <c r="A7" s="58" t="s">
        <v>113</v>
      </c>
      <c r="B7" s="65" t="s">
        <v>116</v>
      </c>
      <c r="C7" s="65" t="s">
        <v>103</v>
      </c>
      <c r="D7" s="67">
        <v>3366000</v>
      </c>
      <c r="E7" s="57"/>
      <c r="F7" s="67">
        <f t="shared" si="0"/>
        <v>280500</v>
      </c>
      <c r="G7" s="57"/>
      <c r="H7" s="67">
        <f t="shared" si="1"/>
        <v>280500</v>
      </c>
      <c r="I7" s="59"/>
    </row>
    <row r="8" spans="1:9" ht="26.25" customHeight="1">
      <c r="A8" s="58" t="s">
        <v>113</v>
      </c>
      <c r="B8" s="65" t="s">
        <v>117</v>
      </c>
      <c r="C8" s="65" t="s">
        <v>124</v>
      </c>
      <c r="D8" s="67">
        <v>3432000</v>
      </c>
      <c r="E8" s="57"/>
      <c r="F8" s="67">
        <f t="shared" si="0"/>
        <v>286000</v>
      </c>
      <c r="G8" s="57"/>
      <c r="H8" s="67">
        <f t="shared" si="1"/>
        <v>286000</v>
      </c>
      <c r="I8" s="59"/>
    </row>
    <row r="9" spans="1:9" ht="26.25" customHeight="1">
      <c r="A9" s="58" t="s">
        <v>113</v>
      </c>
      <c r="B9" s="65" t="s">
        <v>118</v>
      </c>
      <c r="C9" s="65" t="s">
        <v>125</v>
      </c>
      <c r="D9" s="67">
        <v>10002720</v>
      </c>
      <c r="E9" s="57"/>
      <c r="F9" s="67">
        <f t="shared" si="0"/>
        <v>833560</v>
      </c>
      <c r="G9" s="57"/>
      <c r="H9" s="67">
        <f t="shared" si="1"/>
        <v>833560</v>
      </c>
      <c r="I9" s="59"/>
    </row>
    <row r="10" spans="1:9" ht="26.25" customHeight="1">
      <c r="A10" s="58" t="s">
        <v>113</v>
      </c>
      <c r="B10" s="65" t="s">
        <v>119</v>
      </c>
      <c r="C10" s="65" t="s">
        <v>126</v>
      </c>
      <c r="D10" s="67">
        <v>1200000</v>
      </c>
      <c r="E10" s="57"/>
      <c r="F10" s="67">
        <f t="shared" si="0"/>
        <v>100000</v>
      </c>
      <c r="G10" s="57"/>
      <c r="H10" s="67">
        <f t="shared" si="1"/>
        <v>100000</v>
      </c>
      <c r="I10" s="59"/>
    </row>
    <row r="11" spans="1:9" ht="26.25" customHeight="1">
      <c r="A11" s="58" t="s">
        <v>113</v>
      </c>
      <c r="B11" s="65" t="s">
        <v>120</v>
      </c>
      <c r="C11" s="65" t="s">
        <v>140</v>
      </c>
      <c r="D11" s="67">
        <v>30510000</v>
      </c>
      <c r="E11" s="57"/>
      <c r="F11" s="67">
        <v>936000</v>
      </c>
      <c r="G11" s="57"/>
      <c r="H11" s="67">
        <v>936000</v>
      </c>
      <c r="I11" s="59"/>
    </row>
    <row r="12" spans="1:9" ht="26.25" customHeight="1">
      <c r="A12" s="58" t="s">
        <v>113</v>
      </c>
      <c r="B12" s="65" t="s">
        <v>121</v>
      </c>
      <c r="C12" s="65" t="s">
        <v>142</v>
      </c>
      <c r="D12" s="67">
        <v>311484000</v>
      </c>
      <c r="E12" s="57"/>
      <c r="F12" s="67">
        <v>21105000</v>
      </c>
      <c r="G12" s="57"/>
      <c r="H12" s="67">
        <v>21105000</v>
      </c>
      <c r="I12" s="59"/>
    </row>
    <row r="13" spans="1:9" ht="26.25" customHeight="1">
      <c r="A13" s="58" t="s">
        <v>113</v>
      </c>
      <c r="B13" s="65" t="s">
        <v>122</v>
      </c>
      <c r="C13" s="65" t="s">
        <v>126</v>
      </c>
      <c r="D13" s="67">
        <v>3240000</v>
      </c>
      <c r="E13" s="57"/>
      <c r="F13" s="67">
        <f t="shared" si="0"/>
        <v>270000</v>
      </c>
      <c r="G13" s="57"/>
      <c r="H13" s="67">
        <f t="shared" si="1"/>
        <v>270000</v>
      </c>
      <c r="I13" s="59"/>
    </row>
    <row r="14" spans="1:9" s="105" customFormat="1" ht="26.25" customHeight="1">
      <c r="A14" s="58" t="s">
        <v>113</v>
      </c>
      <c r="B14" s="65" t="s">
        <v>144</v>
      </c>
      <c r="C14" s="65" t="s">
        <v>145</v>
      </c>
      <c r="D14" s="67">
        <v>2040000</v>
      </c>
      <c r="E14" s="57"/>
      <c r="F14" s="67">
        <v>170000</v>
      </c>
      <c r="G14" s="57"/>
      <c r="H14" s="67">
        <v>170000</v>
      </c>
      <c r="I14" s="59"/>
    </row>
    <row r="15" spans="1:9" s="123" customFormat="1" ht="26.25" customHeight="1" thickBot="1">
      <c r="A15" s="60" t="s">
        <v>113</v>
      </c>
      <c r="B15" s="82" t="s">
        <v>215</v>
      </c>
      <c r="C15" s="82" t="s">
        <v>216</v>
      </c>
      <c r="D15" s="83">
        <v>1198000</v>
      </c>
      <c r="E15" s="61"/>
      <c r="F15" s="83">
        <v>399300</v>
      </c>
      <c r="G15" s="61"/>
      <c r="H15" s="83">
        <v>399300</v>
      </c>
      <c r="I15" s="62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opLeftCell="B1" workbookViewId="0">
      <selection activeCell="C24" sqref="C24:E24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61" t="s">
        <v>21</v>
      </c>
      <c r="B1" s="161"/>
      <c r="C1" s="161"/>
      <c r="D1" s="161"/>
      <c r="E1" s="161"/>
    </row>
    <row r="2" spans="1:5" ht="26.25" thickBot="1">
      <c r="A2" s="110"/>
      <c r="B2" s="110"/>
      <c r="C2" s="109"/>
      <c r="D2" s="109"/>
      <c r="E2" s="111" t="s">
        <v>53</v>
      </c>
    </row>
    <row r="3" spans="1:5" ht="18.75" customHeight="1">
      <c r="A3" s="164" t="s">
        <v>54</v>
      </c>
      <c r="B3" s="122" t="s">
        <v>55</v>
      </c>
      <c r="C3" s="167" t="s">
        <v>219</v>
      </c>
      <c r="D3" s="168"/>
      <c r="E3" s="198"/>
    </row>
    <row r="4" spans="1:5" ht="18.75" customHeight="1">
      <c r="A4" s="165"/>
      <c r="B4" s="14" t="s">
        <v>56</v>
      </c>
      <c r="C4" s="20">
        <v>700000</v>
      </c>
      <c r="D4" s="16" t="s">
        <v>57</v>
      </c>
      <c r="E4" s="199">
        <v>650000</v>
      </c>
    </row>
    <row r="5" spans="1:5" ht="18.75" customHeight="1">
      <c r="A5" s="165"/>
      <c r="B5" s="14" t="s">
        <v>58</v>
      </c>
      <c r="C5" s="17">
        <f>E4/C4</f>
        <v>0.9285714285714286</v>
      </c>
      <c r="D5" s="16" t="s">
        <v>33</v>
      </c>
      <c r="E5" s="199">
        <f>SUM(E4)</f>
        <v>650000</v>
      </c>
    </row>
    <row r="6" spans="1:5" ht="18.75" customHeight="1">
      <c r="A6" s="165"/>
      <c r="B6" s="14" t="s">
        <v>32</v>
      </c>
      <c r="C6" s="18" t="s">
        <v>220</v>
      </c>
      <c r="D6" s="16" t="s">
        <v>83</v>
      </c>
      <c r="E6" s="200" t="s">
        <v>221</v>
      </c>
    </row>
    <row r="7" spans="1:5" ht="18.75" customHeight="1">
      <c r="A7" s="165"/>
      <c r="B7" s="14" t="s">
        <v>59</v>
      </c>
      <c r="C7" s="19" t="s">
        <v>152</v>
      </c>
      <c r="D7" s="16" t="s">
        <v>60</v>
      </c>
      <c r="E7" s="200" t="s">
        <v>222</v>
      </c>
    </row>
    <row r="8" spans="1:5" ht="18.75" customHeight="1">
      <c r="A8" s="165"/>
      <c r="B8" s="14" t="s">
        <v>61</v>
      </c>
      <c r="C8" s="19" t="s">
        <v>153</v>
      </c>
      <c r="D8" s="16" t="s">
        <v>35</v>
      </c>
      <c r="E8" s="201" t="s">
        <v>223</v>
      </c>
    </row>
    <row r="9" spans="1:5" ht="18.75" customHeight="1" thickBot="1">
      <c r="A9" s="166"/>
      <c r="B9" s="121" t="s">
        <v>62</v>
      </c>
      <c r="C9" s="152" t="s">
        <v>154</v>
      </c>
      <c r="D9" s="153" t="s">
        <v>63</v>
      </c>
      <c r="E9" s="202" t="s">
        <v>224</v>
      </c>
    </row>
    <row r="10" spans="1:5" s="123" customFormat="1" ht="18.75" customHeight="1">
      <c r="A10" s="164" t="s">
        <v>54</v>
      </c>
      <c r="B10" s="122" t="s">
        <v>55</v>
      </c>
      <c r="C10" s="167" t="s">
        <v>225</v>
      </c>
      <c r="D10" s="168"/>
      <c r="E10" s="198"/>
    </row>
    <row r="11" spans="1:5" s="123" customFormat="1" ht="18.75" customHeight="1">
      <c r="A11" s="165"/>
      <c r="B11" s="14" t="s">
        <v>56</v>
      </c>
      <c r="C11" s="20">
        <v>9800000</v>
      </c>
      <c r="D11" s="16" t="s">
        <v>57</v>
      </c>
      <c r="E11" s="199">
        <v>9196000</v>
      </c>
    </row>
    <row r="12" spans="1:5" s="123" customFormat="1" ht="18.75" customHeight="1">
      <c r="A12" s="165"/>
      <c r="B12" s="14" t="s">
        <v>58</v>
      </c>
      <c r="C12" s="17">
        <f>E11/C11</f>
        <v>0.93836734693877555</v>
      </c>
      <c r="D12" s="16" t="s">
        <v>33</v>
      </c>
      <c r="E12" s="199">
        <f>SUM(E11)</f>
        <v>9196000</v>
      </c>
    </row>
    <row r="13" spans="1:5" s="123" customFormat="1" ht="18.75" customHeight="1">
      <c r="A13" s="165"/>
      <c r="B13" s="14" t="s">
        <v>32</v>
      </c>
      <c r="C13" s="18" t="s">
        <v>199</v>
      </c>
      <c r="D13" s="16" t="s">
        <v>83</v>
      </c>
      <c r="E13" s="200" t="s">
        <v>226</v>
      </c>
    </row>
    <row r="14" spans="1:5" s="123" customFormat="1" ht="18.75" customHeight="1">
      <c r="A14" s="165"/>
      <c r="B14" s="14" t="s">
        <v>59</v>
      </c>
      <c r="C14" s="19" t="s">
        <v>152</v>
      </c>
      <c r="D14" s="16" t="s">
        <v>60</v>
      </c>
      <c r="E14" s="200" t="s">
        <v>194</v>
      </c>
    </row>
    <row r="15" spans="1:5" s="123" customFormat="1" ht="18.75" customHeight="1">
      <c r="A15" s="165"/>
      <c r="B15" s="14" t="s">
        <v>61</v>
      </c>
      <c r="C15" s="19" t="s">
        <v>153</v>
      </c>
      <c r="D15" s="16" t="s">
        <v>35</v>
      </c>
      <c r="E15" s="201" t="s">
        <v>241</v>
      </c>
    </row>
    <row r="16" spans="1:5" s="123" customFormat="1" ht="18.75" customHeight="1" thickBot="1">
      <c r="A16" s="166"/>
      <c r="B16" s="154" t="s">
        <v>62</v>
      </c>
      <c r="C16" s="152" t="s">
        <v>154</v>
      </c>
      <c r="D16" s="156" t="s">
        <v>63</v>
      </c>
      <c r="E16" s="203" t="s">
        <v>242</v>
      </c>
    </row>
    <row r="17" spans="1:5" s="123" customFormat="1" ht="18.75" customHeight="1">
      <c r="A17" s="164" t="s">
        <v>54</v>
      </c>
      <c r="B17" s="122" t="s">
        <v>55</v>
      </c>
      <c r="C17" s="167" t="s">
        <v>227</v>
      </c>
      <c r="D17" s="168"/>
      <c r="E17" s="198"/>
    </row>
    <row r="18" spans="1:5" s="123" customFormat="1" ht="18.75" customHeight="1">
      <c r="A18" s="165"/>
      <c r="B18" s="14" t="s">
        <v>56</v>
      </c>
      <c r="C18" s="20">
        <v>9632000</v>
      </c>
      <c r="D18" s="16" t="s">
        <v>57</v>
      </c>
      <c r="E18" s="199">
        <v>9000000</v>
      </c>
    </row>
    <row r="19" spans="1:5" s="123" customFormat="1" ht="18.75" customHeight="1">
      <c r="A19" s="165"/>
      <c r="B19" s="14" t="s">
        <v>58</v>
      </c>
      <c r="C19" s="17">
        <f>E18/C18</f>
        <v>0.93438538205980071</v>
      </c>
      <c r="D19" s="16" t="s">
        <v>33</v>
      </c>
      <c r="E19" s="199">
        <f>SUM(E18)</f>
        <v>9000000</v>
      </c>
    </row>
    <row r="20" spans="1:5" s="123" customFormat="1" ht="18.75" customHeight="1">
      <c r="A20" s="165"/>
      <c r="B20" s="14" t="s">
        <v>32</v>
      </c>
      <c r="C20" s="18" t="s">
        <v>228</v>
      </c>
      <c r="D20" s="16" t="s">
        <v>83</v>
      </c>
      <c r="E20" s="200" t="s">
        <v>243</v>
      </c>
    </row>
    <row r="21" spans="1:5" s="123" customFormat="1" ht="18.75" customHeight="1">
      <c r="A21" s="165"/>
      <c r="B21" s="14" t="s">
        <v>59</v>
      </c>
      <c r="C21" s="19" t="s">
        <v>152</v>
      </c>
      <c r="D21" s="16" t="s">
        <v>60</v>
      </c>
      <c r="E21" s="200" t="s">
        <v>244</v>
      </c>
    </row>
    <row r="22" spans="1:5" s="123" customFormat="1" ht="18.75" customHeight="1">
      <c r="A22" s="165"/>
      <c r="B22" s="14" t="s">
        <v>61</v>
      </c>
      <c r="C22" s="19" t="s">
        <v>153</v>
      </c>
      <c r="D22" s="16" t="s">
        <v>35</v>
      </c>
      <c r="E22" s="201" t="s">
        <v>245</v>
      </c>
    </row>
    <row r="23" spans="1:5" s="123" customFormat="1" ht="18.75" customHeight="1" thickBot="1">
      <c r="A23" s="166"/>
      <c r="B23" s="154" t="s">
        <v>62</v>
      </c>
      <c r="C23" s="152" t="s">
        <v>154</v>
      </c>
      <c r="D23" s="156" t="s">
        <v>63</v>
      </c>
      <c r="E23" s="203" t="s">
        <v>246</v>
      </c>
    </row>
    <row r="24" spans="1:5" s="123" customFormat="1" ht="18.75" customHeight="1">
      <c r="A24" s="164" t="s">
        <v>54</v>
      </c>
      <c r="B24" s="122" t="s">
        <v>55</v>
      </c>
      <c r="C24" s="167" t="s">
        <v>229</v>
      </c>
      <c r="D24" s="168"/>
      <c r="E24" s="198"/>
    </row>
    <row r="25" spans="1:5" s="123" customFormat="1" ht="18.75" customHeight="1">
      <c r="A25" s="165"/>
      <c r="B25" s="14" t="s">
        <v>56</v>
      </c>
      <c r="C25" s="20">
        <v>3610000</v>
      </c>
      <c r="D25" s="16" t="s">
        <v>57</v>
      </c>
      <c r="E25" s="199">
        <v>3390000</v>
      </c>
    </row>
    <row r="26" spans="1:5" s="123" customFormat="1" ht="18.75" customHeight="1">
      <c r="A26" s="165"/>
      <c r="B26" s="14" t="s">
        <v>58</v>
      </c>
      <c r="C26" s="17">
        <f>E25/C25</f>
        <v>0.93905817174515238</v>
      </c>
      <c r="D26" s="16" t="s">
        <v>33</v>
      </c>
      <c r="E26" s="199">
        <f>SUM(E25)</f>
        <v>3390000</v>
      </c>
    </row>
    <row r="27" spans="1:5" s="123" customFormat="1" ht="18.75" customHeight="1">
      <c r="A27" s="165"/>
      <c r="B27" s="14" t="s">
        <v>32</v>
      </c>
      <c r="C27" s="18" t="s">
        <v>230</v>
      </c>
      <c r="D27" s="16" t="s">
        <v>83</v>
      </c>
      <c r="E27" s="200" t="s">
        <v>233</v>
      </c>
    </row>
    <row r="28" spans="1:5" s="123" customFormat="1" ht="18.75" customHeight="1">
      <c r="A28" s="165"/>
      <c r="B28" s="14" t="s">
        <v>59</v>
      </c>
      <c r="C28" s="19" t="s">
        <v>152</v>
      </c>
      <c r="D28" s="16" t="s">
        <v>60</v>
      </c>
      <c r="E28" s="200" t="s">
        <v>205</v>
      </c>
    </row>
    <row r="29" spans="1:5" s="123" customFormat="1" ht="18.75" customHeight="1">
      <c r="A29" s="165"/>
      <c r="B29" s="14" t="s">
        <v>61</v>
      </c>
      <c r="C29" s="19" t="s">
        <v>153</v>
      </c>
      <c r="D29" s="16" t="s">
        <v>35</v>
      </c>
      <c r="E29" s="201" t="s">
        <v>234</v>
      </c>
    </row>
    <row r="30" spans="1:5" s="123" customFormat="1" ht="18.75" customHeight="1" thickBot="1">
      <c r="A30" s="166"/>
      <c r="B30" s="154" t="s">
        <v>62</v>
      </c>
      <c r="C30" s="152" t="s">
        <v>154</v>
      </c>
      <c r="D30" s="156" t="s">
        <v>63</v>
      </c>
      <c r="E30" s="203" t="s">
        <v>235</v>
      </c>
    </row>
    <row r="31" spans="1:5" s="123" customFormat="1" ht="18.75" customHeight="1">
      <c r="A31" s="164" t="s">
        <v>54</v>
      </c>
      <c r="B31" s="122" t="s">
        <v>55</v>
      </c>
      <c r="C31" s="167" t="s">
        <v>231</v>
      </c>
      <c r="D31" s="168"/>
      <c r="E31" s="198"/>
    </row>
    <row r="32" spans="1:5" s="123" customFormat="1" ht="18.75" customHeight="1">
      <c r="A32" s="165"/>
      <c r="B32" s="14" t="s">
        <v>56</v>
      </c>
      <c r="C32" s="20">
        <v>800000</v>
      </c>
      <c r="D32" s="16" t="s">
        <v>57</v>
      </c>
      <c r="E32" s="199">
        <v>800000</v>
      </c>
    </row>
    <row r="33" spans="1:5" s="123" customFormat="1" ht="18.75" customHeight="1">
      <c r="A33" s="165"/>
      <c r="B33" s="14" t="s">
        <v>58</v>
      </c>
      <c r="C33" s="17">
        <f>E32/C32</f>
        <v>1</v>
      </c>
      <c r="D33" s="16" t="s">
        <v>33</v>
      </c>
      <c r="E33" s="199">
        <f>SUM(E32)</f>
        <v>800000</v>
      </c>
    </row>
    <row r="34" spans="1:5" s="123" customFormat="1" ht="18.75" customHeight="1">
      <c r="A34" s="165"/>
      <c r="B34" s="14" t="s">
        <v>32</v>
      </c>
      <c r="C34" s="18" t="s">
        <v>232</v>
      </c>
      <c r="D34" s="16" t="s">
        <v>83</v>
      </c>
      <c r="E34" s="200" t="s">
        <v>236</v>
      </c>
    </row>
    <row r="35" spans="1:5" s="123" customFormat="1" ht="18.75" customHeight="1">
      <c r="A35" s="165"/>
      <c r="B35" s="14" t="s">
        <v>59</v>
      </c>
      <c r="C35" s="19" t="s">
        <v>152</v>
      </c>
      <c r="D35" s="16" t="s">
        <v>60</v>
      </c>
      <c r="E35" s="200"/>
    </row>
    <row r="36" spans="1:5" s="123" customFormat="1" ht="18.75" customHeight="1">
      <c r="A36" s="165"/>
      <c r="B36" s="14" t="s">
        <v>61</v>
      </c>
      <c r="C36" s="19" t="s">
        <v>153</v>
      </c>
      <c r="D36" s="16" t="s">
        <v>35</v>
      </c>
      <c r="E36" s="201" t="s">
        <v>223</v>
      </c>
    </row>
    <row r="37" spans="1:5" s="123" customFormat="1" ht="18.75" customHeight="1" thickBot="1">
      <c r="A37" s="166"/>
      <c r="B37" s="154" t="s">
        <v>62</v>
      </c>
      <c r="C37" s="152" t="s">
        <v>154</v>
      </c>
      <c r="D37" s="156" t="s">
        <v>63</v>
      </c>
      <c r="E37" s="202" t="s">
        <v>224</v>
      </c>
    </row>
    <row r="38" spans="1:5" s="123" customFormat="1" ht="18.75" customHeight="1">
      <c r="A38" s="164" t="s">
        <v>54</v>
      </c>
      <c r="B38" s="122" t="s">
        <v>55</v>
      </c>
      <c r="C38" s="167" t="s">
        <v>237</v>
      </c>
      <c r="D38" s="168"/>
      <c r="E38" s="198"/>
    </row>
    <row r="39" spans="1:5" s="123" customFormat="1" ht="18.75" customHeight="1">
      <c r="A39" s="165"/>
      <c r="B39" s="14" t="s">
        <v>56</v>
      </c>
      <c r="C39" s="20">
        <v>5400000</v>
      </c>
      <c r="D39" s="16" t="s">
        <v>57</v>
      </c>
      <c r="E39" s="199">
        <v>5396000</v>
      </c>
    </row>
    <row r="40" spans="1:5" s="123" customFormat="1" ht="18.75" customHeight="1">
      <c r="A40" s="165"/>
      <c r="B40" s="14" t="s">
        <v>58</v>
      </c>
      <c r="C40" s="17">
        <f>E39/C39</f>
        <v>0.99925925925925929</v>
      </c>
      <c r="D40" s="16" t="s">
        <v>33</v>
      </c>
      <c r="E40" s="199">
        <f>SUM(E39)</f>
        <v>5396000</v>
      </c>
    </row>
    <row r="41" spans="1:5" s="123" customFormat="1" ht="18.75" customHeight="1">
      <c r="A41" s="165"/>
      <c r="B41" s="14" t="s">
        <v>32</v>
      </c>
      <c r="C41" s="18" t="s">
        <v>209</v>
      </c>
      <c r="D41" s="16" t="s">
        <v>83</v>
      </c>
      <c r="E41" s="200" t="s">
        <v>238</v>
      </c>
    </row>
    <row r="42" spans="1:5" s="123" customFormat="1" ht="18.75" customHeight="1">
      <c r="A42" s="165"/>
      <c r="B42" s="14" t="s">
        <v>59</v>
      </c>
      <c r="C42" s="19" t="s">
        <v>152</v>
      </c>
      <c r="D42" s="16" t="s">
        <v>60</v>
      </c>
      <c r="E42" s="200" t="s">
        <v>239</v>
      </c>
    </row>
    <row r="43" spans="1:5" s="123" customFormat="1" ht="18.75" customHeight="1">
      <c r="A43" s="165"/>
      <c r="B43" s="14" t="s">
        <v>61</v>
      </c>
      <c r="C43" s="19" t="s">
        <v>153</v>
      </c>
      <c r="D43" s="16" t="s">
        <v>35</v>
      </c>
      <c r="E43" s="201" t="s">
        <v>208</v>
      </c>
    </row>
    <row r="44" spans="1:5" s="123" customFormat="1" ht="18.75" customHeight="1" thickBot="1">
      <c r="A44" s="166"/>
      <c r="B44" s="154" t="s">
        <v>62</v>
      </c>
      <c r="C44" s="155" t="s">
        <v>154</v>
      </c>
      <c r="D44" s="156" t="s">
        <v>63</v>
      </c>
      <c r="E44" s="203" t="s">
        <v>240</v>
      </c>
    </row>
    <row r="45" spans="1:5" ht="18.75" customHeight="1"/>
    <row r="46" spans="1:5" ht="18.75" customHeight="1"/>
    <row r="47" spans="1:5" ht="18.75" customHeight="1"/>
    <row r="48" spans="1:5" ht="18.75" customHeight="1"/>
    <row r="49" ht="18.75" customHeight="1"/>
    <row r="50" ht="18.75" customHeight="1"/>
  </sheetData>
  <mergeCells count="13">
    <mergeCell ref="A38:A44"/>
    <mergeCell ref="C38:E38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F68" sqref="F68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61" t="s">
        <v>22</v>
      </c>
      <c r="B1" s="161"/>
      <c r="C1" s="161"/>
      <c r="D1" s="161"/>
      <c r="E1" s="161"/>
      <c r="F1" s="161"/>
    </row>
    <row r="2" spans="1:6" ht="26.25" thickBot="1">
      <c r="A2" s="3"/>
      <c r="B2" s="4"/>
      <c r="C2" s="5"/>
      <c r="D2" s="5"/>
      <c r="E2" s="1"/>
      <c r="F2" s="23" t="s">
        <v>52</v>
      </c>
    </row>
    <row r="3" spans="1:6" s="123" customFormat="1" ht="22.5" customHeight="1" thickTop="1">
      <c r="A3" s="10" t="s">
        <v>31</v>
      </c>
      <c r="B3" s="180" t="s">
        <v>253</v>
      </c>
      <c r="C3" s="181"/>
      <c r="D3" s="181"/>
      <c r="E3" s="181"/>
      <c r="F3" s="182"/>
    </row>
    <row r="4" spans="1:6" s="123" customFormat="1" ht="18.75" customHeight="1">
      <c r="A4" s="171" t="s">
        <v>39</v>
      </c>
      <c r="B4" s="172" t="s">
        <v>32</v>
      </c>
      <c r="C4" s="183" t="s">
        <v>83</v>
      </c>
      <c r="D4" s="158" t="s">
        <v>40</v>
      </c>
      <c r="E4" s="158" t="s">
        <v>33</v>
      </c>
      <c r="F4" s="159" t="s">
        <v>44</v>
      </c>
    </row>
    <row r="5" spans="1:6" s="123" customFormat="1" ht="18.75" customHeight="1">
      <c r="A5" s="171"/>
      <c r="B5" s="172"/>
      <c r="C5" s="184"/>
      <c r="D5" s="12" t="s">
        <v>41</v>
      </c>
      <c r="E5" s="12" t="s">
        <v>34</v>
      </c>
      <c r="F5" s="13" t="s">
        <v>42</v>
      </c>
    </row>
    <row r="6" spans="1:6" s="123" customFormat="1" ht="18.75" customHeight="1">
      <c r="A6" s="171"/>
      <c r="B6" s="185" t="s">
        <v>213</v>
      </c>
      <c r="C6" s="186" t="s">
        <v>254</v>
      </c>
      <c r="D6" s="188">
        <v>700000</v>
      </c>
      <c r="E6" s="188">
        <v>650000</v>
      </c>
      <c r="F6" s="189">
        <f>E6/D6</f>
        <v>0.9285714285714286</v>
      </c>
    </row>
    <row r="7" spans="1:6" s="123" customFormat="1" ht="18.75" customHeight="1">
      <c r="A7" s="171"/>
      <c r="B7" s="185"/>
      <c r="C7" s="187"/>
      <c r="D7" s="188"/>
      <c r="E7" s="188"/>
      <c r="F7" s="189"/>
    </row>
    <row r="8" spans="1:6" s="123" customFormat="1" ht="18.75" customHeight="1">
      <c r="A8" s="171" t="s">
        <v>35</v>
      </c>
      <c r="B8" s="158" t="s">
        <v>36</v>
      </c>
      <c r="C8" s="158" t="s">
        <v>46</v>
      </c>
      <c r="D8" s="172" t="s">
        <v>37</v>
      </c>
      <c r="E8" s="172"/>
      <c r="F8" s="173"/>
    </row>
    <row r="9" spans="1:6" s="123" customFormat="1" ht="18.75" customHeight="1">
      <c r="A9" s="171"/>
      <c r="B9" s="56" t="s">
        <v>255</v>
      </c>
      <c r="C9" s="7" t="s">
        <v>256</v>
      </c>
      <c r="D9" s="174" t="s">
        <v>224</v>
      </c>
      <c r="E9" s="175"/>
      <c r="F9" s="176"/>
    </row>
    <row r="10" spans="1:6" s="123" customFormat="1" ht="18.75" customHeight="1">
      <c r="A10" s="157" t="s">
        <v>45</v>
      </c>
      <c r="B10" s="177" t="s">
        <v>217</v>
      </c>
      <c r="C10" s="178"/>
      <c r="D10" s="178"/>
      <c r="E10" s="178"/>
      <c r="F10" s="179"/>
    </row>
    <row r="11" spans="1:6" s="123" customFormat="1" ht="18.75" customHeight="1">
      <c r="A11" s="157" t="s">
        <v>43</v>
      </c>
      <c r="B11" s="177" t="s">
        <v>218</v>
      </c>
      <c r="C11" s="178"/>
      <c r="D11" s="178"/>
      <c r="E11" s="178"/>
      <c r="F11" s="179"/>
    </row>
    <row r="12" spans="1:6" s="123" customFormat="1" ht="18.75" customHeight="1" thickBot="1">
      <c r="A12" s="11" t="s">
        <v>38</v>
      </c>
      <c r="B12" s="169"/>
      <c r="C12" s="169"/>
      <c r="D12" s="169"/>
      <c r="E12" s="169"/>
      <c r="F12" s="170"/>
    </row>
    <row r="13" spans="1:6" s="123" customFormat="1" ht="22.5" customHeight="1" thickTop="1">
      <c r="A13" s="10" t="s">
        <v>31</v>
      </c>
      <c r="B13" s="180" t="s">
        <v>225</v>
      </c>
      <c r="C13" s="181"/>
      <c r="D13" s="181"/>
      <c r="E13" s="181"/>
      <c r="F13" s="182"/>
    </row>
    <row r="14" spans="1:6" s="123" customFormat="1" ht="18.75" customHeight="1">
      <c r="A14" s="171" t="s">
        <v>39</v>
      </c>
      <c r="B14" s="172" t="s">
        <v>32</v>
      </c>
      <c r="C14" s="183" t="s">
        <v>83</v>
      </c>
      <c r="D14" s="158" t="s">
        <v>40</v>
      </c>
      <c r="E14" s="158" t="s">
        <v>33</v>
      </c>
      <c r="F14" s="159" t="s">
        <v>44</v>
      </c>
    </row>
    <row r="15" spans="1:6" s="123" customFormat="1" ht="18.75" customHeight="1">
      <c r="A15" s="171"/>
      <c r="B15" s="172"/>
      <c r="C15" s="184"/>
      <c r="D15" s="12" t="s">
        <v>41</v>
      </c>
      <c r="E15" s="12" t="s">
        <v>34</v>
      </c>
      <c r="F15" s="13" t="s">
        <v>42</v>
      </c>
    </row>
    <row r="16" spans="1:6" s="123" customFormat="1" ht="18.75" customHeight="1">
      <c r="A16" s="171"/>
      <c r="B16" s="185" t="s">
        <v>248</v>
      </c>
      <c r="C16" s="186" t="s">
        <v>257</v>
      </c>
      <c r="D16" s="188">
        <v>9800000</v>
      </c>
      <c r="E16" s="188">
        <v>9196000</v>
      </c>
      <c r="F16" s="189">
        <f>E16/D16</f>
        <v>0.93836734693877555</v>
      </c>
    </row>
    <row r="17" spans="1:6" s="123" customFormat="1" ht="18.75" customHeight="1">
      <c r="A17" s="171"/>
      <c r="B17" s="185"/>
      <c r="C17" s="187"/>
      <c r="D17" s="188"/>
      <c r="E17" s="188"/>
      <c r="F17" s="189"/>
    </row>
    <row r="18" spans="1:6" s="123" customFormat="1" ht="18.75" customHeight="1">
      <c r="A18" s="171" t="s">
        <v>35</v>
      </c>
      <c r="B18" s="158" t="s">
        <v>36</v>
      </c>
      <c r="C18" s="158" t="s">
        <v>46</v>
      </c>
      <c r="D18" s="172" t="s">
        <v>37</v>
      </c>
      <c r="E18" s="172"/>
      <c r="F18" s="173"/>
    </row>
    <row r="19" spans="1:6" s="123" customFormat="1" ht="18.75" customHeight="1">
      <c r="A19" s="171"/>
      <c r="B19" s="56" t="s">
        <v>241</v>
      </c>
      <c r="C19" s="7" t="s">
        <v>258</v>
      </c>
      <c r="D19" s="174" t="s">
        <v>259</v>
      </c>
      <c r="E19" s="175"/>
      <c r="F19" s="176"/>
    </row>
    <row r="20" spans="1:6" s="123" customFormat="1" ht="18.75" customHeight="1">
      <c r="A20" s="157" t="s">
        <v>45</v>
      </c>
      <c r="B20" s="177" t="s">
        <v>217</v>
      </c>
      <c r="C20" s="178"/>
      <c r="D20" s="178"/>
      <c r="E20" s="178"/>
      <c r="F20" s="179"/>
    </row>
    <row r="21" spans="1:6" s="123" customFormat="1" ht="18.75" customHeight="1">
      <c r="A21" s="157" t="s">
        <v>43</v>
      </c>
      <c r="B21" s="177" t="s">
        <v>218</v>
      </c>
      <c r="C21" s="178"/>
      <c r="D21" s="178"/>
      <c r="E21" s="178"/>
      <c r="F21" s="179"/>
    </row>
    <row r="22" spans="1:6" s="123" customFormat="1" ht="18.75" customHeight="1" thickBot="1">
      <c r="A22" s="11" t="s">
        <v>38</v>
      </c>
      <c r="B22" s="169"/>
      <c r="C22" s="169"/>
      <c r="D22" s="169"/>
      <c r="E22" s="169"/>
      <c r="F22" s="170"/>
    </row>
    <row r="23" spans="1:6" s="123" customFormat="1" ht="22.5" customHeight="1" thickTop="1">
      <c r="A23" s="10" t="s">
        <v>31</v>
      </c>
      <c r="B23" s="180" t="s">
        <v>260</v>
      </c>
      <c r="C23" s="181"/>
      <c r="D23" s="181"/>
      <c r="E23" s="181"/>
      <c r="F23" s="182"/>
    </row>
    <row r="24" spans="1:6" s="123" customFormat="1" ht="18.75" customHeight="1">
      <c r="A24" s="171" t="s">
        <v>39</v>
      </c>
      <c r="B24" s="172" t="s">
        <v>32</v>
      </c>
      <c r="C24" s="183" t="s">
        <v>83</v>
      </c>
      <c r="D24" s="158" t="s">
        <v>40</v>
      </c>
      <c r="E24" s="158" t="s">
        <v>33</v>
      </c>
      <c r="F24" s="159" t="s">
        <v>44</v>
      </c>
    </row>
    <row r="25" spans="1:6" s="123" customFormat="1" ht="18.75" customHeight="1">
      <c r="A25" s="171"/>
      <c r="B25" s="172"/>
      <c r="C25" s="184"/>
      <c r="D25" s="12" t="s">
        <v>41</v>
      </c>
      <c r="E25" s="12" t="s">
        <v>34</v>
      </c>
      <c r="F25" s="13" t="s">
        <v>42</v>
      </c>
    </row>
    <row r="26" spans="1:6" s="123" customFormat="1" ht="18.75" customHeight="1">
      <c r="A26" s="171"/>
      <c r="B26" s="185" t="s">
        <v>228</v>
      </c>
      <c r="C26" s="186" t="s">
        <v>261</v>
      </c>
      <c r="D26" s="188">
        <v>9632000</v>
      </c>
      <c r="E26" s="188">
        <v>9000000</v>
      </c>
      <c r="F26" s="189">
        <f>E26/D26</f>
        <v>0.93438538205980071</v>
      </c>
    </row>
    <row r="27" spans="1:6" s="123" customFormat="1" ht="18.75" customHeight="1">
      <c r="A27" s="171"/>
      <c r="B27" s="185"/>
      <c r="C27" s="187"/>
      <c r="D27" s="188"/>
      <c r="E27" s="188"/>
      <c r="F27" s="189"/>
    </row>
    <row r="28" spans="1:6" s="123" customFormat="1" ht="18.75" customHeight="1">
      <c r="A28" s="171" t="s">
        <v>35</v>
      </c>
      <c r="B28" s="158" t="s">
        <v>36</v>
      </c>
      <c r="C28" s="158" t="s">
        <v>46</v>
      </c>
      <c r="D28" s="172" t="s">
        <v>37</v>
      </c>
      <c r="E28" s="172"/>
      <c r="F28" s="173"/>
    </row>
    <row r="29" spans="1:6" s="123" customFormat="1" ht="18.75" customHeight="1">
      <c r="A29" s="171"/>
      <c r="B29" s="56" t="s">
        <v>262</v>
      </c>
      <c r="C29" s="7" t="s">
        <v>263</v>
      </c>
      <c r="D29" s="174" t="s">
        <v>264</v>
      </c>
      <c r="E29" s="175"/>
      <c r="F29" s="176"/>
    </row>
    <row r="30" spans="1:6" s="123" customFormat="1" ht="18.75" customHeight="1">
      <c r="A30" s="157" t="s">
        <v>45</v>
      </c>
      <c r="B30" s="177" t="s">
        <v>217</v>
      </c>
      <c r="C30" s="178"/>
      <c r="D30" s="178"/>
      <c r="E30" s="178"/>
      <c r="F30" s="179"/>
    </row>
    <row r="31" spans="1:6" s="123" customFormat="1" ht="18.75" customHeight="1">
      <c r="A31" s="157" t="s">
        <v>43</v>
      </c>
      <c r="B31" s="177" t="s">
        <v>218</v>
      </c>
      <c r="C31" s="178"/>
      <c r="D31" s="178"/>
      <c r="E31" s="178"/>
      <c r="F31" s="179"/>
    </row>
    <row r="32" spans="1:6" s="123" customFormat="1" ht="18.75" customHeight="1" thickBot="1">
      <c r="A32" s="11" t="s">
        <v>38</v>
      </c>
      <c r="B32" s="169"/>
      <c r="C32" s="169"/>
      <c r="D32" s="169"/>
      <c r="E32" s="169"/>
      <c r="F32" s="170"/>
    </row>
    <row r="33" spans="1:6" s="123" customFormat="1" ht="22.5" customHeight="1" thickTop="1">
      <c r="A33" s="10" t="s">
        <v>31</v>
      </c>
      <c r="B33" s="180" t="s">
        <v>265</v>
      </c>
      <c r="C33" s="181"/>
      <c r="D33" s="181"/>
      <c r="E33" s="181"/>
      <c r="F33" s="182"/>
    </row>
    <row r="34" spans="1:6" s="123" customFormat="1" ht="18.75" customHeight="1">
      <c r="A34" s="171" t="s">
        <v>39</v>
      </c>
      <c r="B34" s="172" t="s">
        <v>32</v>
      </c>
      <c r="C34" s="183" t="s">
        <v>83</v>
      </c>
      <c r="D34" s="158" t="s">
        <v>40</v>
      </c>
      <c r="E34" s="158" t="s">
        <v>33</v>
      </c>
      <c r="F34" s="159" t="s">
        <v>44</v>
      </c>
    </row>
    <row r="35" spans="1:6" s="123" customFormat="1" ht="18.75" customHeight="1">
      <c r="A35" s="171"/>
      <c r="B35" s="172"/>
      <c r="C35" s="184"/>
      <c r="D35" s="12" t="s">
        <v>41</v>
      </c>
      <c r="E35" s="12" t="s">
        <v>34</v>
      </c>
      <c r="F35" s="13" t="s">
        <v>42</v>
      </c>
    </row>
    <row r="36" spans="1:6" s="123" customFormat="1" ht="18.75" customHeight="1">
      <c r="A36" s="171"/>
      <c r="B36" s="185" t="s">
        <v>230</v>
      </c>
      <c r="C36" s="186" t="s">
        <v>266</v>
      </c>
      <c r="D36" s="188">
        <v>3610000</v>
      </c>
      <c r="E36" s="188">
        <v>3390000</v>
      </c>
      <c r="F36" s="189">
        <f>E36/D36</f>
        <v>0.93905817174515238</v>
      </c>
    </row>
    <row r="37" spans="1:6" s="123" customFormat="1" ht="18.75" customHeight="1">
      <c r="A37" s="171"/>
      <c r="B37" s="185"/>
      <c r="C37" s="187"/>
      <c r="D37" s="188"/>
      <c r="E37" s="188"/>
      <c r="F37" s="189"/>
    </row>
    <row r="38" spans="1:6" s="123" customFormat="1" ht="18.75" customHeight="1">
      <c r="A38" s="171" t="s">
        <v>35</v>
      </c>
      <c r="B38" s="158" t="s">
        <v>36</v>
      </c>
      <c r="C38" s="158" t="s">
        <v>46</v>
      </c>
      <c r="D38" s="172" t="s">
        <v>37</v>
      </c>
      <c r="E38" s="172"/>
      <c r="F38" s="173"/>
    </row>
    <row r="39" spans="1:6" s="123" customFormat="1" ht="18.75" customHeight="1">
      <c r="A39" s="171"/>
      <c r="B39" s="56" t="s">
        <v>267</v>
      </c>
      <c r="C39" s="7" t="s">
        <v>268</v>
      </c>
      <c r="D39" s="174" t="s">
        <v>269</v>
      </c>
      <c r="E39" s="175"/>
      <c r="F39" s="176"/>
    </row>
    <row r="40" spans="1:6" s="123" customFormat="1" ht="18.75" customHeight="1">
      <c r="A40" s="157" t="s">
        <v>45</v>
      </c>
      <c r="B40" s="177" t="s">
        <v>217</v>
      </c>
      <c r="C40" s="178"/>
      <c r="D40" s="178"/>
      <c r="E40" s="178"/>
      <c r="F40" s="179"/>
    </row>
    <row r="41" spans="1:6" s="123" customFormat="1" ht="18.75" customHeight="1">
      <c r="A41" s="157" t="s">
        <v>43</v>
      </c>
      <c r="B41" s="177" t="s">
        <v>218</v>
      </c>
      <c r="C41" s="178"/>
      <c r="D41" s="178"/>
      <c r="E41" s="178"/>
      <c r="F41" s="179"/>
    </row>
    <row r="42" spans="1:6" s="123" customFormat="1" ht="18.75" customHeight="1" thickBot="1">
      <c r="A42" s="11" t="s">
        <v>38</v>
      </c>
      <c r="B42" s="169"/>
      <c r="C42" s="169"/>
      <c r="D42" s="169"/>
      <c r="E42" s="169"/>
      <c r="F42" s="170"/>
    </row>
    <row r="43" spans="1:6" s="123" customFormat="1" ht="22.5" customHeight="1" thickTop="1">
      <c r="A43" s="10" t="s">
        <v>31</v>
      </c>
      <c r="B43" s="180" t="s">
        <v>270</v>
      </c>
      <c r="C43" s="181"/>
      <c r="D43" s="181"/>
      <c r="E43" s="181"/>
      <c r="F43" s="182"/>
    </row>
    <row r="44" spans="1:6" s="123" customFormat="1" ht="18.75" customHeight="1">
      <c r="A44" s="171" t="s">
        <v>39</v>
      </c>
      <c r="B44" s="172" t="s">
        <v>32</v>
      </c>
      <c r="C44" s="183" t="s">
        <v>83</v>
      </c>
      <c r="D44" s="158" t="s">
        <v>40</v>
      </c>
      <c r="E44" s="158" t="s">
        <v>33</v>
      </c>
      <c r="F44" s="159" t="s">
        <v>44</v>
      </c>
    </row>
    <row r="45" spans="1:6" s="123" customFormat="1" ht="18.75" customHeight="1">
      <c r="A45" s="171"/>
      <c r="B45" s="172"/>
      <c r="C45" s="184"/>
      <c r="D45" s="12" t="s">
        <v>41</v>
      </c>
      <c r="E45" s="12" t="s">
        <v>34</v>
      </c>
      <c r="F45" s="13" t="s">
        <v>42</v>
      </c>
    </row>
    <row r="46" spans="1:6" s="123" customFormat="1" ht="18.75" customHeight="1">
      <c r="A46" s="171"/>
      <c r="B46" s="185" t="s">
        <v>271</v>
      </c>
      <c r="C46" s="186" t="s">
        <v>272</v>
      </c>
      <c r="D46" s="188">
        <v>800000</v>
      </c>
      <c r="E46" s="188">
        <v>800000</v>
      </c>
      <c r="F46" s="189">
        <f>E46/D46</f>
        <v>1</v>
      </c>
    </row>
    <row r="47" spans="1:6" s="123" customFormat="1" ht="18.75" customHeight="1">
      <c r="A47" s="171"/>
      <c r="B47" s="185"/>
      <c r="C47" s="187"/>
      <c r="D47" s="188"/>
      <c r="E47" s="188"/>
      <c r="F47" s="189"/>
    </row>
    <row r="48" spans="1:6" s="123" customFormat="1" ht="18.75" customHeight="1">
      <c r="A48" s="171" t="s">
        <v>35</v>
      </c>
      <c r="B48" s="158" t="s">
        <v>36</v>
      </c>
      <c r="C48" s="158" t="s">
        <v>46</v>
      </c>
      <c r="D48" s="172" t="s">
        <v>37</v>
      </c>
      <c r="E48" s="172"/>
      <c r="F48" s="173"/>
    </row>
    <row r="49" spans="1:6" s="123" customFormat="1" ht="18.75" customHeight="1">
      <c r="A49" s="171"/>
      <c r="B49" s="56" t="s">
        <v>255</v>
      </c>
      <c r="C49" s="7" t="s">
        <v>273</v>
      </c>
      <c r="D49" s="174" t="s">
        <v>274</v>
      </c>
      <c r="E49" s="175"/>
      <c r="F49" s="176"/>
    </row>
    <row r="50" spans="1:6" s="123" customFormat="1" ht="18.75" customHeight="1">
      <c r="A50" s="157" t="s">
        <v>45</v>
      </c>
      <c r="B50" s="177" t="s">
        <v>217</v>
      </c>
      <c r="C50" s="178"/>
      <c r="D50" s="178"/>
      <c r="E50" s="178"/>
      <c r="F50" s="179"/>
    </row>
    <row r="51" spans="1:6" s="123" customFormat="1" ht="18.75" customHeight="1">
      <c r="A51" s="157" t="s">
        <v>43</v>
      </c>
      <c r="B51" s="177" t="s">
        <v>218</v>
      </c>
      <c r="C51" s="178"/>
      <c r="D51" s="178"/>
      <c r="E51" s="178"/>
      <c r="F51" s="179"/>
    </row>
    <row r="52" spans="1:6" s="123" customFormat="1" ht="18.75" customHeight="1" thickBot="1">
      <c r="A52" s="11" t="s">
        <v>38</v>
      </c>
      <c r="B52" s="169"/>
      <c r="C52" s="169"/>
      <c r="D52" s="169"/>
      <c r="E52" s="169"/>
      <c r="F52" s="170"/>
    </row>
    <row r="53" spans="1:6" s="123" customFormat="1" ht="22.5" customHeight="1" thickTop="1">
      <c r="A53" s="10" t="s">
        <v>31</v>
      </c>
      <c r="B53" s="180" t="s">
        <v>275</v>
      </c>
      <c r="C53" s="181"/>
      <c r="D53" s="181"/>
      <c r="E53" s="181"/>
      <c r="F53" s="182"/>
    </row>
    <row r="54" spans="1:6" s="123" customFormat="1" ht="18.75" customHeight="1">
      <c r="A54" s="171" t="s">
        <v>39</v>
      </c>
      <c r="B54" s="172" t="s">
        <v>32</v>
      </c>
      <c r="C54" s="183" t="s">
        <v>83</v>
      </c>
      <c r="D54" s="150" t="s">
        <v>40</v>
      </c>
      <c r="E54" s="150" t="s">
        <v>33</v>
      </c>
      <c r="F54" s="151" t="s">
        <v>44</v>
      </c>
    </row>
    <row r="55" spans="1:6" s="123" customFormat="1" ht="18.75" customHeight="1">
      <c r="A55" s="171"/>
      <c r="B55" s="172"/>
      <c r="C55" s="184"/>
      <c r="D55" s="12" t="s">
        <v>41</v>
      </c>
      <c r="E55" s="12" t="s">
        <v>34</v>
      </c>
      <c r="F55" s="13" t="s">
        <v>42</v>
      </c>
    </row>
    <row r="56" spans="1:6" s="123" customFormat="1" ht="18.75" customHeight="1">
      <c r="A56" s="171"/>
      <c r="B56" s="185" t="s">
        <v>276</v>
      </c>
      <c r="C56" s="186" t="s">
        <v>277</v>
      </c>
      <c r="D56" s="188">
        <v>5400000</v>
      </c>
      <c r="E56" s="188">
        <v>5396000</v>
      </c>
      <c r="F56" s="189">
        <f>E56/D56</f>
        <v>0.99925925925925929</v>
      </c>
    </row>
    <row r="57" spans="1:6" s="123" customFormat="1" ht="18.75" customHeight="1">
      <c r="A57" s="171"/>
      <c r="B57" s="185"/>
      <c r="C57" s="187"/>
      <c r="D57" s="188"/>
      <c r="E57" s="188"/>
      <c r="F57" s="189"/>
    </row>
    <row r="58" spans="1:6" s="123" customFormat="1" ht="18.75" customHeight="1">
      <c r="A58" s="171" t="s">
        <v>35</v>
      </c>
      <c r="B58" s="150" t="s">
        <v>36</v>
      </c>
      <c r="C58" s="150" t="s">
        <v>46</v>
      </c>
      <c r="D58" s="172" t="s">
        <v>37</v>
      </c>
      <c r="E58" s="172"/>
      <c r="F58" s="173"/>
    </row>
    <row r="59" spans="1:6" s="123" customFormat="1" ht="18.75" customHeight="1">
      <c r="A59" s="171"/>
      <c r="B59" s="56" t="s">
        <v>208</v>
      </c>
      <c r="C59" s="7" t="s">
        <v>278</v>
      </c>
      <c r="D59" s="174" t="s">
        <v>240</v>
      </c>
      <c r="E59" s="175"/>
      <c r="F59" s="176"/>
    </row>
    <row r="60" spans="1:6" s="123" customFormat="1" ht="18.75" customHeight="1">
      <c r="A60" s="149" t="s">
        <v>45</v>
      </c>
      <c r="B60" s="177" t="s">
        <v>217</v>
      </c>
      <c r="C60" s="178"/>
      <c r="D60" s="178"/>
      <c r="E60" s="178"/>
      <c r="F60" s="179"/>
    </row>
    <row r="61" spans="1:6" s="123" customFormat="1" ht="18.75" customHeight="1">
      <c r="A61" s="149" t="s">
        <v>43</v>
      </c>
      <c r="B61" s="177" t="s">
        <v>218</v>
      </c>
      <c r="C61" s="178"/>
      <c r="D61" s="178"/>
      <c r="E61" s="178"/>
      <c r="F61" s="179"/>
    </row>
    <row r="62" spans="1:6" s="123" customFormat="1" ht="18.75" customHeight="1" thickBot="1">
      <c r="A62" s="11" t="s">
        <v>38</v>
      </c>
      <c r="B62" s="169"/>
      <c r="C62" s="169"/>
      <c r="D62" s="169"/>
      <c r="E62" s="169"/>
      <c r="F62" s="170"/>
    </row>
    <row r="63" spans="1:6" ht="14.25" thickTop="1"/>
  </sheetData>
  <mergeCells count="91"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2021-11-01T04:23:15Z</dcterms:modified>
</cp:coreProperties>
</file>