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ocuments\"/>
    </mc:Choice>
  </mc:AlternateContent>
  <bookViews>
    <workbookView xWindow="930" yWindow="0" windowWidth="24270" windowHeight="1242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계약현황공개!$A$2:$S$2</definedName>
    <definedName name="_xlnm._FilterDatabase" localSheetId="6" hidden="1">대금지급현황!$A$3:$L$3</definedName>
    <definedName name="_xlnm._FilterDatabase" localSheetId="1" hidden="1">용역발주계획!$A$3:$L$6</definedName>
  </definedNames>
  <calcPr calcId="162913"/>
</workbook>
</file>

<file path=xl/calcChain.xml><?xml version="1.0" encoding="utf-8"?>
<calcChain xmlns="http://schemas.openxmlformats.org/spreadsheetml/2006/main">
  <c r="H19" i="6" l="1"/>
  <c r="H20" i="6"/>
  <c r="H21" i="6"/>
  <c r="H22" i="6"/>
  <c r="H23" i="6"/>
  <c r="H24" i="6"/>
  <c r="H25" i="6"/>
  <c r="H26" i="6"/>
  <c r="H18" i="6"/>
  <c r="H17" i="6"/>
  <c r="H16" i="6"/>
  <c r="H15" i="6"/>
  <c r="H14" i="6"/>
  <c r="H4" i="6"/>
  <c r="H5" i="6"/>
  <c r="H6" i="6"/>
  <c r="H7" i="6"/>
  <c r="H8" i="6"/>
  <c r="H9" i="6"/>
  <c r="H10" i="6"/>
  <c r="H11" i="6"/>
  <c r="H12" i="6"/>
  <c r="H13" i="6"/>
  <c r="F6" i="6"/>
  <c r="M9" i="4"/>
  <c r="M8" i="4"/>
  <c r="P7" i="4"/>
  <c r="M7" i="4"/>
  <c r="P6" i="4"/>
  <c r="M6" i="4"/>
  <c r="P5" i="4"/>
  <c r="M5" i="4"/>
  <c r="P4" i="4"/>
  <c r="M4" i="4"/>
  <c r="M18" i="4" l="1"/>
  <c r="P18" i="4"/>
  <c r="M19" i="4"/>
  <c r="P19" i="4"/>
  <c r="M20" i="4"/>
  <c r="P20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<sst xmlns="http://schemas.openxmlformats.org/spreadsheetml/2006/main" count="734" uniqueCount="364">
  <si>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</si>
  <si>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</si>
  <si>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</si>
  <si>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</si>
  <si>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</si>
  <si>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</si>
  <si>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</si>
  <si>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</si>
  <si>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</si>
  <si>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</si>
  <si>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</si>
  <si>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</si>
  <si>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</si>
  <si>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</si>
  <si>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</si>
  <si>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</si>
  <si>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</si>
  <si>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</si>
  <si>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</si>
  <si>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</si>
  <si>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</si>
  <si>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</si>
  <si>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</si>
  <si>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</si>
  <si>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</si>
  <si>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</si>
  <si>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</si>
  <si>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</si>
  <si>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</si>
  <si>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</si>
  <si>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</si>
  <si>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</si>
  <si>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</si>
  <si>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</si>
  <si>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</si>
  <si>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</si>
  <si>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</si>
  <si>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</si>
  <si>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</si>
  <si>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</si>
  <si>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</si>
  <si>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</si>
  <si>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</si>
  <si>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</si>
  <si>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</si>
  <si>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</si>
  <si>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</si>
  <si>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</si>
  <si>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</si>
  <si>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</si>
  <si>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</si>
  <si>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</si>
  <si>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</si>
  <si>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</si>
  <si>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</si>
  <si>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</si>
  <si>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</si>
  <si>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</si>
  <si>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</si>
  <si>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</si>
  <si>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</si>
  <si>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</si>
  <si>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</si>
  <si>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</si>
  <si>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</si>
  <si>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</si>
  <si>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</si>
  <si>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</si>
  <si>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</si>
  <si>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</si>
  <si>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</si>
  <si>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</si>
  <si>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</si>
  <si>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</si>
  <si>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</si>
  <si>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</si>
  <si>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</si>
  <si>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</si>
  <si>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</si>
  <si>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</si>
  <si>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</si>
  <si>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</si>
  <si>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</si>
  <si>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</si>
  <si>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</si>
  <si>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</si>
  <si>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</si>
  <si>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</si>
  <si>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</si>
  <si>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</si>
  <si>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</si>
  <si>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</si>
  <si>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</si>
  <si>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</si>
  <si>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</si>
  <si>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</si>
  <si>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</si>
  <si>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</si>
  <si>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</si>
  <si>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</si>
  <si>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</si>
  <si>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</si>
  <si>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</si>
  <si>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</si>
  <si>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</si>
  <si>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수의계약</t>
  </si>
  <si>
    <t>-해당사항없음-</t>
    <phoneticPr fontId="2" type="noConversion"/>
  </si>
  <si>
    <t>지방계약법 시행령 제25조제1항</t>
  </si>
  <si>
    <t>수의총액</t>
  </si>
  <si>
    <t>부</t>
  </si>
  <si>
    <t>재단 시설 홍보리플렛 제작</t>
  </si>
  <si>
    <t>수의단가</t>
  </si>
  <si>
    <t>5단접지</t>
  </si>
  <si>
    <t>대외협력팀</t>
  </si>
  <si>
    <t>장은지</t>
  </si>
  <si>
    <t>031-729-9023</t>
  </si>
  <si>
    <t>언론 보도자료 분석 위탁용역</t>
  </si>
  <si>
    <t>유튜브 영상 위탁용역</t>
  </si>
  <si>
    <t>계약방법</t>
    <phoneticPr fontId="2" type="noConversion"/>
  </si>
  <si>
    <t>-</t>
  </si>
  <si>
    <t>-해당사항없음-</t>
    <phoneticPr fontId="2" type="noConversion"/>
  </si>
  <si>
    <t>인테리어 통신공사</t>
  </si>
  <si>
    <t>2020.12.15.~2021.03.24.</t>
  </si>
  <si>
    <t>㈜티에스엠테크놀로지</t>
  </si>
  <si>
    <t>경기도 성남시 중원구 둔촌대로 484-0(상대원동)</t>
  </si>
  <si>
    <t>지방계약법 시행령 제25조제3항</t>
  </si>
  <si>
    <t>인테리어 소방공사</t>
  </si>
  <si>
    <t>㈜대한전기</t>
  </si>
  <si>
    <t>경기도 성남시 분당구 성남대로779번길 14(이매동)</t>
  </si>
  <si>
    <t>세부자문 서비스 용역</t>
  </si>
  <si>
    <t>장태수세무회계사무소</t>
  </si>
  <si>
    <t>신도종합서비스</t>
  </si>
  <si>
    <t>인력개발팀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</si>
  <si>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</si>
  <si>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</si>
  <si>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</si>
  <si>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</si>
  <si>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</si>
  <si>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</si>
  <si>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</si>
  <si>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</si>
  <si>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</si>
  <si>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</si>
  <si>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</si>
  <si>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</si>
  <si>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</si>
  <si>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분당서현청소년수련관</t>
  </si>
  <si>
    <t>법률자문계약</t>
  </si>
  <si>
    <t>경기남부법률사무소</t>
  </si>
  <si>
    <t>지방계약법 시행령 제20조제1항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</si>
  <si>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</si>
  <si>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</si>
  <si>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</si>
  <si>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</si>
  <si>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</si>
  <si>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</si>
  <si>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수의1인견적</t>
  </si>
  <si>
    <t>물품</t>
  </si>
  <si>
    <t>분당야탑청소년수련관(송승지)</t>
  </si>
  <si>
    <t>지역제한</t>
  </si>
  <si>
    <t>공사</t>
  </si>
  <si>
    <t>경호종합건설주식회사</t>
  </si>
  <si>
    <t>지방계약법 시행령 제35조제1항</t>
  </si>
  <si>
    <t>경기도 안성시 중앙로 423, 2층(영동)</t>
  </si>
  <si>
    <t>인테리어 전기공사</t>
  </si>
  <si>
    <t>㈜쏘울텍</t>
  </si>
  <si>
    <t>경기도 평택시 진위면 진위2산단로 15-20, 414호</t>
  </si>
  <si>
    <t>수의2인견적(제한경쟁)</t>
  </si>
  <si>
    <t>용역</t>
  </si>
  <si>
    <t>계약건명</t>
  </si>
  <si>
    <t>계약일</t>
  </si>
  <si>
    <t>도급자상호</t>
  </si>
  <si>
    <t>사유</t>
  </si>
  <si>
    <t>낙찰율</t>
  </si>
  <si>
    <t>도급자주소</t>
  </si>
  <si>
    <t>계약건명</t>
    <phoneticPr fontId="32" type="noConversion"/>
  </si>
  <si>
    <t>계약일</t>
    <phoneticPr fontId="32" type="noConversion"/>
  </si>
  <si>
    <t>도급자상호</t>
    <phoneticPr fontId="32" type="noConversion"/>
  </si>
  <si>
    <t>사유</t>
    <phoneticPr fontId="32" type="noConversion"/>
  </si>
  <si>
    <t>계약요청부서</t>
    <phoneticPr fontId="32" type="noConversion"/>
  </si>
  <si>
    <t>계약기간</t>
    <phoneticPr fontId="32" type="noConversion"/>
  </si>
  <si>
    <t>대표자성명</t>
    <phoneticPr fontId="32" type="noConversion"/>
  </si>
  <si>
    <t>예정가격</t>
    <phoneticPr fontId="32" type="noConversion"/>
  </si>
  <si>
    <t>계약금액</t>
    <phoneticPr fontId="32" type="noConversion"/>
  </si>
  <si>
    <t>낙찰율</t>
    <phoneticPr fontId="32" type="noConversion"/>
  </si>
  <si>
    <t>도급자주소</t>
    <phoneticPr fontId="32" type="noConversion"/>
  </si>
  <si>
    <t>지방계약법 시행령 제25조제1항</t>
    <phoneticPr fontId="32" type="noConversion"/>
  </si>
  <si>
    <t>경영지원팀</t>
    <phoneticPr fontId="32" type="noConversion"/>
  </si>
  <si>
    <t>인테리어 통신공사</t>
    <phoneticPr fontId="32" type="noConversion"/>
  </si>
  <si>
    <t>㈜티에스엠테크놀로지</t>
    <phoneticPr fontId="32" type="noConversion"/>
  </si>
  <si>
    <t>지방계약법 시행령 제25조제3항</t>
    <phoneticPr fontId="32" type="noConversion"/>
  </si>
  <si>
    <t>분당야탑청소년수련관</t>
    <phoneticPr fontId="32" type="noConversion"/>
  </si>
  <si>
    <t>2020.12.15.~2021.03.24.</t>
    <phoneticPr fontId="32" type="noConversion"/>
  </si>
  <si>
    <t>황명식</t>
    <phoneticPr fontId="32" type="noConversion"/>
  </si>
  <si>
    <t>경기도 성남시 중원구 둔촌대로 484-0(상대원동)</t>
    <phoneticPr fontId="32" type="noConversion"/>
  </si>
  <si>
    <t>변소영</t>
    <phoneticPr fontId="32" type="noConversion"/>
  </si>
  <si>
    <t>세부자문 서비스 용역</t>
    <phoneticPr fontId="32" type="noConversion"/>
  </si>
  <si>
    <t>장태수세무회계사무소</t>
    <phoneticPr fontId="32" type="noConversion"/>
  </si>
  <si>
    <t>2021.01.01.~2021.12.31.</t>
    <phoneticPr fontId="32" type="noConversion"/>
  </si>
  <si>
    <t>장태수</t>
    <phoneticPr fontId="32" type="noConversion"/>
  </si>
  <si>
    <t>경기도 성남시 분당구 황새울로 325</t>
    <phoneticPr fontId="32" type="noConversion"/>
  </si>
  <si>
    <t>인테리어 소방공사</t>
    <phoneticPr fontId="32" type="noConversion"/>
  </si>
  <si>
    <t>㈜대한전기</t>
    <phoneticPr fontId="32" type="noConversion"/>
  </si>
  <si>
    <t>지방계약법 시행령 제25조제1항</t>
    <phoneticPr fontId="32" type="noConversion"/>
  </si>
  <si>
    <t>분당야탑청소년수련관</t>
    <phoneticPr fontId="32" type="noConversion"/>
  </si>
  <si>
    <t>2020.12.15.~2021.03.24.</t>
    <phoneticPr fontId="32" type="noConversion"/>
  </si>
  <si>
    <t>이대채</t>
    <phoneticPr fontId="32" type="noConversion"/>
  </si>
  <si>
    <t>경기도 성남시 분당구 성남대로779번길 14(이매동)</t>
    <phoneticPr fontId="32" type="noConversion"/>
  </si>
  <si>
    <t>인테리어공사 감리용역</t>
    <phoneticPr fontId="32" type="noConversion"/>
  </si>
  <si>
    <t>㈜대상건축사사무소(여성기업)</t>
    <phoneticPr fontId="32" type="noConversion"/>
  </si>
  <si>
    <t>2020.12.15.~2021.04.07.</t>
    <phoneticPr fontId="32" type="noConversion"/>
  </si>
  <si>
    <t>경기도 안양시 동안구 시민대로327번길 6, 503호</t>
    <phoneticPr fontId="32" type="noConversion"/>
  </si>
  <si>
    <t>경쟁방법</t>
  </si>
  <si>
    <t>계약
목적물</t>
  </si>
  <si>
    <t>감독원</t>
  </si>
  <si>
    <t>준공일</t>
  </si>
  <si>
    <t>인테리어공사(건축·기계·조경)</t>
    <phoneticPr fontId="2" type="noConversion"/>
  </si>
  <si>
    <t xml:space="preserve"> </t>
    <phoneticPr fontId="2" type="noConversion"/>
  </si>
  <si>
    <t>전략경영본부 대외협력팀</t>
  </si>
  <si>
    <t>2020년도 재무회계결산 감사 및 세무조정</t>
  </si>
  <si>
    <t>전략경영본부 경영지원팀</t>
  </si>
  <si>
    <t>김지우</t>
  </si>
  <si>
    <t>031-729-9055</t>
  </si>
  <si>
    <t>2021 성남시 청소년 정책기반 연구 학술용역</t>
  </si>
  <si>
    <t>전략경영본부 기획조정팀</t>
  </si>
  <si>
    <t>김충현</t>
  </si>
  <si>
    <t>031-729-9015</t>
  </si>
  <si>
    <t>2~3월</t>
  </si>
  <si>
    <t>성남시청년지원센터 보안경비 시스템 용역</t>
  </si>
  <si>
    <t>성남시청년지원센터</t>
  </si>
  <si>
    <t>김태중</t>
  </si>
  <si>
    <t>070-4908-2090</t>
  </si>
  <si>
    <t>성남청년프리인턴십 조사연구(FGI)</t>
  </si>
  <si>
    <t>전략경영본부 청년교류팀</t>
  </si>
  <si>
    <t>김보희</t>
  </si>
  <si>
    <t>031-729-9042</t>
  </si>
  <si>
    <t>채용 위탁 용역</t>
  </si>
  <si>
    <t>전략경영본부 인력개발팀</t>
  </si>
  <si>
    <t>김다정</t>
  </si>
  <si>
    <t>031-729-9062</t>
  </si>
  <si>
    <t>온라인 청년 센터 홈페이지 서버관리 유지</t>
  </si>
  <si>
    <t>이준혁</t>
  </si>
  <si>
    <t>070-4908-2093</t>
  </si>
  <si>
    <t>성남시청년지원센터 온라인 프로그램 운영 장비 렌탈 용역</t>
  </si>
  <si>
    <t>정민정</t>
  </si>
  <si>
    <t>2월</t>
    <phoneticPr fontId="2" type="noConversion"/>
  </si>
  <si>
    <t>수의단가</t>
    <phoneticPr fontId="2" type="noConversion"/>
  </si>
  <si>
    <t>031-729-9072</t>
    <phoneticPr fontId="2" type="noConversion"/>
  </si>
  <si>
    <t>2021년 상반기 근로자 정기 인터넷 원격 교육</t>
    <phoneticPr fontId="2" type="noConversion"/>
  </si>
  <si>
    <t>청소년사업본부 사업지원실</t>
    <phoneticPr fontId="2" type="noConversion"/>
  </si>
  <si>
    <t>조영조</t>
    <phoneticPr fontId="2" type="noConversion"/>
  </si>
  <si>
    <t>휴대용 영상편집기 구입</t>
  </si>
  <si>
    <t>MacBook Pro 16인치</t>
  </si>
  <si>
    <t>대</t>
  </si>
  <si>
    <t>동영상 카메라 구입</t>
  </si>
  <si>
    <t>소니 HXR-NX100</t>
  </si>
  <si>
    <t>연차보고서</t>
  </si>
  <si>
    <t>210*297</t>
  </si>
  <si>
    <t>박태형</t>
  </si>
  <si>
    <t>031-729-9011</t>
  </si>
  <si>
    <t>한글소프웨어 구입</t>
  </si>
  <si>
    <t>user</t>
  </si>
  <si>
    <t>전혜진</t>
  </si>
  <si>
    <t>031-729-9056</t>
  </si>
  <si>
    <t>보안프로그램 구입(보안통합관제)</t>
  </si>
  <si>
    <t>server</t>
  </si>
  <si>
    <t>보안프로그램 구입(서버백신)</t>
  </si>
  <si>
    <t>그룹웨어 라이선스 구입</t>
  </si>
  <si>
    <t>노트북컴퓨터 구입</t>
  </si>
  <si>
    <t>청년지원센터 사무공간 조성물품</t>
  </si>
  <si>
    <t>식</t>
  </si>
  <si>
    <t>장애인편의시설개선공사</t>
  </si>
  <si>
    <t>건축</t>
  </si>
  <si>
    <t>임흥국</t>
  </si>
  <si>
    <t>031-729-9416</t>
  </si>
  <si>
    <t>2월</t>
    <phoneticPr fontId="2" type="noConversion"/>
  </si>
  <si>
    <t>채용 위탁 용역</t>
    <phoneticPr fontId="2" type="noConversion"/>
  </si>
  <si>
    <t>수의총액</t>
    <phoneticPr fontId="2" type="noConversion"/>
  </si>
  <si>
    <t>전략경영본부 인력개발팀</t>
    <phoneticPr fontId="2" type="noConversion"/>
  </si>
  <si>
    <t>김다정</t>
    <phoneticPr fontId="2" type="noConversion"/>
  </si>
  <si>
    <t>031-729-9062</t>
    <phoneticPr fontId="2" type="noConversion"/>
  </si>
  <si>
    <t>-이하빈칸-</t>
    <phoneticPr fontId="2" type="noConversion"/>
  </si>
  <si>
    <t>-이하빈칸-</t>
    <phoneticPr fontId="2" type="noConversion"/>
  </si>
  <si>
    <t>-해당사항없음-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</si>
  <si>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</si>
  <si>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</si>
  <si>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</si>
  <si>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</si>
  <si>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</si>
  <si>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2020.11.27.</t>
    <phoneticPr fontId="2" type="noConversion"/>
  </si>
  <si>
    <t>2020.12.01.</t>
    <phoneticPr fontId="2" type="noConversion"/>
  </si>
  <si>
    <t>2021.01.01.</t>
  </si>
  <si>
    <t>2021.01.01.</t>
    <phoneticPr fontId="2" type="noConversion"/>
  </si>
  <si>
    <t>2021.12.31.</t>
  </si>
  <si>
    <t>2021.12.31.</t>
    <phoneticPr fontId="2" type="noConversion"/>
  </si>
  <si>
    <t>2020.11.01.</t>
    <phoneticPr fontId="2" type="noConversion"/>
  </si>
  <si>
    <t>2021.10.31.</t>
    <phoneticPr fontId="2" type="noConversion"/>
  </si>
  <si>
    <t>2021.01.31.</t>
  </si>
  <si>
    <t>2021.01.31.</t>
    <phoneticPr fontId="2" type="noConversion"/>
  </si>
  <si>
    <t>2021.01.31.</t>
    <phoneticPr fontId="2" type="noConversion"/>
  </si>
  <si>
    <t>2021.12.15.</t>
    <phoneticPr fontId="2" type="noConversion"/>
  </si>
  <si>
    <t>2021.01.01.</t>
    <phoneticPr fontId="2" type="noConversion"/>
  </si>
  <si>
    <t>2021.12.31.</t>
    <phoneticPr fontId="2" type="noConversion"/>
  </si>
  <si>
    <t>2020.12.18.</t>
    <phoneticPr fontId="2" type="noConversion"/>
  </si>
  <si>
    <t>2020.12.21.</t>
    <phoneticPr fontId="2" type="noConversion"/>
  </si>
  <si>
    <t>2021.02.01.</t>
  </si>
  <si>
    <t>2021.02.01.</t>
    <phoneticPr fontId="2" type="noConversion"/>
  </si>
  <si>
    <t>-이하빈칸-</t>
    <phoneticPr fontId="2" type="noConversion"/>
  </si>
  <si>
    <t>2020.12.28.</t>
    <phoneticPr fontId="2" type="noConversion"/>
  </si>
  <si>
    <t>2021.01.28.</t>
    <phoneticPr fontId="2" type="noConversion"/>
  </si>
  <si>
    <t>2020.11.01.~2021.10.31.</t>
    <phoneticPr fontId="2" type="noConversion"/>
  </si>
  <si>
    <t>2021.02.01.</t>
    <phoneticPr fontId="2" type="noConversion"/>
  </si>
  <si>
    <t>2021.01.29.</t>
    <phoneticPr fontId="2" type="noConversion"/>
  </si>
  <si>
    <t>2021.01.29.</t>
    <phoneticPr fontId="2" type="noConversion"/>
  </si>
  <si>
    <t>2021.01.08.</t>
    <phoneticPr fontId="2" type="noConversion"/>
  </si>
  <si>
    <t>2021.01.08.</t>
    <phoneticPr fontId="2" type="noConversion"/>
  </si>
  <si>
    <t>(2021. 2. 3. 기준 / 단위 : 원)</t>
    <phoneticPr fontId="2" type="noConversion"/>
  </si>
  <si>
    <t>2021.01.04.~2021.01.11.</t>
  </si>
  <si>
    <t>2021.01.04.~2021.01.11.</t>
    <phoneticPr fontId="2" type="noConversion"/>
  </si>
  <si>
    <t>2021.01.07. ~ 2021.01.12.</t>
  </si>
  <si>
    <t>2021.01.07. ~ 2021.01.12.</t>
    <phoneticPr fontId="2" type="noConversion"/>
  </si>
  <si>
    <t>2021.01.11. ~ 2021.02.10.</t>
  </si>
  <si>
    <t>2021.01.11. ~ 2021.02.10.</t>
    <phoneticPr fontId="2" type="noConversion"/>
  </si>
  <si>
    <t>2021.01.26. ~ 2021.02.04.</t>
  </si>
  <si>
    <t>2021.01.26. ~ 2021.02.04.</t>
    <phoneticPr fontId="2" type="noConversion"/>
  </si>
  <si>
    <t>인력개발팀(김다정)</t>
    <phoneticPr fontId="2" type="noConversion"/>
  </si>
  <si>
    <t>대외협력팀(김숙희)</t>
    <phoneticPr fontId="2" type="noConversion"/>
  </si>
  <si>
    <t>인력개발팀(김재철)</t>
    <phoneticPr fontId="2" type="noConversion"/>
  </si>
  <si>
    <t>인력개발팀(김재철)</t>
    <phoneticPr fontId="2" type="noConversion"/>
  </si>
  <si>
    <t>2021.01.11.</t>
    <phoneticPr fontId="2" type="noConversion"/>
  </si>
  <si>
    <t>㈜펄슨텔</t>
  </si>
  <si>
    <t>추정가격이 2천만원 이하인 물품의 제조·구매·용역 계약(제25조제1항제5호)</t>
  </si>
  <si>
    <t>서울시 강남구 봉은사로 625(삼성동)</t>
  </si>
  <si>
    <t>2021년도 주요업무계획 청취자료 제작</t>
  </si>
  <si>
    <t>㈜프린트라인</t>
  </si>
  <si>
    <t>성남시 분당구 성남대로 165, 238호(금곡동)</t>
  </si>
  <si>
    <t>직원 복리후생 물품 구입</t>
  </si>
  <si>
    <t>험멜스포츠</t>
  </si>
  <si>
    <t>성남시 중원구 원터로69번길 22, 반지층(성남동)</t>
  </si>
  <si>
    <t>직원 격려물품(김 세트) 구입</t>
  </si>
  <si>
    <t>2021.01.26.</t>
  </si>
  <si>
    <t>(신)청아종합유통</t>
  </si>
  <si>
    <t>성남시 중원구 광명로42번길 12 1층</t>
  </si>
  <si>
    <t>지방계약법 시행령 제25조제1항</t>
    <phoneticPr fontId="2" type="noConversion"/>
  </si>
  <si>
    <t>지방계약법 시행령 제25조제1항</t>
    <phoneticPr fontId="2" type="noConversion"/>
  </si>
  <si>
    <t>지방계약법 시행령 제25조제1항</t>
    <phoneticPr fontId="2" type="noConversion"/>
  </si>
  <si>
    <t>이우종</t>
  </si>
  <si>
    <t>신동일</t>
  </si>
  <si>
    <t>이우진</t>
  </si>
  <si>
    <t>이승열</t>
  </si>
  <si>
    <t>2021.01.25.</t>
    <phoneticPr fontId="2" type="noConversion"/>
  </si>
  <si>
    <t>2021.01.18.</t>
    <phoneticPr fontId="2" type="noConversion"/>
  </si>
  <si>
    <t>2021.01.04.</t>
    <phoneticPr fontId="2" type="noConversion"/>
  </si>
  <si>
    <t>2021.01.07.</t>
    <phoneticPr fontId="2" type="noConversion"/>
  </si>
  <si>
    <t>2021.01.12.</t>
    <phoneticPr fontId="2" type="noConversion"/>
  </si>
  <si>
    <t>2021.01.11.</t>
    <phoneticPr fontId="2" type="noConversion"/>
  </si>
  <si>
    <t>2020.12.21.</t>
    <phoneticPr fontId="2" type="noConversion"/>
  </si>
  <si>
    <t>2020.12.22.</t>
    <phoneticPr fontId="2" type="noConversion"/>
  </si>
  <si>
    <t>2020.12.22.</t>
    <phoneticPr fontId="2" type="noConversion"/>
  </si>
  <si>
    <t>전략경영본부</t>
    <phoneticPr fontId="2" type="noConversion"/>
  </si>
  <si>
    <t>2020.12.29.</t>
    <phoneticPr fontId="2" type="noConversion"/>
  </si>
  <si>
    <t>2020.12.30.</t>
    <phoneticPr fontId="2" type="noConversion"/>
  </si>
  <si>
    <t>2021.01.04.</t>
    <phoneticPr fontId="2" type="noConversion"/>
  </si>
  <si>
    <t>2021.01.07.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</si>
</sst>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yyyy\.mm\.dd\."/>
    <numFmt numFmtId="183" formatCode="#,##0;&quot;△&quot;#,##0"/>
    <numFmt numFmtId="184" formatCode="General&quot;월&quot;"/>
  </numFmts>
  <fonts count="4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b/>
      <sz val="11"/>
      <color theme="1"/>
      <name val="바탕"/>
      <family val="1"/>
      <charset val="129"/>
    </font>
    <font>
      <sz val="8"/>
      <name val="맑은 고딕"/>
      <family val="2"/>
      <charset val="129"/>
      <scheme val="minor"/>
    </font>
    <font>
      <b/>
      <sz val="11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29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0" borderId="2" xfId="2" applyNumberFormat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2" xfId="0" quotePrefix="1" applyFont="1" applyBorder="1" applyAlignment="1">
      <alignment horizontal="center" vertical="center" shrinkToFit="1"/>
    </xf>
    <xf numFmtId="38" fontId="6" fillId="0" borderId="2" xfId="2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41" fontId="9" fillId="0" borderId="1" xfId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41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0" borderId="1" xfId="0" applyNumberFormat="1" applyFont="1" applyFill="1" applyBorder="1" applyAlignment="1" applyProtection="1">
      <alignment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/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41" fontId="5" fillId="0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center" vertical="center" wrapText="1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182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0" xfId="5763" applyNumberFormat="1" applyFont="1" applyFill="1" applyAlignment="1">
      <alignment vertical="center"/>
    </xf>
    <xf numFmtId="0" fontId="5" fillId="4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quotePrefix="1" applyNumberFormat="1" applyFont="1" applyFill="1" applyBorder="1" applyAlignment="1" applyProtection="1">
      <alignment horizontal="right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0" fontId="24" fillId="0" borderId="0" xfId="0" applyFont="1" applyFill="1" applyAlignment="1">
      <alignment vertical="center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41" fontId="24" fillId="0" borderId="0" xfId="0" applyNumberFormat="1" applyFont="1" applyFill="1" applyAlignment="1">
      <alignment vertical="center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righ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7" fontId="34" fillId="0" borderId="0" xfId="0" applyNumberFormat="1" applyFont="1" applyFill="1" applyAlignment="1">
      <alignment horizontal="left" vertical="center" shrinkToFit="1"/>
    </xf>
    <xf numFmtId="178" fontId="34" fillId="0" borderId="0" xfId="0" applyNumberFormat="1" applyFont="1" applyFill="1" applyAlignment="1">
      <alignment horizontal="center" vertical="center"/>
    </xf>
    <xf numFmtId="177" fontId="34" fillId="0" borderId="0" xfId="0" applyNumberFormat="1" applyFont="1" applyFill="1" applyAlignment="1">
      <alignment horizontal="center" vertical="center" shrinkToFit="1"/>
    </xf>
    <xf numFmtId="176" fontId="34" fillId="0" borderId="0" xfId="0" applyNumberFormat="1" applyFont="1" applyFill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183" fontId="34" fillId="0" borderId="0" xfId="0" applyNumberFormat="1" applyFont="1" applyFill="1" applyAlignment="1">
      <alignment horizontal="right" vertical="center"/>
    </xf>
    <xf numFmtId="10" fontId="34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34" fillId="0" borderId="47" xfId="0" applyNumberFormat="1" applyFont="1" applyFill="1" applyBorder="1" applyAlignment="1">
      <alignment horizontal="left" vertical="center" shrinkToFit="1"/>
    </xf>
    <xf numFmtId="182" fontId="34" fillId="0" borderId="48" xfId="0" applyNumberFormat="1" applyFont="1" applyFill="1" applyBorder="1" applyAlignment="1">
      <alignment horizontal="center" vertical="center" shrinkToFit="1"/>
    </xf>
    <xf numFmtId="177" fontId="34" fillId="0" borderId="48" xfId="0" applyNumberFormat="1" applyFont="1" applyFill="1" applyBorder="1" applyAlignment="1">
      <alignment horizontal="center" vertical="center" shrinkToFit="1"/>
    </xf>
    <xf numFmtId="0" fontId="35" fillId="0" borderId="48" xfId="0" applyNumberFormat="1" applyFont="1" applyFill="1" applyBorder="1" applyAlignment="1">
      <alignment horizontal="center" vertical="center" shrinkToFit="1"/>
    </xf>
    <xf numFmtId="41" fontId="34" fillId="0" borderId="48" xfId="1" applyNumberFormat="1" applyFont="1" applyFill="1" applyBorder="1" applyAlignment="1">
      <alignment horizontal="right" vertical="center" shrinkToFit="1"/>
    </xf>
    <xf numFmtId="10" fontId="34" fillId="0" borderId="48" xfId="0" applyNumberFormat="1" applyFont="1" applyFill="1" applyBorder="1" applyAlignment="1">
      <alignment horizontal="center" vertical="center" shrinkToFit="1"/>
    </xf>
    <xf numFmtId="177" fontId="34" fillId="0" borderId="49" xfId="0" applyNumberFormat="1" applyFont="1" applyFill="1" applyBorder="1" applyAlignment="1">
      <alignment horizontal="left" vertical="center" shrinkToFit="1"/>
    </xf>
    <xf numFmtId="177" fontId="34" fillId="0" borderId="50" xfId="0" applyNumberFormat="1" applyFont="1" applyFill="1" applyBorder="1" applyAlignment="1">
      <alignment horizontal="left" vertical="center" shrinkToFit="1"/>
    </xf>
    <xf numFmtId="182" fontId="34" fillId="0" borderId="51" xfId="0" applyNumberFormat="1" applyFont="1" applyFill="1" applyBorder="1" applyAlignment="1">
      <alignment horizontal="center" vertical="center" shrinkToFit="1"/>
    </xf>
    <xf numFmtId="177" fontId="34" fillId="0" borderId="51" xfId="0" applyNumberFormat="1" applyFont="1" applyFill="1" applyBorder="1" applyAlignment="1">
      <alignment horizontal="center" vertical="center" shrinkToFit="1"/>
    </xf>
    <xf numFmtId="0" fontId="35" fillId="0" borderId="51" xfId="0" applyNumberFormat="1" applyFont="1" applyFill="1" applyBorder="1" applyAlignment="1">
      <alignment horizontal="center" vertical="center" shrinkToFit="1"/>
    </xf>
    <xf numFmtId="41" fontId="34" fillId="0" borderId="51" xfId="1" applyNumberFormat="1" applyFont="1" applyFill="1" applyBorder="1" applyAlignment="1">
      <alignment horizontal="right" vertical="center" shrinkToFit="1"/>
    </xf>
    <xf numFmtId="10" fontId="34" fillId="0" borderId="51" xfId="0" applyNumberFormat="1" applyFont="1" applyFill="1" applyBorder="1" applyAlignment="1">
      <alignment horizontal="center" vertical="center" shrinkToFit="1"/>
    </xf>
    <xf numFmtId="177" fontId="34" fillId="0" borderId="52" xfId="0" applyNumberFormat="1" applyFont="1" applyFill="1" applyBorder="1" applyAlignment="1">
      <alignment horizontal="left" vertical="center" shrinkToFit="1"/>
    </xf>
    <xf numFmtId="177" fontId="34" fillId="0" borderId="53" xfId="0" applyNumberFormat="1" applyFont="1" applyFill="1" applyBorder="1" applyAlignment="1">
      <alignment horizontal="left" vertical="center" shrinkToFit="1"/>
    </xf>
    <xf numFmtId="182" fontId="34" fillId="0" borderId="54" xfId="0" applyNumberFormat="1" applyFont="1" applyFill="1" applyBorder="1" applyAlignment="1">
      <alignment horizontal="center" vertical="center" shrinkToFit="1"/>
    </xf>
    <xf numFmtId="177" fontId="34" fillId="0" borderId="54" xfId="0" applyNumberFormat="1" applyFont="1" applyFill="1" applyBorder="1" applyAlignment="1">
      <alignment horizontal="center" vertical="center" shrinkToFit="1"/>
    </xf>
    <xf numFmtId="0" fontId="35" fillId="0" borderId="54" xfId="0" applyNumberFormat="1" applyFont="1" applyFill="1" applyBorder="1" applyAlignment="1">
      <alignment horizontal="center" vertical="center" shrinkToFit="1"/>
    </xf>
    <xf numFmtId="41" fontId="34" fillId="0" borderId="54" xfId="1" applyNumberFormat="1" applyFont="1" applyFill="1" applyBorder="1" applyAlignment="1">
      <alignment horizontal="right" vertical="center" shrinkToFit="1"/>
    </xf>
    <xf numFmtId="10" fontId="34" fillId="0" borderId="54" xfId="0" applyNumberFormat="1" applyFont="1" applyFill="1" applyBorder="1" applyAlignment="1">
      <alignment horizontal="center" vertical="center" shrinkToFit="1"/>
    </xf>
    <xf numFmtId="177" fontId="34" fillId="0" borderId="55" xfId="0" applyNumberFormat="1" applyFont="1" applyFill="1" applyBorder="1" applyAlignment="1">
      <alignment horizontal="left" vertical="center" shrinkToFit="1"/>
    </xf>
    <xf numFmtId="177" fontId="31" fillId="7" borderId="56" xfId="0" applyNumberFormat="1" applyFont="1" applyFill="1" applyBorder="1" applyAlignment="1">
      <alignment horizontal="center" vertical="center" shrinkToFit="1"/>
    </xf>
    <xf numFmtId="178" fontId="31" fillId="7" borderId="57" xfId="0" applyNumberFormat="1" applyFont="1" applyFill="1" applyBorder="1" applyAlignment="1">
      <alignment horizontal="center" vertical="center" wrapText="1"/>
    </xf>
    <xf numFmtId="177" fontId="31" fillId="7" borderId="57" xfId="0" applyNumberFormat="1" applyFont="1" applyFill="1" applyBorder="1" applyAlignment="1">
      <alignment horizontal="center" vertical="center" shrinkToFit="1"/>
    </xf>
    <xf numFmtId="176" fontId="33" fillId="6" borderId="35" xfId="0" applyNumberFormat="1" applyFont="1" applyFill="1" applyBorder="1" applyAlignment="1">
      <alignment horizontal="center" vertical="center" wrapText="1"/>
    </xf>
    <xf numFmtId="0" fontId="30" fillId="6" borderId="35" xfId="0" applyNumberFormat="1" applyFont="1" applyFill="1" applyBorder="1" applyAlignment="1">
      <alignment horizontal="center" vertical="center" wrapText="1"/>
    </xf>
    <xf numFmtId="177" fontId="31" fillId="6" borderId="57" xfId="0" applyNumberFormat="1" applyFont="1" applyFill="1" applyBorder="1" applyAlignment="1">
      <alignment horizontal="center" vertical="center" shrinkToFit="1"/>
    </xf>
    <xf numFmtId="183" fontId="31" fillId="6" borderId="57" xfId="0" applyNumberFormat="1" applyFont="1" applyFill="1" applyBorder="1" applyAlignment="1">
      <alignment horizontal="center" vertical="center" wrapText="1"/>
    </xf>
    <xf numFmtId="10" fontId="31" fillId="6" borderId="57" xfId="0" applyNumberFormat="1" applyFont="1" applyFill="1" applyBorder="1" applyAlignment="1">
      <alignment horizontal="center" vertical="center" wrapText="1"/>
    </xf>
    <xf numFmtId="177" fontId="31" fillId="6" borderId="58" xfId="0" applyNumberFormat="1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shrinkToFit="1"/>
    </xf>
    <xf numFmtId="0" fontId="36" fillId="0" borderId="55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6" fillId="0" borderId="61" xfId="0" applyFont="1" applyFill="1" applyBorder="1" applyAlignment="1">
      <alignment horizontal="center" vertical="center" shrinkToFit="1"/>
    </xf>
    <xf numFmtId="177" fontId="23" fillId="0" borderId="7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82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2" fillId="0" borderId="19" xfId="0" applyNumberFormat="1" applyFont="1" applyBorder="1" applyAlignment="1">
      <alignment horizontal="center" vertical="center" shrinkToFit="1"/>
    </xf>
    <xf numFmtId="177" fontId="37" fillId="0" borderId="1" xfId="0" applyNumberFormat="1" applyFont="1" applyFill="1" applyBorder="1" applyAlignment="1">
      <alignment horizontal="center" vertical="center" shrinkToFit="1"/>
    </xf>
    <xf numFmtId="177" fontId="38" fillId="0" borderId="1" xfId="0" applyNumberFormat="1" applyFont="1" applyFill="1" applyBorder="1" applyAlignment="1">
      <alignment horizontal="center" vertical="center" shrinkToFit="1"/>
    </xf>
    <xf numFmtId="177" fontId="37" fillId="7" borderId="62" xfId="0" applyNumberFormat="1" applyFont="1" applyFill="1" applyBorder="1" applyAlignment="1">
      <alignment horizontal="center" vertical="center" shrinkToFit="1"/>
    </xf>
    <xf numFmtId="183" fontId="37" fillId="7" borderId="63" xfId="0" applyNumberFormat="1" applyFont="1" applyFill="1" applyBorder="1" applyAlignment="1">
      <alignment horizontal="center" vertical="center" shrinkToFit="1"/>
    </xf>
    <xf numFmtId="10" fontId="37" fillId="7" borderId="63" xfId="0" applyNumberFormat="1" applyFont="1" applyFill="1" applyBorder="1" applyAlignment="1">
      <alignment horizontal="center" vertical="center" shrinkToFit="1"/>
    </xf>
    <xf numFmtId="178" fontId="37" fillId="7" borderId="63" xfId="0" applyNumberFormat="1" applyFont="1" applyFill="1" applyBorder="1" applyAlignment="1">
      <alignment horizontal="center" vertical="center" shrinkToFit="1"/>
    </xf>
    <xf numFmtId="177" fontId="37" fillId="7" borderId="63" xfId="0" applyNumberFormat="1" applyFont="1" applyFill="1" applyBorder="1" applyAlignment="1">
      <alignment horizontal="center" vertical="center" shrinkToFit="1"/>
    </xf>
    <xf numFmtId="177" fontId="37" fillId="7" borderId="64" xfId="0" applyNumberFormat="1" applyFont="1" applyFill="1" applyBorder="1" applyAlignment="1">
      <alignment horizontal="center" vertical="center" shrinkToFit="1"/>
    </xf>
    <xf numFmtId="177" fontId="37" fillId="6" borderId="62" xfId="0" applyNumberFormat="1" applyFont="1" applyFill="1" applyBorder="1" applyAlignment="1">
      <alignment horizontal="center" vertical="center" shrinkToFit="1"/>
    </xf>
    <xf numFmtId="183" fontId="37" fillId="6" borderId="63" xfId="0" applyNumberFormat="1" applyFont="1" applyFill="1" applyBorder="1" applyAlignment="1">
      <alignment horizontal="center" vertical="center" shrinkToFit="1"/>
    </xf>
    <xf numFmtId="176" fontId="38" fillId="6" borderId="63" xfId="0" applyNumberFormat="1" applyFont="1" applyFill="1" applyBorder="1" applyAlignment="1">
      <alignment horizontal="center" vertical="center" shrinkToFit="1"/>
    </xf>
    <xf numFmtId="49" fontId="39" fillId="6" borderId="63" xfId="0" applyNumberFormat="1" applyFont="1" applyFill="1" applyBorder="1" applyAlignment="1">
      <alignment horizontal="center" vertical="center" shrinkToFit="1"/>
    </xf>
    <xf numFmtId="177" fontId="37" fillId="6" borderId="63" xfId="0" applyNumberFormat="1" applyFont="1" applyFill="1" applyBorder="1" applyAlignment="1">
      <alignment horizontal="center" vertical="center" shrinkToFit="1"/>
    </xf>
    <xf numFmtId="177" fontId="37" fillId="6" borderId="64" xfId="0" applyNumberFormat="1" applyFont="1" applyFill="1" applyBorder="1" applyAlignment="1">
      <alignment horizontal="center" vertical="center" shrinkToFit="1"/>
    </xf>
    <xf numFmtId="177" fontId="39" fillId="0" borderId="59" xfId="0" applyNumberFormat="1" applyFont="1" applyFill="1" applyBorder="1" applyAlignment="1">
      <alignment horizontal="left" vertical="center" shrinkToFit="1"/>
    </xf>
    <xf numFmtId="41" fontId="39" fillId="0" borderId="60" xfId="1" applyNumberFormat="1" applyFont="1" applyFill="1" applyBorder="1" applyAlignment="1">
      <alignment horizontal="right" vertical="center" shrinkToFit="1"/>
    </xf>
    <xf numFmtId="10" fontId="39" fillId="0" borderId="60" xfId="0" applyNumberFormat="1" applyFont="1" applyFill="1" applyBorder="1" applyAlignment="1">
      <alignment horizontal="center" vertical="center" shrinkToFit="1"/>
    </xf>
    <xf numFmtId="182" fontId="39" fillId="0" borderId="60" xfId="0" applyNumberFormat="1" applyFont="1" applyFill="1" applyBorder="1" applyAlignment="1">
      <alignment horizontal="center" vertical="center" shrinkToFit="1"/>
    </xf>
    <xf numFmtId="177" fontId="39" fillId="0" borderId="60" xfId="0" applyNumberFormat="1" applyFont="1" applyFill="1" applyBorder="1" applyAlignment="1">
      <alignment horizontal="center" vertical="center" shrinkToFit="1"/>
    </xf>
    <xf numFmtId="0" fontId="39" fillId="0" borderId="59" xfId="0" applyFont="1" applyFill="1" applyBorder="1" applyAlignment="1">
      <alignment horizontal="center" vertical="center" shrinkToFit="1"/>
    </xf>
    <xf numFmtId="177" fontId="39" fillId="0" borderId="61" xfId="0" applyNumberFormat="1" applyFont="1" applyFill="1" applyBorder="1" applyAlignment="1">
      <alignment horizontal="left" vertical="center" shrinkToFit="1"/>
    </xf>
    <xf numFmtId="177" fontId="39" fillId="0" borderId="50" xfId="0" applyNumberFormat="1" applyFont="1" applyFill="1" applyBorder="1" applyAlignment="1">
      <alignment horizontal="left" vertical="center" shrinkToFit="1"/>
    </xf>
    <xf numFmtId="41" fontId="39" fillId="0" borderId="51" xfId="1" applyNumberFormat="1" applyFont="1" applyFill="1" applyBorder="1" applyAlignment="1">
      <alignment horizontal="right" vertical="center" shrinkToFit="1"/>
    </xf>
    <xf numFmtId="10" fontId="39" fillId="0" borderId="51" xfId="0" applyNumberFormat="1" applyFont="1" applyFill="1" applyBorder="1" applyAlignment="1">
      <alignment horizontal="center" vertical="center" shrinkToFit="1"/>
    </xf>
    <xf numFmtId="182" fontId="39" fillId="0" borderId="51" xfId="0" applyNumberFormat="1" applyFont="1" applyFill="1" applyBorder="1" applyAlignment="1">
      <alignment horizontal="center" vertical="center" shrinkToFit="1"/>
    </xf>
    <xf numFmtId="177" fontId="39" fillId="0" borderId="51" xfId="0" applyNumberFormat="1" applyFont="1" applyFill="1" applyBorder="1" applyAlignment="1">
      <alignment horizontal="center" vertical="center" shrinkToFit="1"/>
    </xf>
    <xf numFmtId="0" fontId="39" fillId="0" borderId="50" xfId="0" applyFont="1" applyFill="1" applyBorder="1" applyAlignment="1">
      <alignment horizontal="center" vertical="center" shrinkToFit="1"/>
    </xf>
    <xf numFmtId="177" fontId="39" fillId="0" borderId="52" xfId="0" applyNumberFormat="1" applyFont="1" applyFill="1" applyBorder="1" applyAlignment="1">
      <alignment horizontal="left" vertical="center" shrinkToFit="1"/>
    </xf>
    <xf numFmtId="177" fontId="39" fillId="0" borderId="53" xfId="0" applyNumberFormat="1" applyFont="1" applyFill="1" applyBorder="1" applyAlignment="1">
      <alignment horizontal="left" vertical="center" shrinkToFit="1"/>
    </xf>
    <xf numFmtId="41" fontId="39" fillId="0" borderId="54" xfId="1" applyNumberFormat="1" applyFont="1" applyFill="1" applyBorder="1" applyAlignment="1">
      <alignment horizontal="right" vertical="center" shrinkToFit="1"/>
    </xf>
    <xf numFmtId="10" fontId="39" fillId="0" borderId="54" xfId="0" applyNumberFormat="1" applyFont="1" applyFill="1" applyBorder="1" applyAlignment="1">
      <alignment horizontal="center" vertical="center" shrinkToFit="1"/>
    </xf>
    <xf numFmtId="182" fontId="39" fillId="0" borderId="54" xfId="0" applyNumberFormat="1" applyFont="1" applyFill="1" applyBorder="1" applyAlignment="1">
      <alignment horizontal="center" vertical="center" shrinkToFit="1"/>
    </xf>
    <xf numFmtId="177" fontId="39" fillId="0" borderId="54" xfId="0" applyNumberFormat="1" applyFont="1" applyFill="1" applyBorder="1" applyAlignment="1">
      <alignment horizontal="center" vertical="center" shrinkToFit="1"/>
    </xf>
    <xf numFmtId="0" fontId="39" fillId="0" borderId="53" xfId="0" applyFont="1" applyFill="1" applyBorder="1" applyAlignment="1">
      <alignment horizontal="center" vertical="center" shrinkToFit="1"/>
    </xf>
    <xf numFmtId="177" fontId="39" fillId="0" borderId="55" xfId="0" applyNumberFormat="1" applyFont="1" applyFill="1" applyBorder="1" applyAlignment="1">
      <alignment horizontal="left" vertical="center" shrinkToFit="1"/>
    </xf>
    <xf numFmtId="177" fontId="39" fillId="0" borderId="0" xfId="0" applyNumberFormat="1" applyFont="1" applyFill="1" applyBorder="1" applyAlignment="1">
      <alignment horizontal="left" vertical="center" shrinkToFit="1"/>
    </xf>
    <xf numFmtId="183" fontId="39" fillId="0" borderId="0" xfId="0" applyNumberFormat="1" applyFont="1" applyFill="1" applyBorder="1" applyAlignment="1">
      <alignment horizontal="right" vertical="center" shrinkToFit="1"/>
    </xf>
    <xf numFmtId="10" fontId="39" fillId="0" borderId="0" xfId="0" applyNumberFormat="1" applyFont="1" applyFill="1" applyBorder="1" applyAlignment="1">
      <alignment horizontal="center" vertical="center" shrinkToFit="1"/>
    </xf>
    <xf numFmtId="178" fontId="39" fillId="0" borderId="0" xfId="0" applyNumberFormat="1" applyFont="1" applyFill="1" applyBorder="1" applyAlignment="1">
      <alignment horizontal="center" vertical="center" shrinkToFit="1"/>
    </xf>
    <xf numFmtId="177" fontId="39" fillId="0" borderId="0" xfId="0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Fill="1" applyBorder="1" applyAlignment="1">
      <alignment horizontal="center" vertical="center" shrinkToFit="1"/>
    </xf>
    <xf numFmtId="49" fontId="39" fillId="0" borderId="0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4" fontId="5" fillId="4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vertical="center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40" fillId="0" borderId="0" xfId="0" applyFont="1"/>
    <xf numFmtId="0" fontId="5" fillId="0" borderId="2" xfId="0" applyNumberFormat="1" applyFont="1" applyBorder="1" applyAlignment="1">
      <alignment horizontal="left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3" fontId="22" fillId="0" borderId="0" xfId="0" applyNumberFormat="1" applyFont="1" applyAlignment="1">
      <alignment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177" fontId="22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177" fontId="14" fillId="0" borderId="43" xfId="0" applyNumberFormat="1" applyFont="1" applyBorder="1" applyAlignment="1">
      <alignment horizontal="center" vertical="center" shrinkToFit="1"/>
    </xf>
    <xf numFmtId="177" fontId="14" fillId="0" borderId="38" xfId="0" applyNumberFormat="1" applyFont="1" applyBorder="1" applyAlignment="1">
      <alignment horizontal="center" vertical="center" shrinkToFit="1"/>
    </xf>
    <xf numFmtId="177" fontId="14" fillId="0" borderId="39" xfId="0" applyNumberFormat="1" applyFont="1" applyBorder="1" applyAlignment="1">
      <alignment horizontal="center" vertical="center" shrinkToFit="1"/>
    </xf>
    <xf numFmtId="177" fontId="14" fillId="0" borderId="40" xfId="0" applyNumberFormat="1" applyFont="1" applyBorder="1" applyAlignment="1">
      <alignment horizontal="justify" vertical="center" wrapText="1"/>
    </xf>
    <xf numFmtId="177" fontId="14" fillId="0" borderId="41" xfId="0" applyNumberFormat="1" applyFont="1" applyBorder="1" applyAlignment="1">
      <alignment horizontal="justify" vertical="center" wrapText="1"/>
    </xf>
    <xf numFmtId="177" fontId="14" fillId="0" borderId="42" xfId="0" applyNumberFormat="1" applyFont="1" applyBorder="1" applyAlignment="1">
      <alignment horizontal="justify" vertical="center" wrapText="1"/>
    </xf>
    <xf numFmtId="3" fontId="14" fillId="0" borderId="37" xfId="0" applyNumberFormat="1" applyFont="1" applyBorder="1" applyAlignment="1">
      <alignment horizontal="justify" vertical="center" wrapText="1"/>
    </xf>
    <xf numFmtId="3" fontId="14" fillId="0" borderId="38" xfId="0" applyNumberFormat="1" applyFont="1" applyBorder="1" applyAlignment="1">
      <alignment horizontal="justify" vertical="center" wrapText="1"/>
    </xf>
    <xf numFmtId="3" fontId="14" fillId="0" borderId="39" xfId="0" applyNumberFormat="1" applyFont="1" applyBorder="1" applyAlignment="1">
      <alignment horizontal="justify" vertical="center" wrapText="1"/>
    </xf>
    <xf numFmtId="177" fontId="14" fillId="0" borderId="14" xfId="0" applyNumberFormat="1" applyFont="1" applyBorder="1" applyAlignment="1">
      <alignment horizontal="left" vertical="center" wrapText="1"/>
    </xf>
    <xf numFmtId="177" fontId="14" fillId="0" borderId="15" xfId="0" applyNumberFormat="1" applyFont="1" applyBorder="1" applyAlignment="1">
      <alignment horizontal="left" vertical="center" wrapText="1"/>
    </xf>
    <xf numFmtId="177" fontId="14" fillId="0" borderId="36" xfId="0" applyNumberFormat="1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2" fontId="14" fillId="0" borderId="21" xfId="0" applyNumberFormat="1" applyFont="1" applyFill="1" applyBorder="1" applyAlignment="1">
      <alignment horizontal="center" vertical="center" wrapText="1"/>
    </xf>
    <xf numFmtId="182" fontId="14" fillId="0" borderId="22" xfId="0" applyNumberFormat="1" applyFont="1" applyFill="1" applyBorder="1" applyAlignment="1">
      <alignment horizontal="center" vertical="center" wrapText="1"/>
    </xf>
    <xf numFmtId="182" fontId="14" fillId="0" borderId="21" xfId="0" applyNumberFormat="1" applyFont="1" applyBorder="1" applyAlignment="1">
      <alignment horizontal="center" vertical="center" wrapText="1"/>
    </xf>
    <xf numFmtId="182" fontId="14" fillId="0" borderId="22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33" xfId="0" applyNumberFormat="1" applyFont="1" applyBorder="1" applyAlignment="1">
      <alignment horizontal="center" vertical="center" shrinkToFit="1"/>
    </xf>
    <xf numFmtId="180" fontId="14" fillId="0" borderId="34" xfId="0" applyNumberFormat="1" applyFont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182" fontId="14" fillId="0" borderId="7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80" fontId="14" fillId="0" borderId="8" xfId="0" applyNumberFormat="1" applyFont="1" applyBorder="1" applyAlignment="1">
      <alignment horizontal="center" vertical="center" shrinkToFit="1"/>
    </xf>
    <xf numFmtId="0" fontId="14" fillId="0" borderId="44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showGridLines="0" tabSelected="1" zoomScaleNormal="100" workbookViewId="0">
      <selection activeCell="C24" sqref="C24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2" ht="36" customHeight="1" x14ac:dyDescent="0.15">
      <c r="A1" s="70" t="s">
        <v>59</v>
      </c>
      <c r="B1" s="70"/>
      <c r="C1" s="82"/>
      <c r="D1" s="70"/>
      <c r="E1" s="70"/>
      <c r="F1" s="70"/>
      <c r="G1" s="70"/>
      <c r="H1" s="70"/>
      <c r="I1" s="70"/>
      <c r="J1" s="70"/>
      <c r="K1" s="70"/>
      <c r="L1" s="70"/>
    </row>
    <row r="2" spans="1:12" ht="25.5" customHeight="1" x14ac:dyDescent="0.15">
      <c r="A2" s="91" t="s">
        <v>99</v>
      </c>
      <c r="B2" s="92"/>
      <c r="C2" s="76"/>
      <c r="D2" s="43"/>
      <c r="E2" s="43"/>
      <c r="F2" s="43"/>
      <c r="G2" s="43"/>
      <c r="H2" s="43"/>
      <c r="I2" s="43"/>
      <c r="J2" s="43"/>
      <c r="K2" s="43"/>
      <c r="L2" s="51" t="s">
        <v>90</v>
      </c>
    </row>
    <row r="3" spans="1:12" ht="35.25" customHeight="1" x14ac:dyDescent="0.15">
      <c r="A3" s="35" t="s">
        <v>60</v>
      </c>
      <c r="B3" s="35" t="s">
        <v>44</v>
      </c>
      <c r="C3" s="80" t="s">
        <v>61</v>
      </c>
      <c r="D3" s="152" t="s">
        <v>118</v>
      </c>
      <c r="E3" s="35" t="s">
        <v>62</v>
      </c>
      <c r="F3" s="35" t="s">
        <v>63</v>
      </c>
      <c r="G3" s="35" t="s">
        <v>64</v>
      </c>
      <c r="H3" s="35" t="s">
        <v>102</v>
      </c>
      <c r="I3" s="35" t="s">
        <v>45</v>
      </c>
      <c r="J3" s="35" t="s">
        <v>65</v>
      </c>
      <c r="K3" s="35" t="s">
        <v>66</v>
      </c>
      <c r="L3" s="88" t="s">
        <v>1</v>
      </c>
    </row>
    <row r="4" spans="1:12" s="38" customFormat="1" ht="24" customHeight="1" x14ac:dyDescent="0.25">
      <c r="A4" s="34">
        <v>2021</v>
      </c>
      <c r="B4" s="256">
        <v>2</v>
      </c>
      <c r="C4" s="125" t="s">
        <v>110</v>
      </c>
      <c r="D4" s="34" t="s">
        <v>111</v>
      </c>
      <c r="E4" s="16" t="s">
        <v>112</v>
      </c>
      <c r="F4" s="36">
        <v>2000</v>
      </c>
      <c r="G4" s="34" t="s">
        <v>109</v>
      </c>
      <c r="H4" s="37">
        <v>3000000</v>
      </c>
      <c r="I4" s="34" t="s">
        <v>218</v>
      </c>
      <c r="J4" s="34" t="s">
        <v>114</v>
      </c>
      <c r="K4" s="34" t="s">
        <v>115</v>
      </c>
      <c r="L4" s="34"/>
    </row>
    <row r="5" spans="1:12" s="38" customFormat="1" ht="24" customHeight="1" x14ac:dyDescent="0.25">
      <c r="A5" s="34">
        <v>2021</v>
      </c>
      <c r="B5" s="256">
        <v>2</v>
      </c>
      <c r="C5" s="125" t="s">
        <v>251</v>
      </c>
      <c r="D5" s="34" t="s">
        <v>111</v>
      </c>
      <c r="E5" s="16" t="s">
        <v>252</v>
      </c>
      <c r="F5" s="36">
        <v>1</v>
      </c>
      <c r="G5" s="34" t="s">
        <v>253</v>
      </c>
      <c r="H5" s="37">
        <v>3500000</v>
      </c>
      <c r="I5" s="34" t="s">
        <v>218</v>
      </c>
      <c r="J5" s="34" t="s">
        <v>114</v>
      </c>
      <c r="K5" s="34" t="s">
        <v>115</v>
      </c>
      <c r="L5" s="34"/>
    </row>
    <row r="6" spans="1:12" s="38" customFormat="1" ht="24" customHeight="1" x14ac:dyDescent="0.25">
      <c r="A6" s="34">
        <v>2021</v>
      </c>
      <c r="B6" s="256">
        <v>2</v>
      </c>
      <c r="C6" s="125" t="s">
        <v>254</v>
      </c>
      <c r="D6" s="34" t="s">
        <v>111</v>
      </c>
      <c r="E6" s="16" t="s">
        <v>255</v>
      </c>
      <c r="F6" s="36">
        <v>1</v>
      </c>
      <c r="G6" s="34" t="s">
        <v>253</v>
      </c>
      <c r="H6" s="37">
        <v>2100000</v>
      </c>
      <c r="I6" s="34" t="s">
        <v>218</v>
      </c>
      <c r="J6" s="34" t="s">
        <v>114</v>
      </c>
      <c r="K6" s="34" t="s">
        <v>115</v>
      </c>
      <c r="L6" s="34"/>
    </row>
    <row r="7" spans="1:12" s="38" customFormat="1" ht="24" customHeight="1" x14ac:dyDescent="0.25">
      <c r="A7" s="34">
        <v>2021</v>
      </c>
      <c r="B7" s="256">
        <v>2</v>
      </c>
      <c r="C7" s="125" t="s">
        <v>256</v>
      </c>
      <c r="D7" s="34" t="s">
        <v>108</v>
      </c>
      <c r="E7" s="16" t="s">
        <v>257</v>
      </c>
      <c r="F7" s="36">
        <v>100</v>
      </c>
      <c r="G7" s="34" t="s">
        <v>109</v>
      </c>
      <c r="H7" s="37">
        <v>3000000</v>
      </c>
      <c r="I7" s="34" t="s">
        <v>224</v>
      </c>
      <c r="J7" s="34" t="s">
        <v>258</v>
      </c>
      <c r="K7" s="34" t="s">
        <v>259</v>
      </c>
      <c r="L7" s="34"/>
    </row>
    <row r="8" spans="1:12" s="38" customFormat="1" ht="24" customHeight="1" x14ac:dyDescent="0.25">
      <c r="A8" s="34">
        <v>2021</v>
      </c>
      <c r="B8" s="256">
        <v>2</v>
      </c>
      <c r="C8" s="125" t="s">
        <v>260</v>
      </c>
      <c r="D8" s="34" t="s">
        <v>108</v>
      </c>
      <c r="E8" s="16" t="s">
        <v>119</v>
      </c>
      <c r="F8" s="36">
        <v>310</v>
      </c>
      <c r="G8" s="34" t="s">
        <v>261</v>
      </c>
      <c r="H8" s="37">
        <v>24800000</v>
      </c>
      <c r="I8" s="34" t="s">
        <v>220</v>
      </c>
      <c r="J8" s="34" t="s">
        <v>262</v>
      </c>
      <c r="K8" s="34" t="s">
        <v>263</v>
      </c>
      <c r="L8" s="34"/>
    </row>
    <row r="9" spans="1:12" s="38" customFormat="1" ht="24" customHeight="1" x14ac:dyDescent="0.25">
      <c r="A9" s="34">
        <v>2021</v>
      </c>
      <c r="B9" s="256">
        <v>2</v>
      </c>
      <c r="C9" s="125" t="s">
        <v>264</v>
      </c>
      <c r="D9" s="34" t="s">
        <v>108</v>
      </c>
      <c r="E9" s="16" t="s">
        <v>119</v>
      </c>
      <c r="F9" s="36">
        <v>1</v>
      </c>
      <c r="G9" s="34" t="s">
        <v>265</v>
      </c>
      <c r="H9" s="37">
        <v>1000000</v>
      </c>
      <c r="I9" s="34" t="s">
        <v>220</v>
      </c>
      <c r="J9" s="34" t="s">
        <v>262</v>
      </c>
      <c r="K9" s="34" t="s">
        <v>263</v>
      </c>
      <c r="L9" s="34"/>
    </row>
    <row r="10" spans="1:12" s="38" customFormat="1" ht="24" customHeight="1" x14ac:dyDescent="0.25">
      <c r="A10" s="34">
        <v>2021</v>
      </c>
      <c r="B10" s="256">
        <v>2</v>
      </c>
      <c r="C10" s="125" t="s">
        <v>266</v>
      </c>
      <c r="D10" s="34" t="s">
        <v>108</v>
      </c>
      <c r="E10" s="16" t="s">
        <v>119</v>
      </c>
      <c r="F10" s="36">
        <v>2</v>
      </c>
      <c r="G10" s="34" t="s">
        <v>265</v>
      </c>
      <c r="H10" s="37">
        <v>1000000</v>
      </c>
      <c r="I10" s="34" t="s">
        <v>220</v>
      </c>
      <c r="J10" s="34" t="s">
        <v>262</v>
      </c>
      <c r="K10" s="34" t="s">
        <v>263</v>
      </c>
      <c r="L10" s="34"/>
    </row>
    <row r="11" spans="1:12" s="38" customFormat="1" ht="24" customHeight="1" x14ac:dyDescent="0.25">
      <c r="A11" s="34">
        <v>2021</v>
      </c>
      <c r="B11" s="256">
        <v>2</v>
      </c>
      <c r="C11" s="125" t="s">
        <v>267</v>
      </c>
      <c r="D11" s="34" t="s">
        <v>108</v>
      </c>
      <c r="E11" s="16" t="s">
        <v>119</v>
      </c>
      <c r="F11" s="36">
        <v>40</v>
      </c>
      <c r="G11" s="34" t="s">
        <v>261</v>
      </c>
      <c r="H11" s="37">
        <v>5300000</v>
      </c>
      <c r="I11" s="34" t="s">
        <v>220</v>
      </c>
      <c r="J11" s="34" t="s">
        <v>262</v>
      </c>
      <c r="K11" s="34" t="s">
        <v>263</v>
      </c>
      <c r="L11" s="34"/>
    </row>
    <row r="12" spans="1:12" s="38" customFormat="1" ht="24" customHeight="1" x14ac:dyDescent="0.25">
      <c r="A12" s="34">
        <v>2021</v>
      </c>
      <c r="B12" s="256">
        <v>2</v>
      </c>
      <c r="C12" s="125" t="s">
        <v>268</v>
      </c>
      <c r="D12" s="34" t="s">
        <v>108</v>
      </c>
      <c r="E12" s="16" t="s">
        <v>119</v>
      </c>
      <c r="F12" s="36">
        <v>2</v>
      </c>
      <c r="G12" s="34" t="s">
        <v>253</v>
      </c>
      <c r="H12" s="37">
        <v>2700000</v>
      </c>
      <c r="I12" s="34" t="s">
        <v>220</v>
      </c>
      <c r="J12" s="34" t="s">
        <v>262</v>
      </c>
      <c r="K12" s="34" t="s">
        <v>263</v>
      </c>
      <c r="L12" s="34"/>
    </row>
    <row r="13" spans="1:12" s="38" customFormat="1" ht="24" customHeight="1" x14ac:dyDescent="0.25">
      <c r="A13" s="34">
        <v>2021</v>
      </c>
      <c r="B13" s="256">
        <v>2</v>
      </c>
      <c r="C13" s="125" t="s">
        <v>269</v>
      </c>
      <c r="D13" s="34" t="s">
        <v>108</v>
      </c>
      <c r="E13" s="16" t="s">
        <v>119</v>
      </c>
      <c r="F13" s="36">
        <v>1</v>
      </c>
      <c r="G13" s="34" t="s">
        <v>270</v>
      </c>
      <c r="H13" s="37">
        <v>2000000</v>
      </c>
      <c r="I13" s="34" t="s">
        <v>229</v>
      </c>
      <c r="J13" s="34" t="s">
        <v>230</v>
      </c>
      <c r="K13" s="34" t="s">
        <v>231</v>
      </c>
      <c r="L13" s="34"/>
    </row>
    <row r="14" spans="1:12" s="260" customFormat="1" ht="24" customHeight="1" x14ac:dyDescent="0.15">
      <c r="A14" s="13"/>
      <c r="B14" s="13"/>
      <c r="C14" s="259" t="s">
        <v>281</v>
      </c>
      <c r="D14" s="15"/>
      <c r="E14" s="14"/>
      <c r="F14" s="15"/>
      <c r="G14" s="13"/>
      <c r="H14" s="37"/>
      <c r="I14" s="13"/>
      <c r="J14" s="13"/>
      <c r="K14" s="13"/>
      <c r="L14" s="13"/>
    </row>
    <row r="15" spans="1:12" s="260" customFormat="1" ht="24" customHeight="1" x14ac:dyDescent="0.15">
      <c r="A15" s="13"/>
      <c r="B15" s="13"/>
      <c r="C15" s="261"/>
      <c r="D15" s="15"/>
      <c r="E15" s="14"/>
      <c r="F15" s="15"/>
      <c r="G15" s="13"/>
      <c r="H15" s="37"/>
      <c r="I15" s="13"/>
      <c r="J15" s="13"/>
      <c r="K15" s="13"/>
      <c r="L15" s="13"/>
    </row>
    <row r="16" spans="1:12" ht="24" customHeight="1" x14ac:dyDescent="0.15">
      <c r="A16" s="41"/>
      <c r="B16" s="41"/>
      <c r="C16" s="136"/>
      <c r="D16" s="39"/>
      <c r="E16" s="40"/>
      <c r="F16" s="39"/>
      <c r="G16" s="41"/>
      <c r="H16" s="37"/>
      <c r="I16" s="41"/>
      <c r="J16" s="41"/>
      <c r="K16" s="41"/>
      <c r="L16" s="41"/>
    </row>
    <row r="17" spans="1:12" ht="24" customHeight="1" x14ac:dyDescent="0.15">
      <c r="A17" s="41"/>
      <c r="B17" s="41"/>
      <c r="C17" s="136"/>
      <c r="D17" s="39"/>
      <c r="E17" s="40"/>
      <c r="F17" s="39"/>
      <c r="G17" s="41"/>
      <c r="H17" s="37"/>
      <c r="I17" s="41"/>
      <c r="J17" s="41"/>
      <c r="K17" s="41"/>
      <c r="L17" s="41"/>
    </row>
    <row r="18" spans="1:12" ht="24" customHeight="1" x14ac:dyDescent="0.15">
      <c r="A18" s="41"/>
      <c r="B18" s="41"/>
      <c r="C18" s="136"/>
      <c r="D18" s="39"/>
      <c r="E18" s="40"/>
      <c r="F18" s="39"/>
      <c r="G18" s="41"/>
      <c r="H18" s="37"/>
      <c r="I18" s="41"/>
      <c r="J18" s="41"/>
      <c r="K18" s="41"/>
      <c r="L18" s="41"/>
    </row>
  </sheetData>
  <phoneticPr fontId="2" type="noConversion"/>
  <dataValidations count="1">
    <dataValidation type="textLength" operator="lessThanOrEqual" allowBlank="1" showInputMessage="1" showErrorMessage="1" sqref="F13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47" customWidth="1"/>
    <col min="2" max="2" width="42.21875" style="47" customWidth="1"/>
    <col min="3" max="3" width="11.109375" style="47" customWidth="1"/>
    <col min="4" max="4" width="14" style="47" customWidth="1"/>
    <col min="5" max="5" width="9.44140625" style="47" customWidth="1"/>
    <col min="6" max="6" width="14" style="47" customWidth="1"/>
    <col min="7" max="7" width="9.5546875" style="47" customWidth="1"/>
    <col min="8" max="8" width="14" style="47" customWidth="1"/>
    <col min="9" max="9" width="27.21875" style="47" customWidth="1"/>
    <col min="10" max="16384" width="8.88671875" style="44"/>
  </cols>
  <sheetData>
    <row r="1" spans="1:9" s="65" customFormat="1" ht="36" customHeight="1" x14ac:dyDescent="0.55000000000000004">
      <c r="A1" s="322" t="s">
        <v>78</v>
      </c>
      <c r="B1" s="322"/>
      <c r="C1" s="322"/>
      <c r="D1" s="322"/>
      <c r="E1" s="322"/>
      <c r="F1" s="322"/>
      <c r="G1" s="322"/>
      <c r="H1" s="322"/>
      <c r="I1" s="322"/>
    </row>
    <row r="2" spans="1:9" ht="24" customHeight="1" x14ac:dyDescent="0.25">
      <c r="A2" s="124" t="s">
        <v>98</v>
      </c>
      <c r="B2" s="124"/>
      <c r="C2" s="50"/>
      <c r="D2" s="50"/>
      <c r="E2" s="50"/>
      <c r="F2" s="50"/>
      <c r="G2" s="50"/>
      <c r="H2" s="50"/>
      <c r="I2" s="51" t="s">
        <v>89</v>
      </c>
    </row>
    <row r="3" spans="1:9" ht="24" customHeight="1" x14ac:dyDescent="0.25">
      <c r="A3" s="327" t="s">
        <v>3</v>
      </c>
      <c r="B3" s="325" t="s">
        <v>4</v>
      </c>
      <c r="C3" s="325" t="s">
        <v>67</v>
      </c>
      <c r="D3" s="325" t="s">
        <v>80</v>
      </c>
      <c r="E3" s="323" t="s">
        <v>81</v>
      </c>
      <c r="F3" s="324"/>
      <c r="G3" s="323" t="s">
        <v>82</v>
      </c>
      <c r="H3" s="324"/>
      <c r="I3" s="325" t="s">
        <v>79</v>
      </c>
    </row>
    <row r="4" spans="1:9" ht="24" customHeight="1" x14ac:dyDescent="0.25">
      <c r="A4" s="328"/>
      <c r="B4" s="326"/>
      <c r="C4" s="326"/>
      <c r="D4" s="326"/>
      <c r="E4" s="96" t="s">
        <v>86</v>
      </c>
      <c r="F4" s="96" t="s">
        <v>87</v>
      </c>
      <c r="G4" s="96" t="s">
        <v>86</v>
      </c>
      <c r="H4" s="96" t="s">
        <v>87</v>
      </c>
      <c r="I4" s="326"/>
    </row>
    <row r="5" spans="1:9" ht="24" customHeight="1" x14ac:dyDescent="0.25">
      <c r="A5" s="5"/>
      <c r="B5" s="142" t="s">
        <v>120</v>
      </c>
      <c r="C5" s="142"/>
      <c r="D5" s="142"/>
      <c r="E5" s="145"/>
      <c r="F5" s="143"/>
      <c r="G5" s="146"/>
      <c r="H5" s="143"/>
      <c r="I5" s="10"/>
    </row>
    <row r="6" spans="1:9" ht="24" customHeight="1" x14ac:dyDescent="0.25">
      <c r="A6" s="5"/>
      <c r="B6" s="11"/>
      <c r="C6" s="143"/>
      <c r="D6" s="143"/>
      <c r="E6" s="146"/>
      <c r="F6" s="143"/>
      <c r="G6" s="146"/>
      <c r="H6" s="143"/>
      <c r="I6" s="10"/>
    </row>
    <row r="7" spans="1:9" ht="24" customHeight="1" x14ac:dyDescent="0.25">
      <c r="A7" s="5"/>
      <c r="B7" s="11"/>
      <c r="C7" s="143"/>
      <c r="D7" s="143"/>
      <c r="E7" s="146"/>
      <c r="F7" s="143"/>
      <c r="G7" s="146"/>
      <c r="H7" s="143"/>
      <c r="I7" s="10"/>
    </row>
    <row r="8" spans="1:9" ht="24" customHeight="1" x14ac:dyDescent="0.25">
      <c r="A8" s="5"/>
      <c r="B8" s="11"/>
      <c r="C8" s="143"/>
      <c r="D8" s="143"/>
      <c r="E8" s="146"/>
      <c r="F8" s="143"/>
      <c r="G8" s="146"/>
      <c r="H8" s="143"/>
      <c r="I8" s="10"/>
    </row>
    <row r="9" spans="1:9" ht="24" customHeight="1" x14ac:dyDescent="0.25">
      <c r="A9" s="5"/>
      <c r="B9" s="11"/>
      <c r="C9" s="143"/>
      <c r="D9" s="143"/>
      <c r="E9" s="146"/>
      <c r="F9" s="143"/>
      <c r="G9" s="146"/>
      <c r="H9" s="143"/>
      <c r="I9" s="10"/>
    </row>
    <row r="10" spans="1:9" ht="24" customHeight="1" x14ac:dyDescent="0.25">
      <c r="A10" s="5"/>
      <c r="B10" s="11"/>
      <c r="C10" s="143"/>
      <c r="D10" s="143"/>
      <c r="E10" s="146"/>
      <c r="F10" s="143"/>
      <c r="G10" s="146"/>
      <c r="H10" s="143"/>
      <c r="I10" s="10"/>
    </row>
    <row r="11" spans="1:9" ht="24" customHeight="1" x14ac:dyDescent="0.25">
      <c r="A11" s="5"/>
      <c r="B11" s="11"/>
      <c r="C11" s="143"/>
      <c r="D11" s="143"/>
      <c r="E11" s="146"/>
      <c r="F11" s="143"/>
      <c r="G11" s="146"/>
      <c r="H11" s="143"/>
      <c r="I11" s="10"/>
    </row>
    <row r="12" spans="1:9" ht="24" customHeight="1" x14ac:dyDescent="0.25">
      <c r="A12" s="5"/>
      <c r="B12" s="11"/>
      <c r="C12" s="143"/>
      <c r="D12" s="143"/>
      <c r="E12" s="146"/>
      <c r="F12" s="143"/>
      <c r="G12" s="146"/>
      <c r="H12" s="143"/>
      <c r="I12" s="10"/>
    </row>
    <row r="13" spans="1:9" ht="24" customHeight="1" x14ac:dyDescent="0.25">
      <c r="A13" s="5"/>
      <c r="B13" s="6"/>
      <c r="C13" s="143"/>
      <c r="D13" s="143"/>
      <c r="E13" s="146"/>
      <c r="F13" s="143"/>
      <c r="G13" s="146"/>
      <c r="H13" s="143"/>
      <c r="I13" s="10"/>
    </row>
    <row r="14" spans="1:9" ht="24" customHeight="1" x14ac:dyDescent="0.25">
      <c r="A14" s="5"/>
      <c r="B14" s="6"/>
      <c r="C14" s="143"/>
      <c r="D14" s="143"/>
      <c r="E14" s="146"/>
      <c r="F14" s="143"/>
      <c r="G14" s="146"/>
      <c r="H14" s="143"/>
      <c r="I14" s="10"/>
    </row>
    <row r="15" spans="1:9" ht="24" customHeight="1" x14ac:dyDescent="0.25">
      <c r="A15" s="5"/>
      <c r="B15" s="6"/>
      <c r="C15" s="143"/>
      <c r="D15" s="143"/>
      <c r="E15" s="146"/>
      <c r="F15" s="143"/>
      <c r="G15" s="146"/>
      <c r="H15" s="143"/>
      <c r="I15" s="10"/>
    </row>
    <row r="16" spans="1:9" ht="24" customHeight="1" x14ac:dyDescent="0.25">
      <c r="A16" s="5"/>
      <c r="B16" s="6"/>
      <c r="C16" s="144"/>
      <c r="D16" s="144"/>
      <c r="E16" s="147"/>
      <c r="F16" s="144"/>
      <c r="G16" s="147"/>
      <c r="H16" s="144"/>
      <c r="I16" s="10"/>
    </row>
    <row r="17" spans="3:9" ht="24" customHeight="1" x14ac:dyDescent="0.25">
      <c r="C17" s="95"/>
      <c r="D17" s="95"/>
      <c r="E17" s="95"/>
      <c r="F17" s="95"/>
      <c r="G17" s="95"/>
      <c r="H17" s="95"/>
      <c r="I17" s="9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C22" sqref="C22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44.21875" style="77" customWidth="1"/>
    <col min="4" max="4" width="10.88671875" style="31" customWidth="1"/>
    <col min="5" max="5" width="12.44140625" style="31" customWidth="1"/>
    <col min="6" max="6" width="13.44140625" style="31" customWidth="1"/>
    <col min="7" max="7" width="11.21875" style="31" customWidth="1"/>
    <col min="8" max="9" width="12.44140625" style="31" customWidth="1"/>
    <col min="10" max="16384" width="8.88671875" style="64"/>
  </cols>
  <sheetData>
    <row r="1" spans="1:12" ht="36" customHeight="1" x14ac:dyDescent="0.15">
      <c r="A1" s="70" t="s">
        <v>73</v>
      </c>
      <c r="B1" s="70"/>
      <c r="C1" s="82"/>
      <c r="D1" s="70"/>
      <c r="E1" s="70"/>
      <c r="F1" s="70"/>
      <c r="G1" s="70"/>
      <c r="H1" s="70"/>
      <c r="I1" s="70"/>
      <c r="J1" s="69"/>
      <c r="K1" s="69"/>
      <c r="L1" s="69"/>
    </row>
    <row r="2" spans="1:12" s="42" customFormat="1" ht="25.5" customHeight="1" x14ac:dyDescent="0.25">
      <c r="A2" s="91" t="s">
        <v>99</v>
      </c>
      <c r="B2" s="92"/>
      <c r="C2" s="76"/>
      <c r="D2" s="43"/>
      <c r="E2" s="43"/>
      <c r="F2" s="43"/>
      <c r="G2" s="43"/>
      <c r="H2" s="43"/>
      <c r="I2" s="51" t="s">
        <v>90</v>
      </c>
      <c r="J2" s="43"/>
      <c r="K2" s="43"/>
      <c r="L2" s="43"/>
    </row>
    <row r="3" spans="1:12" ht="35.25" customHeight="1" x14ac:dyDescent="0.15">
      <c r="A3" s="29" t="s">
        <v>43</v>
      </c>
      <c r="B3" s="30" t="s">
        <v>44</v>
      </c>
      <c r="C3" s="81" t="s">
        <v>57</v>
      </c>
      <c r="D3" s="152" t="s">
        <v>118</v>
      </c>
      <c r="E3" s="33" t="s">
        <v>101</v>
      </c>
      <c r="F3" s="29" t="s">
        <v>45</v>
      </c>
      <c r="G3" s="29" t="s">
        <v>46</v>
      </c>
      <c r="H3" s="29" t="s">
        <v>47</v>
      </c>
      <c r="I3" s="89" t="s">
        <v>1</v>
      </c>
    </row>
    <row r="4" spans="1:12" s="101" customFormat="1" ht="24" customHeight="1" x14ac:dyDescent="0.15">
      <c r="A4" s="34">
        <v>2021</v>
      </c>
      <c r="B4" s="256">
        <v>2</v>
      </c>
      <c r="C4" s="148" t="s">
        <v>117</v>
      </c>
      <c r="D4" s="126" t="s">
        <v>108</v>
      </c>
      <c r="E4" s="127">
        <v>3500000</v>
      </c>
      <c r="F4" s="102" t="s">
        <v>218</v>
      </c>
      <c r="G4" s="102" t="s">
        <v>114</v>
      </c>
      <c r="H4" s="102" t="s">
        <v>115</v>
      </c>
      <c r="I4" s="102"/>
    </row>
    <row r="5" spans="1:12" s="101" customFormat="1" ht="24" customHeight="1" x14ac:dyDescent="0.15">
      <c r="A5" s="102">
        <v>2021</v>
      </c>
      <c r="B5" s="254">
        <v>2</v>
      </c>
      <c r="C5" s="148" t="s">
        <v>116</v>
      </c>
      <c r="D5" s="126" t="s">
        <v>108</v>
      </c>
      <c r="E5" s="127">
        <v>10000000</v>
      </c>
      <c r="F5" s="102" t="s">
        <v>218</v>
      </c>
      <c r="G5" s="102" t="s">
        <v>114</v>
      </c>
      <c r="H5" s="102" t="s">
        <v>115</v>
      </c>
      <c r="I5" s="128"/>
    </row>
    <row r="6" spans="1:12" s="101" customFormat="1" ht="24" customHeight="1" x14ac:dyDescent="0.15">
      <c r="A6" s="102">
        <v>2021</v>
      </c>
      <c r="B6" s="254">
        <v>2</v>
      </c>
      <c r="C6" s="148" t="s">
        <v>219</v>
      </c>
      <c r="D6" s="126" t="s">
        <v>108</v>
      </c>
      <c r="E6" s="127">
        <v>17000000</v>
      </c>
      <c r="F6" s="102" t="s">
        <v>220</v>
      </c>
      <c r="G6" s="102" t="s">
        <v>221</v>
      </c>
      <c r="H6" s="102" t="s">
        <v>222</v>
      </c>
      <c r="I6" s="102"/>
    </row>
    <row r="7" spans="1:12" s="101" customFormat="1" ht="24" customHeight="1" x14ac:dyDescent="0.15">
      <c r="A7" s="102">
        <v>2021</v>
      </c>
      <c r="B7" s="254">
        <v>2</v>
      </c>
      <c r="C7" s="148" t="s">
        <v>223</v>
      </c>
      <c r="D7" s="126" t="s">
        <v>105</v>
      </c>
      <c r="E7" s="127">
        <v>50000000</v>
      </c>
      <c r="F7" s="102" t="s">
        <v>224</v>
      </c>
      <c r="G7" s="102" t="s">
        <v>225</v>
      </c>
      <c r="H7" s="102" t="s">
        <v>226</v>
      </c>
      <c r="I7" s="102"/>
    </row>
    <row r="8" spans="1:12" s="101" customFormat="1" ht="24" customHeight="1" x14ac:dyDescent="0.15">
      <c r="A8" s="102">
        <v>2021</v>
      </c>
      <c r="B8" s="254" t="s">
        <v>227</v>
      </c>
      <c r="C8" s="148" t="s">
        <v>228</v>
      </c>
      <c r="D8" s="126" t="s">
        <v>108</v>
      </c>
      <c r="E8" s="127">
        <v>2000000</v>
      </c>
      <c r="F8" s="102" t="s">
        <v>229</v>
      </c>
      <c r="G8" s="102" t="s">
        <v>230</v>
      </c>
      <c r="H8" s="102" t="s">
        <v>231</v>
      </c>
      <c r="I8" s="102"/>
    </row>
    <row r="9" spans="1:12" s="101" customFormat="1" ht="24" customHeight="1" x14ac:dyDescent="0.15">
      <c r="A9" s="102">
        <v>2021</v>
      </c>
      <c r="B9" s="254">
        <v>2</v>
      </c>
      <c r="C9" s="255" t="s">
        <v>232</v>
      </c>
      <c r="D9" s="126" t="s">
        <v>105</v>
      </c>
      <c r="E9" s="127">
        <v>8000000</v>
      </c>
      <c r="F9" s="102" t="s">
        <v>233</v>
      </c>
      <c r="G9" s="102" t="s">
        <v>234</v>
      </c>
      <c r="H9" s="102" t="s">
        <v>235</v>
      </c>
      <c r="I9" s="102"/>
    </row>
    <row r="10" spans="1:12" s="101" customFormat="1" ht="24" customHeight="1" x14ac:dyDescent="0.15">
      <c r="A10" s="102">
        <v>2021</v>
      </c>
      <c r="B10" s="254">
        <v>2</v>
      </c>
      <c r="C10" s="148" t="s">
        <v>236</v>
      </c>
      <c r="D10" s="126" t="s">
        <v>105</v>
      </c>
      <c r="E10" s="127">
        <v>20000000</v>
      </c>
      <c r="F10" s="102" t="s">
        <v>237</v>
      </c>
      <c r="G10" s="102" t="s">
        <v>238</v>
      </c>
      <c r="H10" s="102" t="s">
        <v>239</v>
      </c>
      <c r="I10" s="102"/>
    </row>
    <row r="11" spans="1:12" s="101" customFormat="1" ht="24" customHeight="1" x14ac:dyDescent="0.15">
      <c r="A11" s="102">
        <v>2021</v>
      </c>
      <c r="B11" s="254">
        <v>2</v>
      </c>
      <c r="C11" s="148" t="s">
        <v>240</v>
      </c>
      <c r="D11" s="126" t="s">
        <v>108</v>
      </c>
      <c r="E11" s="127">
        <v>10000000</v>
      </c>
      <c r="F11" s="102" t="s">
        <v>229</v>
      </c>
      <c r="G11" s="102" t="s">
        <v>241</v>
      </c>
      <c r="H11" s="102" t="s">
        <v>242</v>
      </c>
      <c r="I11" s="102"/>
    </row>
    <row r="12" spans="1:12" s="101" customFormat="1" ht="24" customHeight="1" x14ac:dyDescent="0.15">
      <c r="A12" s="102">
        <v>2021</v>
      </c>
      <c r="B12" s="254">
        <v>2</v>
      </c>
      <c r="C12" s="255" t="s">
        <v>243</v>
      </c>
      <c r="D12" s="126" t="s">
        <v>108</v>
      </c>
      <c r="E12" s="127">
        <v>2000000</v>
      </c>
      <c r="F12" s="102" t="s">
        <v>229</v>
      </c>
      <c r="G12" s="102" t="s">
        <v>244</v>
      </c>
      <c r="H12" s="102" t="s">
        <v>242</v>
      </c>
      <c r="I12" s="102"/>
    </row>
    <row r="13" spans="1:12" s="101" customFormat="1" ht="24" customHeight="1" x14ac:dyDescent="0.15">
      <c r="A13" s="34">
        <v>2021</v>
      </c>
      <c r="B13" s="34" t="s">
        <v>245</v>
      </c>
      <c r="C13" s="262" t="s">
        <v>248</v>
      </c>
      <c r="D13" s="36" t="s">
        <v>246</v>
      </c>
      <c r="E13" s="127">
        <v>2640000</v>
      </c>
      <c r="F13" s="36" t="s">
        <v>249</v>
      </c>
      <c r="G13" s="34" t="s">
        <v>250</v>
      </c>
      <c r="H13" s="37" t="s">
        <v>247</v>
      </c>
      <c r="I13" s="34"/>
    </row>
    <row r="14" spans="1:12" s="101" customFormat="1" ht="24" customHeight="1" x14ac:dyDescent="0.15">
      <c r="A14" s="102">
        <v>2021</v>
      </c>
      <c r="B14" s="254" t="s">
        <v>275</v>
      </c>
      <c r="C14" s="148" t="s">
        <v>276</v>
      </c>
      <c r="D14" s="126" t="s">
        <v>277</v>
      </c>
      <c r="E14" s="127">
        <v>22000000</v>
      </c>
      <c r="F14" s="102" t="s">
        <v>278</v>
      </c>
      <c r="G14" s="102" t="s">
        <v>279</v>
      </c>
      <c r="H14" s="102" t="s">
        <v>280</v>
      </c>
      <c r="I14" s="102"/>
    </row>
    <row r="15" spans="1:12" s="260" customFormat="1" ht="24" customHeight="1" x14ac:dyDescent="0.15">
      <c r="A15" s="13"/>
      <c r="B15" s="13"/>
      <c r="C15" s="259" t="s">
        <v>281</v>
      </c>
      <c r="D15" s="15"/>
      <c r="E15" s="14"/>
      <c r="F15" s="15"/>
      <c r="G15" s="13"/>
      <c r="H15" s="37"/>
      <c r="I15" s="13"/>
      <c r="J15" s="101"/>
      <c r="K15" s="101"/>
      <c r="L15" s="101"/>
    </row>
    <row r="16" spans="1:12" customFormat="1" ht="24" customHeight="1" x14ac:dyDescent="0.15">
      <c r="A16" s="41"/>
      <c r="B16" s="41"/>
      <c r="C16" s="136"/>
      <c r="D16" s="39"/>
      <c r="E16" s="40"/>
      <c r="F16" s="39"/>
      <c r="G16" s="41"/>
      <c r="H16" s="37"/>
      <c r="I16" s="41"/>
      <c r="J16" s="101"/>
      <c r="K16" s="101"/>
      <c r="L16" s="101"/>
    </row>
    <row r="17" spans="1:12" customFormat="1" ht="24" customHeight="1" x14ac:dyDescent="0.15">
      <c r="A17" s="41"/>
      <c r="B17" s="41"/>
      <c r="C17" s="136"/>
      <c r="D17" s="39"/>
      <c r="E17" s="40"/>
      <c r="F17" s="39"/>
      <c r="G17" s="41"/>
      <c r="H17" s="37"/>
      <c r="I17" s="41"/>
      <c r="J17" s="101"/>
      <c r="K17" s="101"/>
      <c r="L17" s="101"/>
    </row>
    <row r="18" spans="1:12" customFormat="1" ht="24" customHeight="1" x14ac:dyDescent="0.15">
      <c r="A18" s="41"/>
      <c r="B18" s="41"/>
      <c r="C18" s="136"/>
      <c r="D18" s="39"/>
      <c r="E18" s="40"/>
      <c r="F18" s="39"/>
      <c r="G18" s="41"/>
      <c r="H18" s="37"/>
      <c r="I18" s="41"/>
      <c r="J18" s="101"/>
      <c r="K18" s="101"/>
      <c r="L18" s="101"/>
    </row>
    <row r="19" spans="1:12" customFormat="1" ht="24" customHeight="1" x14ac:dyDescent="0.15">
      <c r="A19" s="41"/>
      <c r="B19" s="41"/>
      <c r="C19" s="136"/>
      <c r="D19" s="39"/>
      <c r="E19" s="40"/>
      <c r="F19" s="39"/>
      <c r="G19" s="41"/>
      <c r="H19" s="37"/>
      <c r="I19" s="41"/>
      <c r="J19" s="101"/>
      <c r="K19" s="101"/>
      <c r="L19" s="101"/>
    </row>
    <row r="20" spans="1:12" customFormat="1" ht="24" customHeight="1" x14ac:dyDescent="0.15">
      <c r="A20" s="41"/>
      <c r="B20" s="41"/>
      <c r="C20" s="136"/>
      <c r="D20" s="39"/>
      <c r="E20" s="40"/>
      <c r="F20" s="39"/>
      <c r="G20" s="41"/>
      <c r="H20" s="37"/>
      <c r="I20" s="41"/>
      <c r="J20" s="101"/>
      <c r="K20" s="101"/>
      <c r="L20" s="101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C24" sqref="C24"/>
    </sheetView>
  </sheetViews>
  <sheetFormatPr defaultRowHeight="24" customHeight="1" x14ac:dyDescent="0.15"/>
  <cols>
    <col min="1" max="1" width="8.6640625" style="31" customWidth="1"/>
    <col min="2" max="2" width="8.77734375" style="31" customWidth="1"/>
    <col min="3" max="3" width="29.21875" style="77" customWidth="1"/>
    <col min="4" max="4" width="10.88671875" style="31" customWidth="1"/>
    <col min="5" max="8" width="12.44140625" style="31" customWidth="1"/>
    <col min="9" max="10" width="11.33203125" style="31" customWidth="1"/>
    <col min="11" max="11" width="11.6640625" style="32" customWidth="1"/>
    <col min="12" max="12" width="11.33203125" style="31" bestFit="1" customWidth="1"/>
    <col min="13" max="13" width="8.88671875" style="31"/>
    <col min="14" max="16384" width="8.88671875" style="64"/>
  </cols>
  <sheetData>
    <row r="1" spans="1:13" ht="36" customHeight="1" x14ac:dyDescent="0.15">
      <c r="A1" s="70" t="s">
        <v>76</v>
      </c>
      <c r="B1" s="70"/>
      <c r="C1" s="82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42" customFormat="1" ht="25.5" customHeight="1" x14ac:dyDescent="0.25">
      <c r="A2" s="91" t="s">
        <v>99</v>
      </c>
      <c r="B2" s="92"/>
      <c r="C2" s="76"/>
      <c r="D2" s="43"/>
      <c r="E2" s="43"/>
      <c r="F2" s="43"/>
      <c r="G2" s="43"/>
      <c r="H2" s="43"/>
      <c r="I2" s="43"/>
      <c r="J2" s="43"/>
      <c r="K2" s="43"/>
      <c r="L2" s="43"/>
      <c r="M2" s="51" t="s">
        <v>90</v>
      </c>
    </row>
    <row r="3" spans="1:13" ht="35.25" customHeight="1" x14ac:dyDescent="0.15">
      <c r="A3" s="29" t="s">
        <v>43</v>
      </c>
      <c r="B3" s="30" t="s">
        <v>44</v>
      </c>
      <c r="C3" s="81" t="s">
        <v>75</v>
      </c>
      <c r="D3" s="29" t="s">
        <v>74</v>
      </c>
      <c r="E3" s="152" t="s">
        <v>118</v>
      </c>
      <c r="F3" s="30" t="s">
        <v>94</v>
      </c>
      <c r="G3" s="30" t="s">
        <v>93</v>
      </c>
      <c r="H3" s="30" t="s">
        <v>92</v>
      </c>
      <c r="I3" s="30" t="s">
        <v>91</v>
      </c>
      <c r="J3" s="29" t="s">
        <v>45</v>
      </c>
      <c r="K3" s="29" t="s">
        <v>46</v>
      </c>
      <c r="L3" s="29" t="s">
        <v>47</v>
      </c>
      <c r="M3" s="89" t="s">
        <v>1</v>
      </c>
    </row>
    <row r="4" spans="1:13" s="38" customFormat="1" ht="24" customHeight="1" x14ac:dyDescent="0.25">
      <c r="A4" s="34">
        <v>2021</v>
      </c>
      <c r="B4" s="256">
        <v>2</v>
      </c>
      <c r="C4" s="257" t="s">
        <v>271</v>
      </c>
      <c r="D4" s="34" t="s">
        <v>272</v>
      </c>
      <c r="E4" s="16" t="s">
        <v>105</v>
      </c>
      <c r="F4" s="129">
        <v>113410000</v>
      </c>
      <c r="G4" s="130">
        <v>19300000</v>
      </c>
      <c r="H4" s="130"/>
      <c r="I4" s="258">
        <v>132710000</v>
      </c>
      <c r="J4" s="34" t="s">
        <v>146</v>
      </c>
      <c r="K4" s="34" t="s">
        <v>273</v>
      </c>
      <c r="L4" s="34" t="s">
        <v>274</v>
      </c>
      <c r="M4" s="37"/>
    </row>
    <row r="5" spans="1:13" s="38" customFormat="1" ht="24" customHeight="1" x14ac:dyDescent="0.25">
      <c r="A5" s="34"/>
      <c r="B5" s="102"/>
      <c r="C5" s="104" t="s">
        <v>282</v>
      </c>
      <c r="D5" s="34"/>
      <c r="E5" s="16"/>
      <c r="F5" s="129"/>
      <c r="G5" s="130"/>
      <c r="H5" s="130"/>
      <c r="I5" s="130"/>
      <c r="J5" s="34"/>
      <c r="K5" s="34"/>
      <c r="L5" s="34"/>
      <c r="M5" s="37"/>
    </row>
    <row r="6" spans="1:13" s="38" customFormat="1" ht="24" customHeight="1" x14ac:dyDescent="0.25">
      <c r="A6" s="34"/>
      <c r="B6" s="102"/>
      <c r="C6" s="105"/>
      <c r="D6" s="34"/>
      <c r="E6" s="16"/>
      <c r="F6" s="129"/>
      <c r="G6" s="130"/>
      <c r="H6" s="130"/>
      <c r="I6" s="130"/>
      <c r="J6" s="34"/>
      <c r="K6" s="34"/>
      <c r="L6" s="34"/>
      <c r="M6" s="37"/>
    </row>
    <row r="7" spans="1:13" s="38" customFormat="1" ht="24" customHeight="1" x14ac:dyDescent="0.25">
      <c r="A7" s="34"/>
      <c r="B7" s="102"/>
      <c r="C7" s="105"/>
      <c r="D7" s="34"/>
      <c r="E7" s="16"/>
      <c r="F7" s="129"/>
      <c r="G7" s="130"/>
      <c r="H7" s="130"/>
      <c r="I7" s="130"/>
      <c r="J7" s="34"/>
      <c r="K7" s="34"/>
      <c r="L7" s="34"/>
      <c r="M7" s="37"/>
    </row>
    <row r="8" spans="1:13" s="38" customFormat="1" ht="24" customHeight="1" x14ac:dyDescent="0.25">
      <c r="A8" s="34"/>
      <c r="B8" s="102"/>
      <c r="C8" s="105"/>
      <c r="D8" s="34"/>
      <c r="E8" s="16"/>
      <c r="F8" s="129"/>
      <c r="G8" s="130"/>
      <c r="H8" s="130"/>
      <c r="I8" s="130"/>
      <c r="J8" s="34"/>
      <c r="K8" s="34"/>
      <c r="L8" s="34"/>
      <c r="M8" s="37"/>
    </row>
    <row r="9" spans="1:13" s="38" customFormat="1" ht="24" customHeight="1" x14ac:dyDescent="0.25">
      <c r="A9" s="34"/>
      <c r="B9" s="102"/>
      <c r="C9" s="105"/>
      <c r="D9" s="34"/>
      <c r="E9" s="16"/>
      <c r="F9" s="129"/>
      <c r="G9" s="130"/>
      <c r="H9" s="130"/>
      <c r="I9" s="130"/>
      <c r="J9" s="34"/>
      <c r="K9" s="34"/>
      <c r="L9" s="34"/>
      <c r="M9" s="37"/>
    </row>
    <row r="10" spans="1:13" s="38" customFormat="1" ht="24" customHeight="1" x14ac:dyDescent="0.25">
      <c r="A10" s="34"/>
      <c r="B10" s="102"/>
      <c r="C10" s="105"/>
      <c r="D10" s="34"/>
      <c r="E10" s="16"/>
      <c r="F10" s="129"/>
      <c r="G10" s="130"/>
      <c r="H10" s="130"/>
      <c r="I10" s="130"/>
      <c r="J10" s="34"/>
      <c r="K10" s="34"/>
      <c r="L10" s="34"/>
      <c r="M10" s="37"/>
    </row>
    <row r="11" spans="1:13" s="38" customFormat="1" ht="24" customHeight="1" x14ac:dyDescent="0.25">
      <c r="A11" s="34"/>
      <c r="B11" s="102"/>
      <c r="C11" s="105"/>
      <c r="D11" s="34"/>
      <c r="E11" s="16"/>
      <c r="F11" s="129"/>
      <c r="G11" s="130"/>
      <c r="H11" s="130"/>
      <c r="I11" s="130"/>
      <c r="J11" s="34"/>
      <c r="K11" s="34"/>
      <c r="L11" s="34"/>
      <c r="M11" s="37"/>
    </row>
    <row r="12" spans="1:13" s="38" customFormat="1" ht="24" customHeight="1" x14ac:dyDescent="0.25">
      <c r="A12" s="34"/>
      <c r="B12" s="102"/>
      <c r="C12" s="105"/>
      <c r="D12" s="34"/>
      <c r="E12" s="16"/>
      <c r="F12" s="129"/>
      <c r="G12" s="130"/>
      <c r="H12" s="130"/>
      <c r="I12" s="130"/>
      <c r="J12" s="34"/>
      <c r="K12" s="34"/>
      <c r="L12" s="34"/>
      <c r="M12" s="37"/>
    </row>
    <row r="13" spans="1:13" s="38" customFormat="1" ht="24" customHeight="1" x14ac:dyDescent="0.25">
      <c r="A13" s="34"/>
      <c r="B13" s="102"/>
      <c r="C13" s="105"/>
      <c r="D13" s="34"/>
      <c r="E13" s="16"/>
      <c r="F13" s="129"/>
      <c r="G13" s="130"/>
      <c r="H13" s="130"/>
      <c r="I13" s="130"/>
      <c r="J13" s="34"/>
      <c r="K13" s="34"/>
      <c r="L13" s="34"/>
      <c r="M13" s="37"/>
    </row>
    <row r="14" spans="1:13" s="38" customFormat="1" ht="24" customHeight="1" x14ac:dyDescent="0.25">
      <c r="A14" s="34"/>
      <c r="B14" s="102"/>
      <c r="C14" s="135"/>
      <c r="D14" s="34"/>
      <c r="E14" s="16"/>
      <c r="F14" s="129"/>
      <c r="G14" s="130"/>
      <c r="H14" s="130"/>
      <c r="I14" s="130"/>
      <c r="J14" s="34"/>
      <c r="K14" s="34"/>
      <c r="L14" s="34"/>
      <c r="M14" s="37"/>
    </row>
    <row r="15" spans="1:13" s="38" customFormat="1" ht="24" customHeight="1" x14ac:dyDescent="0.25">
      <c r="A15" s="34"/>
      <c r="B15" s="102"/>
      <c r="C15" s="105"/>
      <c r="D15" s="34"/>
      <c r="E15" s="16"/>
      <c r="F15" s="129"/>
      <c r="G15" s="130"/>
      <c r="H15" s="130"/>
      <c r="I15" s="130"/>
      <c r="J15" s="34"/>
      <c r="K15" s="34"/>
      <c r="L15" s="34"/>
      <c r="M15" s="37"/>
    </row>
    <row r="16" spans="1:13" s="38" customFormat="1" ht="24" customHeight="1" x14ac:dyDescent="0.25">
      <c r="A16" s="34"/>
      <c r="B16" s="102"/>
      <c r="C16" s="105"/>
      <c r="D16" s="34"/>
      <c r="E16" s="16"/>
      <c r="F16" s="129"/>
      <c r="G16" s="130"/>
      <c r="H16" s="130"/>
      <c r="I16" s="130"/>
      <c r="J16" s="34"/>
      <c r="K16" s="34"/>
      <c r="L16" s="34"/>
      <c r="M16" s="37"/>
    </row>
    <row r="17" spans="1:13" s="38" customFormat="1" ht="24" customHeight="1" x14ac:dyDescent="0.25">
      <c r="A17" s="34"/>
      <c r="B17" s="102"/>
      <c r="C17" s="105"/>
      <c r="D17" s="34"/>
      <c r="E17" s="16"/>
      <c r="F17" s="129"/>
      <c r="G17" s="130"/>
      <c r="H17" s="130"/>
      <c r="I17" s="130"/>
      <c r="J17" s="34"/>
      <c r="K17" s="34"/>
      <c r="L17" s="34"/>
      <c r="M17" s="37"/>
    </row>
    <row r="18" spans="1:13" s="38" customFormat="1" ht="24" customHeight="1" x14ac:dyDescent="0.25">
      <c r="A18" s="34"/>
      <c r="B18" s="102"/>
      <c r="C18" s="105"/>
      <c r="D18" s="34"/>
      <c r="E18" s="16"/>
      <c r="F18" s="129"/>
      <c r="G18" s="130"/>
      <c r="H18" s="130"/>
      <c r="I18" s="130"/>
      <c r="J18" s="34"/>
      <c r="K18" s="34"/>
      <c r="L18" s="34"/>
      <c r="M18" s="37"/>
    </row>
    <row r="19" spans="1:13" s="38" customFormat="1" ht="24" customHeight="1" x14ac:dyDescent="0.25">
      <c r="A19" s="34"/>
      <c r="B19" s="102"/>
      <c r="C19" s="105"/>
      <c r="D19" s="34"/>
      <c r="E19" s="16"/>
      <c r="F19" s="129"/>
      <c r="G19" s="130"/>
      <c r="H19" s="130"/>
      <c r="I19" s="130"/>
      <c r="J19" s="34"/>
      <c r="K19" s="34"/>
      <c r="L19" s="34"/>
      <c r="M19" s="37"/>
    </row>
    <row r="20" spans="1:13" s="38" customFormat="1" ht="24" customHeight="1" x14ac:dyDescent="0.25">
      <c r="A20" s="34"/>
      <c r="B20" s="102"/>
      <c r="C20" s="105"/>
      <c r="D20" s="34"/>
      <c r="E20" s="16"/>
      <c r="F20" s="129"/>
      <c r="G20" s="130"/>
      <c r="H20" s="130"/>
      <c r="I20" s="130"/>
      <c r="J20" s="34"/>
      <c r="K20" s="34"/>
      <c r="L20" s="34"/>
      <c r="M20" s="3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2" style="56" customWidth="1"/>
    <col min="2" max="2" width="56.5546875" style="56" customWidth="1"/>
    <col min="3" max="3" width="9.5546875" style="56" customWidth="1"/>
    <col min="4" max="4" width="8.88671875" style="56" customWidth="1"/>
    <col min="5" max="5" width="9.21875" style="56" customWidth="1"/>
    <col min="6" max="8" width="9.6640625" style="56" customWidth="1"/>
    <col min="9" max="9" width="11.109375" style="56" customWidth="1"/>
    <col min="10" max="10" width="9.6640625" style="56" customWidth="1"/>
    <col min="11" max="11" width="8.44140625" style="56" customWidth="1"/>
    <col min="12" max="12" width="1.5546875" style="31" customWidth="1"/>
    <col min="13" max="13" width="8.88671875" style="31" hidden="1" customWidth="1"/>
    <col min="14" max="15" width="9.6640625" style="56" hidden="1" customWidth="1"/>
    <col min="16" max="16" width="8.88671875" style="31" hidden="1" customWidth="1"/>
    <col min="17" max="17" width="12.6640625" style="31" hidden="1" customWidth="1"/>
    <col min="18" max="18" width="8.88671875" style="31" customWidth="1"/>
    <col min="19" max="16384" width="8.88671875" style="31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68"/>
      <c r="N1" s="31"/>
      <c r="O1" s="31"/>
    </row>
    <row r="2" spans="1:18" ht="25.5" customHeight="1" x14ac:dyDescent="0.15">
      <c r="A2" s="91" t="s">
        <v>99</v>
      </c>
      <c r="B2" s="46"/>
      <c r="C2" s="46"/>
      <c r="D2" s="50"/>
      <c r="E2" s="50"/>
      <c r="F2" s="50"/>
      <c r="G2" s="50"/>
      <c r="H2" s="50"/>
      <c r="I2" s="50"/>
      <c r="J2" s="50"/>
      <c r="K2" s="51" t="s">
        <v>88</v>
      </c>
      <c r="N2" s="50"/>
      <c r="O2" s="50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7" t="s">
        <v>8</v>
      </c>
      <c r="O3" s="27" t="s">
        <v>9</v>
      </c>
    </row>
    <row r="4" spans="1:18" ht="24" customHeight="1" x14ac:dyDescent="0.15">
      <c r="A4" s="23"/>
      <c r="B4" s="104" t="s">
        <v>283</v>
      </c>
      <c r="C4" s="87"/>
      <c r="D4" s="7"/>
      <c r="E4" s="7"/>
      <c r="F4" s="7"/>
      <c r="G4" s="23"/>
      <c r="H4" s="23"/>
      <c r="I4" s="23"/>
      <c r="J4" s="23"/>
      <c r="K4" s="23"/>
      <c r="M4" s="61" t="e">
        <f t="shared" ref="M4:M7" si="0">H4/G4</f>
        <v>#DIV/0!</v>
      </c>
      <c r="N4" s="23">
        <v>4600</v>
      </c>
      <c r="O4" s="23">
        <v>4181</v>
      </c>
      <c r="P4" s="61">
        <f t="shared" ref="P4:P7" si="1">O4/N4</f>
        <v>0.90891304347826085</v>
      </c>
      <c r="Q4" s="62"/>
      <c r="R4" s="62"/>
    </row>
    <row r="5" spans="1:18" ht="24" customHeight="1" x14ac:dyDescent="0.15">
      <c r="A5" s="23"/>
      <c r="B5" s="28"/>
      <c r="C5" s="87"/>
      <c r="D5" s="7"/>
      <c r="E5" s="7"/>
      <c r="F5" s="7"/>
      <c r="G5" s="23"/>
      <c r="H5" s="23"/>
      <c r="I5" s="23"/>
      <c r="J5" s="23"/>
      <c r="K5" s="23"/>
      <c r="M5" s="61" t="e">
        <f t="shared" si="0"/>
        <v>#DIV/0!</v>
      </c>
      <c r="N5" s="23">
        <v>4600</v>
      </c>
      <c r="O5" s="23">
        <v>4181</v>
      </c>
      <c r="P5" s="61">
        <f t="shared" si="1"/>
        <v>0.90891304347826085</v>
      </c>
      <c r="Q5" s="62"/>
      <c r="R5" s="62"/>
    </row>
    <row r="6" spans="1:18" ht="24" customHeight="1" x14ac:dyDescent="0.15">
      <c r="A6" s="23"/>
      <c r="B6" s="28"/>
      <c r="C6" s="87"/>
      <c r="D6" s="7"/>
      <c r="E6" s="7"/>
      <c r="F6" s="7"/>
      <c r="G6" s="23"/>
      <c r="H6" s="23"/>
      <c r="I6" s="23"/>
      <c r="J6" s="23"/>
      <c r="K6" s="23"/>
      <c r="M6" s="61" t="e">
        <f t="shared" si="0"/>
        <v>#DIV/0!</v>
      </c>
      <c r="N6" s="23">
        <v>4600</v>
      </c>
      <c r="O6" s="23">
        <v>4181</v>
      </c>
      <c r="P6" s="61">
        <f t="shared" si="1"/>
        <v>0.90891304347826085</v>
      </c>
      <c r="Q6" s="62"/>
      <c r="R6" s="62"/>
    </row>
    <row r="7" spans="1:18" ht="24" customHeight="1" x14ac:dyDescent="0.15">
      <c r="A7" s="23"/>
      <c r="B7" s="28"/>
      <c r="C7" s="87"/>
      <c r="D7" s="7"/>
      <c r="E7" s="7"/>
      <c r="F7" s="7"/>
      <c r="G7" s="23"/>
      <c r="H7" s="23"/>
      <c r="I7" s="23"/>
      <c r="J7" s="23"/>
      <c r="K7" s="23"/>
      <c r="M7" s="61" t="e">
        <f t="shared" si="0"/>
        <v>#DIV/0!</v>
      </c>
      <c r="N7" s="23">
        <v>4600</v>
      </c>
      <c r="O7" s="23">
        <v>4181</v>
      </c>
      <c r="P7" s="61">
        <f t="shared" si="1"/>
        <v>0.90891304347826085</v>
      </c>
      <c r="Q7" s="62"/>
      <c r="R7" s="62"/>
    </row>
    <row r="8" spans="1:18" ht="24" customHeight="1" x14ac:dyDescent="0.15">
      <c r="A8" s="23"/>
      <c r="B8" s="28"/>
      <c r="C8" s="87"/>
      <c r="D8" s="7"/>
      <c r="E8" s="7"/>
      <c r="F8" s="7"/>
      <c r="G8" s="23"/>
      <c r="H8" s="23"/>
      <c r="I8" s="23"/>
      <c r="J8" s="23"/>
      <c r="K8" s="23"/>
      <c r="M8" s="61" t="e">
        <f>H8/G8</f>
        <v>#DIV/0!</v>
      </c>
      <c r="N8" s="23"/>
      <c r="O8" s="23"/>
      <c r="R8" s="62"/>
    </row>
    <row r="9" spans="1:18" ht="24" customHeight="1" x14ac:dyDescent="0.15">
      <c r="A9" s="23"/>
      <c r="B9" s="104"/>
      <c r="C9" s="87"/>
      <c r="D9" s="7"/>
      <c r="E9" s="7"/>
      <c r="F9" s="7"/>
      <c r="G9" s="23"/>
      <c r="H9" s="23"/>
      <c r="I9" s="23"/>
      <c r="J9" s="23"/>
      <c r="K9" s="23"/>
      <c r="M9" s="61" t="e">
        <f>H9/G9</f>
        <v>#DIV/0!</v>
      </c>
      <c r="N9" s="23"/>
      <c r="O9" s="23"/>
      <c r="R9" s="62"/>
    </row>
    <row r="10" spans="1:18" ht="24" customHeight="1" x14ac:dyDescent="0.15">
      <c r="A10" s="23"/>
      <c r="B10" s="28"/>
      <c r="C10" s="87"/>
      <c r="D10" s="7"/>
      <c r="E10" s="7"/>
      <c r="F10" s="7"/>
      <c r="G10" s="23"/>
      <c r="H10" s="23"/>
      <c r="I10" s="23"/>
      <c r="J10" s="23"/>
      <c r="K10" s="23"/>
      <c r="M10" s="61" t="e">
        <f t="shared" ref="M10:M11" si="2">H10/G10</f>
        <v>#DIV/0!</v>
      </c>
      <c r="N10" s="23">
        <v>4600</v>
      </c>
      <c r="O10" s="23">
        <v>4181</v>
      </c>
      <c r="P10" s="61">
        <f t="shared" ref="P10:P17" si="3">O10/N10</f>
        <v>0.90891304347826085</v>
      </c>
      <c r="Q10" s="62"/>
      <c r="R10" s="62"/>
    </row>
    <row r="11" spans="1:18" ht="24" customHeight="1" x14ac:dyDescent="0.15">
      <c r="A11" s="23"/>
      <c r="B11" s="28"/>
      <c r="C11" s="87"/>
      <c r="D11" s="7"/>
      <c r="E11" s="7"/>
      <c r="F11" s="7"/>
      <c r="G11" s="23"/>
      <c r="H11" s="23"/>
      <c r="I11" s="23"/>
      <c r="J11" s="23"/>
      <c r="K11" s="23"/>
      <c r="M11" s="61" t="e">
        <f t="shared" si="2"/>
        <v>#DIV/0!</v>
      </c>
      <c r="N11" s="23">
        <v>4600</v>
      </c>
      <c r="O11" s="23">
        <v>4181</v>
      </c>
      <c r="P11" s="61">
        <f t="shared" si="3"/>
        <v>0.90891304347826085</v>
      </c>
      <c r="Q11" s="62"/>
      <c r="R11" s="62"/>
    </row>
    <row r="12" spans="1:18" ht="24" customHeight="1" x14ac:dyDescent="0.15">
      <c r="A12" s="23"/>
      <c r="B12" s="28"/>
      <c r="C12" s="87"/>
      <c r="D12" s="7"/>
      <c r="E12" s="7"/>
      <c r="F12" s="7"/>
      <c r="G12" s="23"/>
      <c r="H12" s="23"/>
      <c r="I12" s="23"/>
      <c r="J12" s="23"/>
      <c r="K12" s="23"/>
      <c r="M12" s="61" t="e">
        <f>H12/G12</f>
        <v>#DIV/0!</v>
      </c>
      <c r="N12" s="23"/>
      <c r="O12" s="23"/>
      <c r="R12" s="62"/>
    </row>
    <row r="13" spans="1:18" ht="24" customHeight="1" x14ac:dyDescent="0.15">
      <c r="A13" s="23"/>
      <c r="B13" s="104"/>
      <c r="C13" s="87"/>
      <c r="D13" s="7"/>
      <c r="E13" s="7"/>
      <c r="F13" s="7"/>
      <c r="G13" s="23"/>
      <c r="H13" s="23"/>
      <c r="I13" s="23"/>
      <c r="J13" s="23"/>
      <c r="K13" s="23"/>
      <c r="M13" s="61" t="e">
        <f>H13/G13</f>
        <v>#DIV/0!</v>
      </c>
      <c r="N13" s="23"/>
      <c r="O13" s="23"/>
      <c r="R13" s="62"/>
    </row>
    <row r="14" spans="1:18" ht="24" customHeight="1" x14ac:dyDescent="0.15">
      <c r="A14" s="23"/>
      <c r="B14" s="28"/>
      <c r="C14" s="87"/>
      <c r="D14" s="7"/>
      <c r="E14" s="7"/>
      <c r="F14" s="7"/>
      <c r="G14" s="23"/>
      <c r="H14" s="23"/>
      <c r="I14" s="23"/>
      <c r="J14" s="23"/>
      <c r="K14" s="23"/>
      <c r="M14" s="61" t="e">
        <f t="shared" ref="M14:M17" si="4">H14/G14</f>
        <v>#DIV/0!</v>
      </c>
      <c r="N14" s="23">
        <v>4600</v>
      </c>
      <c r="O14" s="23">
        <v>4181</v>
      </c>
      <c r="P14" s="61">
        <f t="shared" si="3"/>
        <v>0.90891304347826085</v>
      </c>
      <c r="Q14" s="62"/>
      <c r="R14" s="62"/>
    </row>
    <row r="15" spans="1:18" ht="24" customHeight="1" x14ac:dyDescent="0.15">
      <c r="A15" s="23"/>
      <c r="B15" s="28"/>
      <c r="C15" s="87"/>
      <c r="D15" s="7"/>
      <c r="E15" s="7"/>
      <c r="F15" s="7"/>
      <c r="G15" s="23"/>
      <c r="H15" s="23"/>
      <c r="I15" s="23"/>
      <c r="J15" s="23"/>
      <c r="K15" s="23"/>
      <c r="M15" s="61" t="e">
        <f t="shared" si="4"/>
        <v>#DIV/0!</v>
      </c>
      <c r="N15" s="23">
        <v>4600</v>
      </c>
      <c r="O15" s="23">
        <v>4181</v>
      </c>
      <c r="P15" s="61">
        <f t="shared" si="3"/>
        <v>0.90891304347826085</v>
      </c>
      <c r="Q15" s="62"/>
      <c r="R15" s="62"/>
    </row>
    <row r="16" spans="1:18" ht="24" customHeight="1" x14ac:dyDescent="0.15">
      <c r="A16" s="23"/>
      <c r="B16" s="28"/>
      <c r="C16" s="87"/>
      <c r="D16" s="7"/>
      <c r="E16" s="7"/>
      <c r="F16" s="7"/>
      <c r="G16" s="23"/>
      <c r="H16" s="23"/>
      <c r="I16" s="23"/>
      <c r="J16" s="23"/>
      <c r="K16" s="23"/>
      <c r="M16" s="61" t="e">
        <f t="shared" si="4"/>
        <v>#DIV/0!</v>
      </c>
      <c r="N16" s="23">
        <v>4600</v>
      </c>
      <c r="O16" s="23">
        <v>4181</v>
      </c>
      <c r="P16" s="61">
        <f t="shared" si="3"/>
        <v>0.90891304347826085</v>
      </c>
      <c r="Q16" s="62"/>
      <c r="R16" s="62"/>
    </row>
    <row r="17" spans="1:18" ht="24" customHeight="1" x14ac:dyDescent="0.15">
      <c r="A17" s="23"/>
      <c r="B17" s="28"/>
      <c r="C17" s="87"/>
      <c r="D17" s="7"/>
      <c r="E17" s="7"/>
      <c r="F17" s="7"/>
      <c r="G17" s="23"/>
      <c r="H17" s="23"/>
      <c r="I17" s="23"/>
      <c r="J17" s="23"/>
      <c r="K17" s="23"/>
      <c r="M17" s="61" t="e">
        <f t="shared" si="4"/>
        <v>#DIV/0!</v>
      </c>
      <c r="N17" s="23">
        <v>4600</v>
      </c>
      <c r="O17" s="23">
        <v>4181</v>
      </c>
      <c r="P17" s="61">
        <f t="shared" si="3"/>
        <v>0.90891304347826085</v>
      </c>
      <c r="Q17" s="62"/>
      <c r="R17" s="62"/>
    </row>
    <row r="18" spans="1:18" ht="24" customHeight="1" x14ac:dyDescent="0.15">
      <c r="A18" s="23"/>
      <c r="B18" s="28"/>
      <c r="C18" s="87"/>
      <c r="D18" s="7"/>
      <c r="E18" s="7"/>
      <c r="F18" s="7"/>
      <c r="G18" s="23"/>
      <c r="H18" s="23"/>
      <c r="I18" s="23"/>
      <c r="J18" s="23"/>
      <c r="K18" s="23"/>
      <c r="M18" s="61" t="e">
        <f t="shared" ref="M18:M20" si="5">H18/G18</f>
        <v>#DIV/0!</v>
      </c>
      <c r="N18" s="23">
        <v>4600</v>
      </c>
      <c r="O18" s="23">
        <v>4181</v>
      </c>
      <c r="P18" s="61">
        <f t="shared" ref="P18:P20" si="6">O18/N18</f>
        <v>0.90891304347826085</v>
      </c>
      <c r="Q18" s="62"/>
      <c r="R18" s="62"/>
    </row>
    <row r="19" spans="1:18" ht="24" customHeight="1" x14ac:dyDescent="0.15">
      <c r="A19" s="23"/>
      <c r="B19" s="28"/>
      <c r="C19" s="87"/>
      <c r="D19" s="7"/>
      <c r="E19" s="7"/>
      <c r="F19" s="7"/>
      <c r="G19" s="23"/>
      <c r="H19" s="23"/>
      <c r="I19" s="23"/>
      <c r="J19" s="23"/>
      <c r="K19" s="23"/>
      <c r="M19" s="61" t="e">
        <f t="shared" si="5"/>
        <v>#DIV/0!</v>
      </c>
      <c r="N19" s="23">
        <v>4600</v>
      </c>
      <c r="O19" s="23">
        <v>4181</v>
      </c>
      <c r="P19" s="61">
        <f t="shared" si="6"/>
        <v>0.90891304347826085</v>
      </c>
      <c r="Q19" s="62"/>
      <c r="R19" s="62"/>
    </row>
    <row r="20" spans="1:18" ht="24" customHeight="1" x14ac:dyDescent="0.15">
      <c r="A20" s="23"/>
      <c r="B20" s="28"/>
      <c r="C20" s="87"/>
      <c r="D20" s="7"/>
      <c r="E20" s="7"/>
      <c r="F20" s="7"/>
      <c r="G20" s="23"/>
      <c r="H20" s="23"/>
      <c r="I20" s="23"/>
      <c r="J20" s="23"/>
      <c r="K20" s="23"/>
      <c r="M20" s="61" t="e">
        <f t="shared" si="5"/>
        <v>#DIV/0!</v>
      </c>
      <c r="N20" s="23">
        <v>4600</v>
      </c>
      <c r="O20" s="23">
        <v>4181</v>
      </c>
      <c r="P20" s="61">
        <f t="shared" si="6"/>
        <v>0.90891304347826085</v>
      </c>
      <c r="Q20" s="62"/>
      <c r="R20" s="62"/>
    </row>
    <row r="21" spans="1:18" ht="24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N21" s="63"/>
      <c r="O21" s="63"/>
    </row>
    <row r="22" spans="1:18" ht="24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N22" s="63"/>
      <c r="O22" s="6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B22" sqref="B22"/>
    </sheetView>
  </sheetViews>
  <sheetFormatPr defaultRowHeight="24" customHeight="1" x14ac:dyDescent="0.15"/>
  <cols>
    <col min="1" max="1" width="12" style="56" customWidth="1"/>
    <col min="2" max="2" width="56.5546875" style="57" customWidth="1"/>
    <col min="3" max="3" width="9.5546875" style="56" customWidth="1"/>
    <col min="4" max="4" width="8.88671875" style="56" customWidth="1"/>
    <col min="5" max="5" width="9.21875" style="56" customWidth="1"/>
    <col min="6" max="6" width="10.5546875" style="58" customWidth="1"/>
    <col min="7" max="7" width="9.6640625" style="56" customWidth="1"/>
    <col min="8" max="8" width="12.6640625" style="59" customWidth="1"/>
    <col min="9" max="9" width="9.6640625" style="56" customWidth="1"/>
    <col min="10" max="10" width="10.5546875" style="54" customWidth="1"/>
    <col min="11" max="11" width="8.44140625" style="56" customWidth="1"/>
    <col min="12" max="16384" width="8.88671875" style="31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68"/>
    </row>
    <row r="2" spans="1:12" ht="25.5" customHeight="1" x14ac:dyDescent="0.15">
      <c r="A2" s="91" t="s">
        <v>99</v>
      </c>
      <c r="B2" s="90"/>
      <c r="C2" s="46"/>
      <c r="D2" s="50"/>
      <c r="E2" s="50"/>
      <c r="F2" s="52"/>
      <c r="G2" s="50"/>
      <c r="H2" s="53"/>
      <c r="I2" s="50"/>
      <c r="K2" s="52" t="s">
        <v>89</v>
      </c>
    </row>
    <row r="3" spans="1:12" ht="35.2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100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/>
      <c r="B4" s="104" t="s">
        <v>106</v>
      </c>
      <c r="C4" s="87"/>
      <c r="D4" s="7"/>
      <c r="E4" s="21"/>
      <c r="F4" s="25"/>
      <c r="G4" s="149"/>
      <c r="H4" s="5"/>
      <c r="I4" s="26"/>
      <c r="J4" s="23"/>
      <c r="K4" s="5"/>
      <c r="L4" s="55"/>
    </row>
    <row r="5" spans="1:12" ht="24" customHeight="1" x14ac:dyDescent="0.15">
      <c r="A5" s="23"/>
      <c r="B5" s="28"/>
      <c r="C5" s="87"/>
      <c r="D5" s="7"/>
      <c r="E5" s="21"/>
      <c r="F5" s="25"/>
      <c r="G5" s="149"/>
      <c r="H5" s="5"/>
      <c r="I5" s="24"/>
      <c r="J5" s="23"/>
      <c r="K5" s="5"/>
      <c r="L5" s="55"/>
    </row>
    <row r="6" spans="1:12" ht="24" customHeight="1" x14ac:dyDescent="0.15">
      <c r="A6" s="23"/>
      <c r="B6" s="28"/>
      <c r="C6" s="87"/>
      <c r="D6" s="7"/>
      <c r="E6" s="21"/>
      <c r="F6" s="25"/>
      <c r="G6" s="149"/>
      <c r="H6" s="5"/>
      <c r="I6" s="26"/>
      <c r="J6" s="23"/>
      <c r="K6" s="5"/>
      <c r="L6" s="55"/>
    </row>
    <row r="7" spans="1:12" ht="24" customHeight="1" x14ac:dyDescent="0.15">
      <c r="A7" s="23"/>
      <c r="B7" s="28"/>
      <c r="C7" s="87"/>
      <c r="D7" s="7"/>
      <c r="E7" s="21"/>
      <c r="F7" s="25"/>
      <c r="G7" s="149"/>
      <c r="H7" s="5"/>
      <c r="I7" s="24"/>
      <c r="J7" s="23"/>
      <c r="K7" s="5"/>
      <c r="L7" s="55"/>
    </row>
    <row r="8" spans="1:12" ht="24" customHeight="1" x14ac:dyDescent="0.15">
      <c r="A8" s="23"/>
      <c r="B8" s="104"/>
      <c r="C8" s="87"/>
      <c r="D8" s="7"/>
      <c r="E8" s="21"/>
      <c r="F8" s="25"/>
      <c r="G8" s="149"/>
      <c r="H8" s="5"/>
      <c r="I8" s="26"/>
      <c r="J8" s="23"/>
      <c r="K8" s="5"/>
      <c r="L8" s="55"/>
    </row>
    <row r="9" spans="1:12" ht="24" customHeight="1" x14ac:dyDescent="0.15">
      <c r="A9" s="23"/>
      <c r="B9" s="28"/>
      <c r="C9" s="87"/>
      <c r="D9" s="7"/>
      <c r="E9" s="21"/>
      <c r="F9" s="25"/>
      <c r="G9" s="149"/>
      <c r="H9" s="5"/>
      <c r="I9" s="24"/>
      <c r="J9" s="23"/>
      <c r="K9" s="5"/>
      <c r="L9" s="55"/>
    </row>
    <row r="10" spans="1:12" ht="24" customHeight="1" x14ac:dyDescent="0.15">
      <c r="A10" s="23"/>
      <c r="B10" s="28"/>
      <c r="C10" s="87"/>
      <c r="D10" s="7"/>
      <c r="E10" s="21"/>
      <c r="F10" s="25"/>
      <c r="G10" s="149"/>
      <c r="H10" s="5"/>
      <c r="I10" s="26"/>
      <c r="J10" s="23"/>
      <c r="K10" s="5"/>
      <c r="L10" s="55"/>
    </row>
    <row r="11" spans="1:12" ht="24" customHeight="1" x14ac:dyDescent="0.15">
      <c r="A11" s="23"/>
      <c r="B11" s="28"/>
      <c r="C11" s="87"/>
      <c r="D11" s="7"/>
      <c r="E11" s="21"/>
      <c r="F11" s="25"/>
      <c r="G11" s="149"/>
      <c r="H11" s="5"/>
      <c r="I11" s="24"/>
      <c r="J11" s="23"/>
      <c r="K11" s="5"/>
      <c r="L11" s="55"/>
    </row>
    <row r="12" spans="1:12" ht="24" customHeight="1" x14ac:dyDescent="0.15">
      <c r="A12" s="23"/>
      <c r="B12" s="28"/>
      <c r="C12" s="87"/>
      <c r="D12" s="7"/>
      <c r="E12" s="21"/>
      <c r="F12" s="25"/>
      <c r="G12" s="149"/>
      <c r="H12" s="5"/>
      <c r="I12" s="26"/>
      <c r="J12" s="23"/>
      <c r="K12" s="5"/>
      <c r="L12" s="55"/>
    </row>
    <row r="13" spans="1:12" ht="24" customHeight="1" x14ac:dyDescent="0.15">
      <c r="A13" s="23"/>
      <c r="B13" s="104"/>
      <c r="C13" s="87"/>
      <c r="D13" s="7"/>
      <c r="E13" s="21"/>
      <c r="F13" s="25"/>
      <c r="G13" s="24"/>
      <c r="H13" s="5"/>
      <c r="I13" s="24"/>
      <c r="J13" s="23"/>
      <c r="K13" s="5"/>
      <c r="L13" s="55"/>
    </row>
    <row r="14" spans="1:12" ht="24" customHeight="1" x14ac:dyDescent="0.15">
      <c r="A14" s="23"/>
      <c r="B14" s="22"/>
      <c r="C14" s="87"/>
      <c r="D14" s="7"/>
      <c r="E14" s="21"/>
      <c r="F14" s="25"/>
      <c r="G14" s="153"/>
      <c r="H14" s="5"/>
      <c r="I14" s="24"/>
      <c r="J14" s="23"/>
      <c r="K14" s="5"/>
      <c r="L14" s="55"/>
    </row>
    <row r="15" spans="1:12" ht="24" customHeight="1" x14ac:dyDescent="0.15">
      <c r="A15" s="23"/>
      <c r="B15" s="22"/>
      <c r="C15" s="87"/>
      <c r="D15" s="7"/>
      <c r="E15" s="21"/>
      <c r="F15" s="25"/>
      <c r="G15" s="24"/>
      <c r="H15" s="5"/>
      <c r="I15" s="26"/>
      <c r="J15" s="23"/>
      <c r="K15" s="5"/>
      <c r="L15" s="55"/>
    </row>
    <row r="16" spans="1:12" ht="24" customHeight="1" x14ac:dyDescent="0.15">
      <c r="A16" s="23"/>
      <c r="B16" s="22"/>
      <c r="C16" s="87"/>
      <c r="D16" s="7"/>
      <c r="E16" s="21"/>
      <c r="F16" s="25"/>
      <c r="G16" s="153"/>
      <c r="H16" s="5"/>
      <c r="I16" s="26"/>
      <c r="J16" s="23"/>
      <c r="K16" s="5"/>
      <c r="L16" s="55"/>
    </row>
    <row r="17" spans="1:12" ht="24" customHeight="1" x14ac:dyDescent="0.15">
      <c r="A17" s="23"/>
      <c r="B17" s="22"/>
      <c r="C17" s="87"/>
      <c r="D17" s="7"/>
      <c r="E17" s="21"/>
      <c r="F17" s="25"/>
      <c r="G17" s="24"/>
      <c r="H17" s="5"/>
      <c r="I17" s="26"/>
      <c r="J17" s="23"/>
      <c r="K17" s="5"/>
      <c r="L17" s="55"/>
    </row>
    <row r="18" spans="1:12" ht="24" customHeight="1" x14ac:dyDescent="0.15">
      <c r="A18" s="21"/>
      <c r="B18" s="22"/>
      <c r="C18" s="87"/>
      <c r="D18" s="7"/>
      <c r="E18" s="21"/>
      <c r="F18" s="25"/>
      <c r="G18" s="24"/>
      <c r="H18" s="5"/>
      <c r="I18" s="26"/>
      <c r="J18" s="23"/>
      <c r="K18" s="5"/>
      <c r="L18" s="55"/>
    </row>
    <row r="19" spans="1:12" ht="24" customHeight="1" x14ac:dyDescent="0.15">
      <c r="A19" s="21"/>
      <c r="B19" s="22"/>
      <c r="C19" s="87"/>
      <c r="D19" s="7"/>
      <c r="E19" s="21"/>
      <c r="F19" s="25"/>
      <c r="G19" s="24"/>
      <c r="H19" s="5"/>
      <c r="I19" s="26"/>
      <c r="J19" s="23"/>
      <c r="K19" s="5"/>
      <c r="L19" s="55"/>
    </row>
    <row r="20" spans="1:12" ht="24" customHeight="1" x14ac:dyDescent="0.15">
      <c r="A20" s="21"/>
      <c r="B20" s="22"/>
      <c r="C20" s="87"/>
      <c r="D20" s="7"/>
      <c r="E20" s="21"/>
      <c r="F20" s="25"/>
      <c r="G20" s="24"/>
      <c r="H20" s="5"/>
      <c r="I20" s="26"/>
      <c r="J20" s="23"/>
      <c r="K20" s="5"/>
      <c r="L20" s="5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activeCell="C23" sqref="C23"/>
    </sheetView>
  </sheetViews>
  <sheetFormatPr defaultRowHeight="24" customHeight="1" x14ac:dyDescent="0.25"/>
  <cols>
    <col min="1" max="1" width="11.109375" style="47" customWidth="1"/>
    <col min="2" max="2" width="37.109375" style="47" customWidth="1"/>
    <col min="3" max="3" width="31.77734375" style="47" customWidth="1"/>
    <col min="4" max="4" width="9.33203125" style="56" customWidth="1"/>
    <col min="5" max="9" width="9.33203125" style="47" customWidth="1"/>
    <col min="10" max="10" width="9.6640625" style="47" customWidth="1"/>
    <col min="11" max="11" width="4.88671875" style="42" customWidth="1"/>
    <col min="12" max="12" width="8.88671875" style="42"/>
    <col min="13" max="16384" width="8.88671875" style="49"/>
  </cols>
  <sheetData>
    <row r="1" spans="1:13" ht="36" customHeight="1" x14ac:dyDescent="0.55000000000000004">
      <c r="A1" s="17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66"/>
      <c r="L1" s="66"/>
      <c r="M1" s="67"/>
    </row>
    <row r="2" spans="1:13" ht="25.5" customHeight="1" x14ac:dyDescent="0.25">
      <c r="A2" s="91" t="s">
        <v>99</v>
      </c>
      <c r="B2" s="46"/>
      <c r="C2" s="46"/>
      <c r="D2" s="46"/>
      <c r="E2" s="50"/>
      <c r="F2" s="50"/>
      <c r="G2" s="50"/>
      <c r="H2" s="50"/>
      <c r="I2" s="49"/>
      <c r="J2" s="51" t="s">
        <v>90</v>
      </c>
    </row>
    <row r="3" spans="1:13" ht="35.2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98" customFormat="1" ht="24" customHeight="1" x14ac:dyDescent="0.25">
      <c r="A4" s="72" t="s">
        <v>97</v>
      </c>
      <c r="B4" s="11" t="s">
        <v>284</v>
      </c>
      <c r="C4" s="11" t="s">
        <v>134</v>
      </c>
      <c r="D4" s="84">
        <v>7101600</v>
      </c>
      <c r="E4" s="12" t="s">
        <v>289</v>
      </c>
      <c r="F4" s="10" t="s">
        <v>292</v>
      </c>
      <c r="G4" s="10" t="s">
        <v>294</v>
      </c>
      <c r="H4" s="10" t="s">
        <v>298</v>
      </c>
      <c r="I4" s="10" t="s">
        <v>306</v>
      </c>
      <c r="J4" s="10"/>
      <c r="K4" s="99"/>
      <c r="L4" s="38"/>
    </row>
    <row r="5" spans="1:13" s="98" customFormat="1" ht="24" customHeight="1" x14ac:dyDescent="0.25">
      <c r="A5" s="72" t="s">
        <v>97</v>
      </c>
      <c r="B5" s="11" t="s">
        <v>285</v>
      </c>
      <c r="C5" s="11" t="s">
        <v>134</v>
      </c>
      <c r="D5" s="84">
        <v>3020400</v>
      </c>
      <c r="E5" s="12" t="s">
        <v>289</v>
      </c>
      <c r="F5" s="10" t="s">
        <v>292</v>
      </c>
      <c r="G5" s="10" t="s">
        <v>294</v>
      </c>
      <c r="H5" s="10" t="s">
        <v>299</v>
      </c>
      <c r="I5" s="10" t="s">
        <v>306</v>
      </c>
      <c r="J5" s="13"/>
      <c r="K5" s="38"/>
      <c r="L5" s="38"/>
    </row>
    <row r="6" spans="1:13" s="98" customFormat="1" ht="24" customHeight="1" x14ac:dyDescent="0.25">
      <c r="A6" s="72" t="s">
        <v>97</v>
      </c>
      <c r="B6" s="11" t="s">
        <v>286</v>
      </c>
      <c r="C6" s="11" t="s">
        <v>288</v>
      </c>
      <c r="D6" s="84">
        <v>11400000</v>
      </c>
      <c r="E6" s="12" t="s">
        <v>290</v>
      </c>
      <c r="F6" s="10" t="s">
        <v>295</v>
      </c>
      <c r="G6" s="10" t="s">
        <v>296</v>
      </c>
      <c r="H6" s="10" t="s">
        <v>299</v>
      </c>
      <c r="I6" s="10" t="s">
        <v>306</v>
      </c>
      <c r="J6" s="10"/>
      <c r="K6" s="38"/>
      <c r="L6" s="38"/>
    </row>
    <row r="7" spans="1:13" s="98" customFormat="1" ht="24" customHeight="1" x14ac:dyDescent="0.25">
      <c r="A7" s="72" t="s">
        <v>97</v>
      </c>
      <c r="B7" s="6" t="s">
        <v>129</v>
      </c>
      <c r="C7" s="6" t="s">
        <v>130</v>
      </c>
      <c r="D7" s="83">
        <v>3600000</v>
      </c>
      <c r="E7" s="9" t="s">
        <v>300</v>
      </c>
      <c r="F7" s="10" t="s">
        <v>301</v>
      </c>
      <c r="G7" s="10" t="s">
        <v>302</v>
      </c>
      <c r="H7" s="10" t="s">
        <v>299</v>
      </c>
      <c r="I7" s="10" t="s">
        <v>306</v>
      </c>
      <c r="J7" s="10"/>
      <c r="K7" s="38"/>
      <c r="L7" s="38"/>
    </row>
    <row r="8" spans="1:13" s="98" customFormat="1" ht="24" customHeight="1" x14ac:dyDescent="0.25">
      <c r="A8" s="72" t="s">
        <v>97</v>
      </c>
      <c r="B8" s="6" t="s">
        <v>133</v>
      </c>
      <c r="C8" s="6" t="s">
        <v>134</v>
      </c>
      <c r="D8" s="83">
        <v>6954000</v>
      </c>
      <c r="E8" s="9" t="s">
        <v>303</v>
      </c>
      <c r="F8" s="10" t="s">
        <v>301</v>
      </c>
      <c r="G8" s="10" t="s">
        <v>302</v>
      </c>
      <c r="H8" s="10" t="s">
        <v>299</v>
      </c>
      <c r="I8" s="10" t="s">
        <v>305</v>
      </c>
      <c r="J8" s="74"/>
      <c r="K8" s="38"/>
      <c r="L8" s="38"/>
    </row>
    <row r="9" spans="1:13" s="98" customFormat="1" ht="24" customHeight="1" x14ac:dyDescent="0.25">
      <c r="A9" s="72" t="s">
        <v>97</v>
      </c>
      <c r="B9" s="6" t="s">
        <v>135</v>
      </c>
      <c r="C9" s="6" t="s">
        <v>136</v>
      </c>
      <c r="D9" s="85">
        <v>4999920</v>
      </c>
      <c r="E9" s="14" t="s">
        <v>304</v>
      </c>
      <c r="F9" s="10" t="s">
        <v>301</v>
      </c>
      <c r="G9" s="10" t="s">
        <v>302</v>
      </c>
      <c r="H9" s="10" t="s">
        <v>299</v>
      </c>
      <c r="I9" s="10" t="s">
        <v>305</v>
      </c>
      <c r="J9" s="74"/>
      <c r="K9" s="38"/>
      <c r="L9" s="38"/>
    </row>
    <row r="10" spans="1:13" s="98" customFormat="1" ht="24" customHeight="1" x14ac:dyDescent="0.25">
      <c r="A10" s="72" t="s">
        <v>97</v>
      </c>
      <c r="B10" s="6" t="s">
        <v>137</v>
      </c>
      <c r="C10" s="6" t="s">
        <v>131</v>
      </c>
      <c r="D10" s="85">
        <v>4440000</v>
      </c>
      <c r="E10" s="14" t="s">
        <v>304</v>
      </c>
      <c r="F10" s="10" t="s">
        <v>291</v>
      </c>
      <c r="G10" s="10" t="s">
        <v>293</v>
      </c>
      <c r="H10" s="10" t="s">
        <v>297</v>
      </c>
      <c r="I10" s="10" t="s">
        <v>305</v>
      </c>
      <c r="J10" s="74"/>
      <c r="K10" s="38"/>
      <c r="L10" s="38"/>
    </row>
    <row r="11" spans="1:13" s="98" customFormat="1" ht="24" customHeight="1" x14ac:dyDescent="0.25">
      <c r="A11" s="72" t="s">
        <v>97</v>
      </c>
      <c r="B11" s="6" t="s">
        <v>138</v>
      </c>
      <c r="C11" s="6" t="s">
        <v>139</v>
      </c>
      <c r="D11" s="85">
        <v>5280000</v>
      </c>
      <c r="E11" s="14" t="s">
        <v>304</v>
      </c>
      <c r="F11" s="10" t="s">
        <v>291</v>
      </c>
      <c r="G11" s="10" t="s">
        <v>293</v>
      </c>
      <c r="H11" s="10" t="s">
        <v>297</v>
      </c>
      <c r="I11" s="10" t="s">
        <v>305</v>
      </c>
      <c r="J11" s="74"/>
      <c r="K11" s="38"/>
      <c r="L11" s="38"/>
    </row>
    <row r="12" spans="1:13" s="98" customFormat="1" ht="24" customHeight="1" x14ac:dyDescent="0.25">
      <c r="A12" s="72" t="s">
        <v>97</v>
      </c>
      <c r="B12" s="6" t="s">
        <v>140</v>
      </c>
      <c r="C12" s="6" t="s">
        <v>141</v>
      </c>
      <c r="D12" s="85">
        <v>14616000</v>
      </c>
      <c r="E12" s="14" t="s">
        <v>356</v>
      </c>
      <c r="F12" s="10" t="s">
        <v>291</v>
      </c>
      <c r="G12" s="10" t="s">
        <v>293</v>
      </c>
      <c r="H12" s="10" t="s">
        <v>297</v>
      </c>
      <c r="I12" s="10" t="s">
        <v>305</v>
      </c>
      <c r="J12" s="74"/>
      <c r="K12" s="38"/>
      <c r="L12" s="38"/>
    </row>
    <row r="13" spans="1:13" s="98" customFormat="1" ht="24" customHeight="1" x14ac:dyDescent="0.25">
      <c r="A13" s="72" t="s">
        <v>97</v>
      </c>
      <c r="B13" s="6" t="s">
        <v>142</v>
      </c>
      <c r="C13" s="6" t="s">
        <v>143</v>
      </c>
      <c r="D13" s="85">
        <v>3960000</v>
      </c>
      <c r="E13" s="14" t="s">
        <v>357</v>
      </c>
      <c r="F13" s="10" t="s">
        <v>291</v>
      </c>
      <c r="G13" s="10" t="s">
        <v>293</v>
      </c>
      <c r="H13" s="10" t="s">
        <v>297</v>
      </c>
      <c r="I13" s="10" t="s">
        <v>305</v>
      </c>
      <c r="J13" s="74"/>
      <c r="K13" s="38"/>
      <c r="L13" s="38"/>
    </row>
    <row r="14" spans="1:13" s="98" customFormat="1" ht="24" customHeight="1" x14ac:dyDescent="0.25">
      <c r="A14" s="72" t="s">
        <v>97</v>
      </c>
      <c r="B14" s="6" t="s">
        <v>144</v>
      </c>
      <c r="C14" s="6" t="s">
        <v>145</v>
      </c>
      <c r="D14" s="85">
        <v>8083330</v>
      </c>
      <c r="E14" s="14" t="s">
        <v>358</v>
      </c>
      <c r="F14" s="10" t="s">
        <v>291</v>
      </c>
      <c r="G14" s="10" t="s">
        <v>293</v>
      </c>
      <c r="H14" s="10" t="s">
        <v>297</v>
      </c>
      <c r="I14" s="10" t="s">
        <v>305</v>
      </c>
      <c r="J14" s="74"/>
      <c r="K14" s="38"/>
      <c r="L14" s="38"/>
    </row>
    <row r="15" spans="1:13" s="98" customFormat="1" ht="24" customHeight="1" x14ac:dyDescent="0.25">
      <c r="A15" s="72" t="s">
        <v>97</v>
      </c>
      <c r="B15" s="6" t="s">
        <v>147</v>
      </c>
      <c r="C15" s="6" t="s">
        <v>148</v>
      </c>
      <c r="D15" s="85">
        <v>3600000</v>
      </c>
      <c r="E15" s="14" t="s">
        <v>308</v>
      </c>
      <c r="F15" s="10" t="s">
        <v>291</v>
      </c>
      <c r="G15" s="10" t="s">
        <v>293</v>
      </c>
      <c r="H15" s="10" t="s">
        <v>297</v>
      </c>
      <c r="I15" s="10" t="s">
        <v>305</v>
      </c>
      <c r="J15" s="74"/>
      <c r="K15" s="38"/>
      <c r="L15" s="38"/>
    </row>
    <row r="16" spans="1:13" s="98" customFormat="1" ht="24" customHeight="1" x14ac:dyDescent="0.25">
      <c r="A16" s="72" t="s">
        <v>359</v>
      </c>
      <c r="B16" s="6" t="s">
        <v>150</v>
      </c>
      <c r="C16" s="6" t="s">
        <v>151</v>
      </c>
      <c r="D16" s="85">
        <v>3540480</v>
      </c>
      <c r="E16" s="14" t="s">
        <v>360</v>
      </c>
      <c r="F16" s="10" t="s">
        <v>291</v>
      </c>
      <c r="G16" s="10" t="s">
        <v>293</v>
      </c>
      <c r="H16" s="10" t="s">
        <v>297</v>
      </c>
      <c r="I16" s="10" t="s">
        <v>305</v>
      </c>
      <c r="J16" s="74"/>
      <c r="K16" s="38"/>
      <c r="L16" s="38"/>
    </row>
    <row r="17" spans="1:12" s="98" customFormat="1" ht="24" customHeight="1" x14ac:dyDescent="0.25">
      <c r="A17" s="72" t="s">
        <v>359</v>
      </c>
      <c r="B17" s="6" t="s">
        <v>152</v>
      </c>
      <c r="C17" s="6" t="s">
        <v>153</v>
      </c>
      <c r="D17" s="85">
        <v>14964000</v>
      </c>
      <c r="E17" s="14" t="s">
        <v>360</v>
      </c>
      <c r="F17" s="10" t="s">
        <v>291</v>
      </c>
      <c r="G17" s="10" t="s">
        <v>293</v>
      </c>
      <c r="H17" s="10" t="s">
        <v>297</v>
      </c>
      <c r="I17" s="10" t="s">
        <v>305</v>
      </c>
      <c r="J17" s="74"/>
      <c r="K17" s="38"/>
      <c r="L17" s="38"/>
    </row>
    <row r="18" spans="1:12" s="98" customFormat="1" ht="24" customHeight="1" x14ac:dyDescent="0.25">
      <c r="A18" s="72" t="s">
        <v>359</v>
      </c>
      <c r="B18" s="6" t="s">
        <v>154</v>
      </c>
      <c r="C18" s="6" t="s">
        <v>155</v>
      </c>
      <c r="D18" s="85">
        <v>9600000</v>
      </c>
      <c r="E18" s="14" t="s">
        <v>361</v>
      </c>
      <c r="F18" s="10" t="s">
        <v>291</v>
      </c>
      <c r="G18" s="10" t="s">
        <v>293</v>
      </c>
      <c r="H18" s="10" t="s">
        <v>297</v>
      </c>
      <c r="I18" s="10" t="s">
        <v>305</v>
      </c>
      <c r="J18" s="74"/>
      <c r="K18" s="38"/>
      <c r="L18" s="38"/>
    </row>
    <row r="19" spans="1:12" s="98" customFormat="1" ht="24" customHeight="1" x14ac:dyDescent="0.25">
      <c r="A19" s="72" t="s">
        <v>359</v>
      </c>
      <c r="B19" s="6" t="s">
        <v>103</v>
      </c>
      <c r="C19" s="6" t="s">
        <v>330</v>
      </c>
      <c r="D19" s="85">
        <v>8370000</v>
      </c>
      <c r="E19" s="14" t="s">
        <v>362</v>
      </c>
      <c r="F19" s="10" t="s">
        <v>352</v>
      </c>
      <c r="G19" s="10" t="s">
        <v>329</v>
      </c>
      <c r="H19" s="10" t="s">
        <v>355</v>
      </c>
      <c r="I19" s="10" t="s">
        <v>355</v>
      </c>
      <c r="J19" s="74"/>
      <c r="K19" s="38"/>
      <c r="L19" s="38"/>
    </row>
    <row r="20" spans="1:12" s="98" customFormat="1" ht="24" customHeight="1" x14ac:dyDescent="0.25">
      <c r="A20" s="72" t="s">
        <v>359</v>
      </c>
      <c r="B20" s="6" t="s">
        <v>333</v>
      </c>
      <c r="C20" s="6" t="s">
        <v>334</v>
      </c>
      <c r="D20" s="85">
        <v>1230000</v>
      </c>
      <c r="E20" s="14" t="s">
        <v>363</v>
      </c>
      <c r="F20" s="10" t="s">
        <v>353</v>
      </c>
      <c r="G20" s="10" t="s">
        <v>354</v>
      </c>
      <c r="H20" s="10" t="s">
        <v>355</v>
      </c>
      <c r="I20" s="10" t="s">
        <v>355</v>
      </c>
      <c r="J20" s="74"/>
      <c r="K20" s="38"/>
      <c r="L20" s="38"/>
    </row>
    <row r="21" spans="1:12" ht="24" customHeight="1" x14ac:dyDescent="0.25">
      <c r="A21" s="72"/>
      <c r="B21" s="100" t="s">
        <v>307</v>
      </c>
      <c r="C21" s="6"/>
      <c r="D21" s="85"/>
      <c r="E21" s="14"/>
      <c r="F21" s="15"/>
      <c r="G21" s="10"/>
      <c r="H21" s="10"/>
      <c r="I21" s="10"/>
      <c r="J21" s="74"/>
    </row>
    <row r="22" spans="1:12" ht="24" customHeight="1" x14ac:dyDescent="0.25">
      <c r="A22" s="72"/>
      <c r="B22" s="100"/>
      <c r="C22" s="6"/>
      <c r="D22" s="85"/>
      <c r="E22" s="14"/>
      <c r="F22" s="15"/>
      <c r="G22" s="10"/>
      <c r="H22" s="10"/>
      <c r="I22" s="10"/>
      <c r="J22" s="7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workbookViewId="0">
      <pane ySplit="3" topLeftCell="A4" activePane="bottomLeft" state="frozen"/>
      <selection activeCell="A3" sqref="A3:A4"/>
      <selection pane="bottomLeft" activeCell="D29" sqref="D29"/>
    </sheetView>
  </sheetViews>
  <sheetFormatPr defaultRowHeight="24" customHeight="1" x14ac:dyDescent="0.15"/>
  <cols>
    <col min="1" max="1" width="11.109375" style="56" customWidth="1"/>
    <col min="2" max="2" width="37.109375" style="97" customWidth="1"/>
    <col min="3" max="3" width="31.77734375" style="63" customWidth="1"/>
    <col min="4" max="4" width="9.33203125" style="48" customWidth="1"/>
    <col min="5" max="8" width="9.33203125" style="54" customWidth="1"/>
    <col min="9" max="9" width="9.33203125" style="56" customWidth="1"/>
    <col min="10" max="10" width="0" style="31" hidden="1" customWidth="1"/>
    <col min="11" max="16384" width="8.88671875" style="31"/>
  </cols>
  <sheetData>
    <row r="1" spans="1:12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68"/>
      <c r="K1" s="68"/>
    </row>
    <row r="2" spans="1:12" ht="25.5" customHeight="1" x14ac:dyDescent="0.15">
      <c r="A2" s="91" t="s">
        <v>99</v>
      </c>
      <c r="B2" s="78"/>
      <c r="C2" s="78"/>
      <c r="D2" s="45"/>
      <c r="E2" s="45"/>
      <c r="F2" s="45"/>
      <c r="G2" s="45"/>
      <c r="H2" s="45"/>
      <c r="I2" s="51" t="s">
        <v>316</v>
      </c>
    </row>
    <row r="3" spans="1:12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133" t="s">
        <v>104</v>
      </c>
      <c r="K3" s="150"/>
    </row>
    <row r="4" spans="1:12" s="101" customFormat="1" ht="24" customHeight="1" x14ac:dyDescent="0.15">
      <c r="A4" s="74" t="s">
        <v>96</v>
      </c>
      <c r="B4" s="6" t="s">
        <v>284</v>
      </c>
      <c r="C4" s="79" t="s">
        <v>134</v>
      </c>
      <c r="D4" s="86">
        <v>7101600</v>
      </c>
      <c r="E4" s="75"/>
      <c r="F4" s="75">
        <v>574640</v>
      </c>
      <c r="G4" s="75"/>
      <c r="H4" s="75">
        <f t="shared" ref="H4:H6" si="0">SUM(E4:G4)</f>
        <v>574640</v>
      </c>
      <c r="I4" s="74" t="s">
        <v>314</v>
      </c>
      <c r="J4" s="134"/>
      <c r="K4" s="154"/>
      <c r="L4" s="106"/>
    </row>
    <row r="5" spans="1:12" s="101" customFormat="1" ht="24" customHeight="1" x14ac:dyDescent="0.15">
      <c r="A5" s="74" t="s">
        <v>96</v>
      </c>
      <c r="B5" s="6" t="s">
        <v>285</v>
      </c>
      <c r="C5" s="79" t="s">
        <v>134</v>
      </c>
      <c r="D5" s="86">
        <v>3020400</v>
      </c>
      <c r="E5" s="75"/>
      <c r="F5" s="75">
        <v>188740</v>
      </c>
      <c r="G5" s="75"/>
      <c r="H5" s="75">
        <f t="shared" si="0"/>
        <v>188740</v>
      </c>
      <c r="I5" s="74" t="s">
        <v>315</v>
      </c>
      <c r="J5" s="134"/>
      <c r="K5" s="154"/>
      <c r="L5" s="106"/>
    </row>
    <row r="6" spans="1:12" s="101" customFormat="1" ht="24" customHeight="1" x14ac:dyDescent="0.15">
      <c r="A6" s="74" t="s">
        <v>96</v>
      </c>
      <c r="B6" s="6" t="s">
        <v>286</v>
      </c>
      <c r="C6" s="79" t="s">
        <v>287</v>
      </c>
      <c r="D6" s="86">
        <v>11400000</v>
      </c>
      <c r="E6" s="75"/>
      <c r="F6" s="73">
        <f>950000+950000</f>
        <v>1900000</v>
      </c>
      <c r="G6" s="75"/>
      <c r="H6" s="75">
        <f t="shared" si="0"/>
        <v>1900000</v>
      </c>
      <c r="I6" s="74" t="s">
        <v>310</v>
      </c>
      <c r="J6" s="134"/>
      <c r="K6" s="154"/>
      <c r="L6" s="106"/>
    </row>
    <row r="7" spans="1:12" s="101" customFormat="1" ht="24" customHeight="1" x14ac:dyDescent="0.15">
      <c r="A7" s="74" t="s">
        <v>96</v>
      </c>
      <c r="B7" s="6" t="s">
        <v>129</v>
      </c>
      <c r="C7" s="79" t="s">
        <v>130</v>
      </c>
      <c r="D7" s="86">
        <v>3600000</v>
      </c>
      <c r="E7" s="75"/>
      <c r="F7" s="75">
        <v>300000</v>
      </c>
      <c r="G7" s="75"/>
      <c r="H7" s="75">
        <f t="shared" ref="H7:H13" si="1">SUM(E7:G7)</f>
        <v>300000</v>
      </c>
      <c r="I7" s="74" t="s">
        <v>309</v>
      </c>
      <c r="J7" s="134"/>
      <c r="K7" s="154"/>
      <c r="L7" s="106"/>
    </row>
    <row r="8" spans="1:12" s="101" customFormat="1" ht="24" customHeight="1" x14ac:dyDescent="0.15">
      <c r="A8" s="74" t="s">
        <v>96</v>
      </c>
      <c r="B8" s="6" t="s">
        <v>133</v>
      </c>
      <c r="C8" s="79" t="s">
        <v>134</v>
      </c>
      <c r="D8" s="86">
        <v>6954000</v>
      </c>
      <c r="E8" s="75"/>
      <c r="F8" s="73">
        <v>579490</v>
      </c>
      <c r="G8" s="75"/>
      <c r="H8" s="75">
        <f t="shared" si="1"/>
        <v>579490</v>
      </c>
      <c r="I8" s="74" t="s">
        <v>314</v>
      </c>
      <c r="J8" s="134"/>
      <c r="K8" s="154"/>
      <c r="L8" s="106"/>
    </row>
    <row r="9" spans="1:12" s="101" customFormat="1" ht="24" hidden="1" customHeight="1" x14ac:dyDescent="0.15">
      <c r="A9" s="74" t="s">
        <v>96</v>
      </c>
      <c r="B9" s="6" t="s">
        <v>135</v>
      </c>
      <c r="C9" s="79" t="s">
        <v>136</v>
      </c>
      <c r="D9" s="86">
        <v>4999920</v>
      </c>
      <c r="E9" s="75"/>
      <c r="F9" s="75">
        <v>0</v>
      </c>
      <c r="G9" s="75"/>
      <c r="H9" s="75">
        <f t="shared" si="1"/>
        <v>0</v>
      </c>
      <c r="I9" s="74"/>
      <c r="J9" s="134"/>
      <c r="K9" s="154"/>
      <c r="L9" s="106"/>
    </row>
    <row r="10" spans="1:12" s="101" customFormat="1" ht="24" hidden="1" customHeight="1" x14ac:dyDescent="0.15">
      <c r="A10" s="74" t="s">
        <v>96</v>
      </c>
      <c r="B10" s="6" t="s">
        <v>137</v>
      </c>
      <c r="C10" s="79" t="s">
        <v>131</v>
      </c>
      <c r="D10" s="86">
        <v>4440000</v>
      </c>
      <c r="E10" s="75"/>
      <c r="F10" s="73">
        <v>0</v>
      </c>
      <c r="G10" s="73"/>
      <c r="H10" s="75">
        <f t="shared" si="1"/>
        <v>0</v>
      </c>
      <c r="I10" s="74"/>
      <c r="J10" s="134"/>
      <c r="K10" s="154"/>
      <c r="L10" s="106"/>
    </row>
    <row r="11" spans="1:12" s="101" customFormat="1" ht="24" hidden="1" customHeight="1" x14ac:dyDescent="0.15">
      <c r="A11" s="74" t="s">
        <v>96</v>
      </c>
      <c r="B11" s="6" t="s">
        <v>138</v>
      </c>
      <c r="C11" s="79" t="s">
        <v>139</v>
      </c>
      <c r="D11" s="86">
        <v>5280000</v>
      </c>
      <c r="E11" s="75"/>
      <c r="F11" s="75">
        <v>0</v>
      </c>
      <c r="G11" s="75"/>
      <c r="H11" s="75">
        <f t="shared" si="1"/>
        <v>0</v>
      </c>
      <c r="I11" s="74"/>
      <c r="J11" s="134"/>
      <c r="K11" s="154"/>
      <c r="L11" s="106"/>
    </row>
    <row r="12" spans="1:12" s="101" customFormat="1" ht="24" hidden="1" customHeight="1" x14ac:dyDescent="0.15">
      <c r="A12" s="74" t="s">
        <v>96</v>
      </c>
      <c r="B12" s="6" t="s">
        <v>140</v>
      </c>
      <c r="C12" s="79" t="s">
        <v>141</v>
      </c>
      <c r="D12" s="86">
        <v>14616000</v>
      </c>
      <c r="E12" s="75"/>
      <c r="F12" s="73">
        <v>0</v>
      </c>
      <c r="G12" s="75"/>
      <c r="H12" s="75">
        <f t="shared" si="1"/>
        <v>0</v>
      </c>
      <c r="I12" s="74"/>
      <c r="J12" s="134"/>
      <c r="K12" s="154"/>
      <c r="L12" s="106"/>
    </row>
    <row r="13" spans="1:12" s="101" customFormat="1" ht="24" customHeight="1" x14ac:dyDescent="0.15">
      <c r="A13" s="74" t="s">
        <v>96</v>
      </c>
      <c r="B13" s="6" t="s">
        <v>142</v>
      </c>
      <c r="C13" s="79" t="s">
        <v>143</v>
      </c>
      <c r="D13" s="86">
        <v>3960000</v>
      </c>
      <c r="E13" s="75"/>
      <c r="F13" s="75">
        <v>330000</v>
      </c>
      <c r="G13" s="75"/>
      <c r="H13" s="75">
        <f t="shared" si="1"/>
        <v>330000</v>
      </c>
      <c r="I13" s="74" t="s">
        <v>313</v>
      </c>
      <c r="J13" s="134"/>
      <c r="K13" s="154"/>
      <c r="L13" s="106"/>
    </row>
    <row r="14" spans="1:12" s="101" customFormat="1" ht="24" hidden="1" customHeight="1" x14ac:dyDescent="0.15">
      <c r="A14" s="74" t="s">
        <v>96</v>
      </c>
      <c r="B14" s="6" t="s">
        <v>144</v>
      </c>
      <c r="C14" s="79" t="s">
        <v>145</v>
      </c>
      <c r="D14" s="86">
        <v>8083330</v>
      </c>
      <c r="E14" s="75"/>
      <c r="F14" s="75">
        <v>0</v>
      </c>
      <c r="G14" s="75"/>
      <c r="H14" s="75">
        <f t="shared" ref="H14:H26" si="2">SUM(E14:G14)</f>
        <v>0</v>
      </c>
      <c r="I14" s="74"/>
      <c r="J14" s="134"/>
      <c r="K14" s="154"/>
      <c r="L14" s="106"/>
    </row>
    <row r="15" spans="1:12" s="101" customFormat="1" ht="24" customHeight="1" x14ac:dyDescent="0.15">
      <c r="A15" s="74" t="s">
        <v>96</v>
      </c>
      <c r="B15" s="6" t="s">
        <v>147</v>
      </c>
      <c r="C15" s="79" t="s">
        <v>148</v>
      </c>
      <c r="D15" s="86">
        <v>3600000</v>
      </c>
      <c r="E15" s="75"/>
      <c r="F15" s="75">
        <v>300000</v>
      </c>
      <c r="G15" s="75"/>
      <c r="H15" s="75">
        <f t="shared" si="2"/>
        <v>300000</v>
      </c>
      <c r="I15" s="74" t="s">
        <v>312</v>
      </c>
      <c r="J15" s="134"/>
      <c r="K15" s="154"/>
      <c r="L15" s="106"/>
    </row>
    <row r="16" spans="1:12" s="101" customFormat="1" ht="24" hidden="1" customHeight="1" x14ac:dyDescent="0.15">
      <c r="A16" s="74" t="s">
        <v>96</v>
      </c>
      <c r="B16" s="6" t="s">
        <v>150</v>
      </c>
      <c r="C16" s="79" t="s">
        <v>151</v>
      </c>
      <c r="D16" s="86">
        <v>3540480</v>
      </c>
      <c r="E16" s="75"/>
      <c r="F16" s="73">
        <v>0</v>
      </c>
      <c r="G16" s="75"/>
      <c r="H16" s="75">
        <f t="shared" si="2"/>
        <v>0</v>
      </c>
      <c r="I16" s="74"/>
      <c r="J16" s="134"/>
      <c r="K16" s="154"/>
      <c r="L16" s="106"/>
    </row>
    <row r="17" spans="1:12" s="101" customFormat="1" ht="24" customHeight="1" x14ac:dyDescent="0.15">
      <c r="A17" s="74" t="s">
        <v>96</v>
      </c>
      <c r="B17" s="6" t="s">
        <v>152</v>
      </c>
      <c r="C17" s="79" t="s">
        <v>153</v>
      </c>
      <c r="D17" s="86">
        <v>14964000</v>
      </c>
      <c r="E17" s="75"/>
      <c r="F17" s="73">
        <v>1247000</v>
      </c>
      <c r="G17" s="75"/>
      <c r="H17" s="75">
        <f t="shared" si="2"/>
        <v>1247000</v>
      </c>
      <c r="I17" s="74" t="s">
        <v>299</v>
      </c>
      <c r="J17" s="134"/>
      <c r="K17" s="154"/>
      <c r="L17" s="106"/>
    </row>
    <row r="18" spans="1:12" s="101" customFormat="1" ht="24" customHeight="1" x14ac:dyDescent="0.15">
      <c r="A18" s="74" t="s">
        <v>96</v>
      </c>
      <c r="B18" s="6" t="s">
        <v>154</v>
      </c>
      <c r="C18" s="79" t="s">
        <v>155</v>
      </c>
      <c r="D18" s="86">
        <v>9600000</v>
      </c>
      <c r="E18" s="75"/>
      <c r="F18" s="73">
        <v>800000</v>
      </c>
      <c r="G18" s="75"/>
      <c r="H18" s="75">
        <f t="shared" si="2"/>
        <v>800000</v>
      </c>
      <c r="I18" s="74" t="s">
        <v>311</v>
      </c>
      <c r="J18" s="134"/>
      <c r="K18" s="154"/>
      <c r="L18" s="106"/>
    </row>
    <row r="19" spans="1:12" s="101" customFormat="1" ht="24" customHeight="1" x14ac:dyDescent="0.15">
      <c r="A19" s="74" t="s">
        <v>96</v>
      </c>
      <c r="B19" s="6" t="s">
        <v>103</v>
      </c>
      <c r="C19" s="79" t="s">
        <v>330</v>
      </c>
      <c r="D19" s="86">
        <v>8370000</v>
      </c>
      <c r="E19" s="75"/>
      <c r="F19" s="73"/>
      <c r="G19" s="75">
        <v>8370000</v>
      </c>
      <c r="H19" s="75">
        <f t="shared" si="2"/>
        <v>8370000</v>
      </c>
      <c r="I19" s="74" t="s">
        <v>350</v>
      </c>
      <c r="J19" s="134"/>
      <c r="K19" s="154"/>
      <c r="L19" s="106"/>
    </row>
    <row r="20" spans="1:12" s="101" customFormat="1" ht="24" customHeight="1" x14ac:dyDescent="0.15">
      <c r="A20" s="74" t="s">
        <v>96</v>
      </c>
      <c r="B20" s="6" t="s">
        <v>333</v>
      </c>
      <c r="C20" s="79" t="s">
        <v>334</v>
      </c>
      <c r="D20" s="86">
        <v>1230000</v>
      </c>
      <c r="E20" s="75"/>
      <c r="F20" s="73"/>
      <c r="G20" s="75">
        <v>1230000</v>
      </c>
      <c r="H20" s="75">
        <f t="shared" si="2"/>
        <v>1230000</v>
      </c>
      <c r="I20" s="74" t="s">
        <v>351</v>
      </c>
      <c r="J20" s="134"/>
      <c r="K20" s="154"/>
      <c r="L20" s="106"/>
    </row>
    <row r="21" spans="1:12" s="101" customFormat="1" ht="24" customHeight="1" x14ac:dyDescent="0.15">
      <c r="A21" s="74"/>
      <c r="B21" s="100" t="s">
        <v>307</v>
      </c>
      <c r="C21" s="79"/>
      <c r="D21" s="86"/>
      <c r="E21" s="75"/>
      <c r="F21" s="73"/>
      <c r="G21" s="75"/>
      <c r="H21" s="75">
        <f t="shared" si="2"/>
        <v>0</v>
      </c>
      <c r="I21" s="74"/>
      <c r="J21" s="134"/>
      <c r="K21" s="154"/>
      <c r="L21" s="106"/>
    </row>
    <row r="22" spans="1:12" s="101" customFormat="1" ht="24" customHeight="1" x14ac:dyDescent="0.15">
      <c r="A22" s="74"/>
      <c r="B22" s="6"/>
      <c r="C22" s="79"/>
      <c r="D22" s="86"/>
      <c r="E22" s="75"/>
      <c r="F22" s="73"/>
      <c r="G22" s="75"/>
      <c r="H22" s="75">
        <f t="shared" si="2"/>
        <v>0</v>
      </c>
      <c r="I22" s="74"/>
      <c r="J22" s="134"/>
      <c r="K22" s="154"/>
      <c r="L22" s="106"/>
    </row>
    <row r="23" spans="1:12" s="101" customFormat="1" ht="24" customHeight="1" x14ac:dyDescent="0.15">
      <c r="A23" s="74"/>
      <c r="B23" s="6"/>
      <c r="C23" s="79"/>
      <c r="D23" s="86"/>
      <c r="E23" s="75"/>
      <c r="F23" s="73"/>
      <c r="G23" s="75"/>
      <c r="H23" s="75">
        <f t="shared" si="2"/>
        <v>0</v>
      </c>
      <c r="I23" s="74"/>
      <c r="J23" s="134"/>
      <c r="K23" s="154"/>
      <c r="L23" s="106"/>
    </row>
    <row r="24" spans="1:12" s="101" customFormat="1" ht="24" customHeight="1" x14ac:dyDescent="0.15">
      <c r="A24" s="74"/>
      <c r="B24" s="100"/>
      <c r="C24" s="79"/>
      <c r="D24" s="86"/>
      <c r="E24" s="75"/>
      <c r="F24" s="73"/>
      <c r="G24" s="75"/>
      <c r="H24" s="75">
        <f t="shared" si="2"/>
        <v>0</v>
      </c>
      <c r="I24" s="74"/>
      <c r="J24" s="134"/>
      <c r="K24" s="154"/>
      <c r="L24" s="106"/>
    </row>
    <row r="25" spans="1:12" s="101" customFormat="1" ht="24" customHeight="1" x14ac:dyDescent="0.15">
      <c r="A25" s="74"/>
      <c r="B25" s="6"/>
      <c r="C25" s="79"/>
      <c r="D25" s="86"/>
      <c r="E25" s="75"/>
      <c r="F25" s="73"/>
      <c r="G25" s="75"/>
      <c r="H25" s="75">
        <f t="shared" si="2"/>
        <v>0</v>
      </c>
      <c r="I25" s="74"/>
      <c r="J25" s="134"/>
      <c r="K25" s="154"/>
      <c r="L25" s="106"/>
    </row>
    <row r="26" spans="1:12" s="101" customFormat="1" ht="24" customHeight="1" x14ac:dyDescent="0.15">
      <c r="A26" s="137"/>
      <c r="B26" s="138"/>
      <c r="C26" s="139"/>
      <c r="D26" s="140"/>
      <c r="E26" s="141"/>
      <c r="F26" s="151"/>
      <c r="G26" s="141"/>
      <c r="H26" s="75">
        <f t="shared" si="2"/>
        <v>0</v>
      </c>
      <c r="I26" s="74"/>
      <c r="J26" s="134"/>
      <c r="K26" s="154"/>
      <c r="L26" s="106"/>
    </row>
  </sheetData>
  <autoFilter ref="A3:L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4:H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showGridLines="0" zoomScaleNormal="100" workbookViewId="0">
      <selection activeCell="T23" sqref="T23"/>
    </sheetView>
  </sheetViews>
  <sheetFormatPr defaultRowHeight="24" customHeight="1" x14ac:dyDescent="0.15"/>
  <cols>
    <col min="1" max="1" width="14.5546875" style="123" customWidth="1"/>
    <col min="2" max="2" width="17.21875" style="123" customWidth="1"/>
    <col min="3" max="3" width="19.109375" style="123" customWidth="1"/>
    <col min="4" max="4" width="18" style="123" customWidth="1"/>
    <col min="5" max="5" width="23.77734375" style="123" customWidth="1"/>
    <col min="6" max="6" width="5.21875" style="204" customWidth="1"/>
    <col min="7" max="7" width="8.44140625" style="247" hidden="1" customWidth="1"/>
    <col min="8" max="8" width="5.33203125" style="248" hidden="1" customWidth="1"/>
    <col min="9" max="9" width="7.5546875" style="249" hidden="1" customWidth="1"/>
    <col min="10" max="10" width="6.44140625" style="250" hidden="1" customWidth="1"/>
    <col min="11" max="11" width="10.33203125" style="251" hidden="1" customWidth="1"/>
    <col min="12" max="12" width="6.5546875" style="251" hidden="1" customWidth="1"/>
    <col min="13" max="14" width="8" style="251" hidden="1" customWidth="1"/>
    <col min="15" max="15" width="8.5546875" style="248" hidden="1" customWidth="1"/>
    <col min="16" max="16" width="8.5546875" style="252" hidden="1" customWidth="1"/>
    <col min="17" max="17" width="9.44140625" style="253" hidden="1" customWidth="1"/>
    <col min="18" max="18" width="6.88671875" style="251" hidden="1" customWidth="1"/>
    <col min="19" max="19" width="10.77734375" style="247" hidden="1" customWidth="1"/>
    <col min="20" max="16384" width="8.88671875" style="204"/>
  </cols>
  <sheetData>
    <row r="1" spans="1:20" s="205" customFormat="1" ht="36" customHeight="1" x14ac:dyDescent="0.15">
      <c r="A1" s="107" t="s">
        <v>19</v>
      </c>
      <c r="B1" s="107"/>
      <c r="C1" s="107"/>
      <c r="D1" s="107"/>
      <c r="E1" s="107"/>
      <c r="G1" s="212">
        <v>1</v>
      </c>
      <c r="H1" s="212">
        <v>2</v>
      </c>
      <c r="I1" s="212">
        <v>3</v>
      </c>
      <c r="J1" s="212">
        <v>4</v>
      </c>
      <c r="K1" s="212">
        <v>5</v>
      </c>
      <c r="L1" s="212">
        <v>6</v>
      </c>
      <c r="M1" s="212">
        <v>7</v>
      </c>
      <c r="N1" s="212">
        <v>8</v>
      </c>
      <c r="O1" s="212">
        <v>9</v>
      </c>
      <c r="P1" s="213">
        <v>10</v>
      </c>
      <c r="Q1" s="212">
        <v>11</v>
      </c>
      <c r="R1" s="212">
        <v>12</v>
      </c>
      <c r="S1" s="212">
        <v>13</v>
      </c>
    </row>
    <row r="2" spans="1:20" s="112" customFormat="1" ht="24" customHeight="1" thickBot="1" x14ac:dyDescent="0.2">
      <c r="A2" s="108" t="s">
        <v>99</v>
      </c>
      <c r="B2" s="109"/>
      <c r="C2" s="110"/>
      <c r="D2" s="110"/>
      <c r="E2" s="111" t="s">
        <v>89</v>
      </c>
      <c r="G2" s="214" t="s">
        <v>169</v>
      </c>
      <c r="H2" s="215" t="s">
        <v>50</v>
      </c>
      <c r="I2" s="216" t="s">
        <v>173</v>
      </c>
      <c r="J2" s="217" t="s">
        <v>170</v>
      </c>
      <c r="K2" s="218" t="s">
        <v>212</v>
      </c>
      <c r="L2" s="218" t="s">
        <v>213</v>
      </c>
      <c r="M2" s="219" t="s">
        <v>172</v>
      </c>
      <c r="N2" s="220" t="s">
        <v>214</v>
      </c>
      <c r="O2" s="221" t="s">
        <v>30</v>
      </c>
      <c r="P2" s="222" t="s">
        <v>83</v>
      </c>
      <c r="Q2" s="223" t="s">
        <v>215</v>
      </c>
      <c r="R2" s="224" t="s">
        <v>171</v>
      </c>
      <c r="S2" s="225" t="s">
        <v>174</v>
      </c>
    </row>
    <row r="3" spans="1:20" s="114" customFormat="1" ht="24" customHeight="1" thickTop="1" x14ac:dyDescent="0.15">
      <c r="A3" s="264" t="s">
        <v>48</v>
      </c>
      <c r="B3" s="113" t="s">
        <v>49</v>
      </c>
      <c r="C3" s="267" t="s">
        <v>103</v>
      </c>
      <c r="D3" s="268"/>
      <c r="E3" s="269"/>
      <c r="G3" s="226" t="s">
        <v>216</v>
      </c>
      <c r="H3" s="227">
        <v>1148481275</v>
      </c>
      <c r="I3" s="228">
        <v>0.874754322833866</v>
      </c>
      <c r="J3" s="229">
        <v>44176</v>
      </c>
      <c r="K3" s="230" t="s">
        <v>159</v>
      </c>
      <c r="L3" s="230" t="s">
        <v>160</v>
      </c>
      <c r="M3" s="206" t="s">
        <v>162</v>
      </c>
      <c r="N3" s="231" t="s">
        <v>158</v>
      </c>
      <c r="O3" s="227">
        <v>1004638960</v>
      </c>
      <c r="P3" s="229" t="s">
        <v>122</v>
      </c>
      <c r="Q3" s="229" t="s">
        <v>217</v>
      </c>
      <c r="R3" s="230" t="s">
        <v>161</v>
      </c>
      <c r="S3" s="232" t="s">
        <v>163</v>
      </c>
    </row>
    <row r="4" spans="1:20" s="114" customFormat="1" ht="24" customHeight="1" x14ac:dyDescent="0.15">
      <c r="A4" s="265"/>
      <c r="B4" s="115" t="s">
        <v>50</v>
      </c>
      <c r="C4" s="116">
        <v>9000000</v>
      </c>
      <c r="D4" s="117" t="s">
        <v>84</v>
      </c>
      <c r="E4" s="118" t="s">
        <v>325</v>
      </c>
      <c r="G4" s="233"/>
      <c r="H4" s="234"/>
      <c r="I4" s="235"/>
      <c r="J4" s="236"/>
      <c r="K4" s="237"/>
      <c r="L4" s="237"/>
      <c r="M4" s="202"/>
      <c r="N4" s="238"/>
      <c r="O4" s="234"/>
      <c r="P4" s="236"/>
      <c r="Q4" s="236"/>
      <c r="R4" s="237"/>
      <c r="S4" s="239"/>
      <c r="T4" s="263"/>
    </row>
    <row r="5" spans="1:20" s="114" customFormat="1" ht="24" customHeight="1" x14ac:dyDescent="0.15">
      <c r="A5" s="265"/>
      <c r="B5" s="115" t="s">
        <v>51</v>
      </c>
      <c r="C5" s="119">
        <v>0.93</v>
      </c>
      <c r="D5" s="117" t="s">
        <v>30</v>
      </c>
      <c r="E5" s="118">
        <v>8370000</v>
      </c>
      <c r="G5" s="233"/>
      <c r="H5" s="234"/>
      <c r="I5" s="235"/>
      <c r="J5" s="236"/>
      <c r="K5" s="237"/>
      <c r="L5" s="237"/>
      <c r="M5" s="202"/>
      <c r="N5" s="238"/>
      <c r="O5" s="234"/>
      <c r="P5" s="236"/>
      <c r="Q5" s="236"/>
      <c r="R5" s="237"/>
      <c r="S5" s="239"/>
      <c r="T5" s="263"/>
    </row>
    <row r="6" spans="1:20" s="114" customFormat="1" ht="24" customHeight="1" x14ac:dyDescent="0.15">
      <c r="A6" s="265"/>
      <c r="B6" s="115" t="s">
        <v>29</v>
      </c>
      <c r="C6" s="132">
        <v>44200</v>
      </c>
      <c r="D6" s="117" t="s">
        <v>83</v>
      </c>
      <c r="E6" s="209" t="s">
        <v>318</v>
      </c>
      <c r="G6" s="233"/>
      <c r="H6" s="234"/>
      <c r="I6" s="235"/>
      <c r="J6" s="236"/>
      <c r="K6" s="237"/>
      <c r="L6" s="237"/>
      <c r="M6" s="202"/>
      <c r="N6" s="238"/>
      <c r="O6" s="234"/>
      <c r="P6" s="236"/>
      <c r="Q6" s="236"/>
      <c r="R6" s="237"/>
      <c r="S6" s="239"/>
    </row>
    <row r="7" spans="1:20" s="114" customFormat="1" ht="24" customHeight="1" x14ac:dyDescent="0.15">
      <c r="A7" s="265"/>
      <c r="B7" s="115" t="s">
        <v>52</v>
      </c>
      <c r="C7" s="207" t="s">
        <v>156</v>
      </c>
      <c r="D7" s="117" t="s">
        <v>53</v>
      </c>
      <c r="E7" s="120" t="s">
        <v>329</v>
      </c>
      <c r="G7" s="233"/>
      <c r="H7" s="234"/>
      <c r="I7" s="235"/>
      <c r="J7" s="236"/>
      <c r="K7" s="237"/>
      <c r="L7" s="237"/>
      <c r="M7" s="202"/>
      <c r="N7" s="238"/>
      <c r="O7" s="234"/>
      <c r="P7" s="236"/>
      <c r="Q7" s="236"/>
      <c r="R7" s="237"/>
      <c r="S7" s="239"/>
    </row>
    <row r="8" spans="1:20" s="114" customFormat="1" ht="24" customHeight="1" x14ac:dyDescent="0.15">
      <c r="A8" s="265"/>
      <c r="B8" s="115" t="s">
        <v>54</v>
      </c>
      <c r="C8" s="208" t="s">
        <v>168</v>
      </c>
      <c r="D8" s="117" t="s">
        <v>32</v>
      </c>
      <c r="E8" s="210" t="s">
        <v>330</v>
      </c>
      <c r="G8" s="233"/>
      <c r="H8" s="234"/>
      <c r="I8" s="235"/>
      <c r="J8" s="236"/>
      <c r="K8" s="237"/>
      <c r="L8" s="237"/>
      <c r="M8" s="202"/>
      <c r="N8" s="238"/>
      <c r="O8" s="234"/>
      <c r="P8" s="236"/>
      <c r="Q8" s="236"/>
      <c r="R8" s="237"/>
      <c r="S8" s="239"/>
    </row>
    <row r="9" spans="1:20" s="114" customFormat="1" ht="24" customHeight="1" thickBot="1" x14ac:dyDescent="0.2">
      <c r="A9" s="266"/>
      <c r="B9" s="121" t="s">
        <v>55</v>
      </c>
      <c r="C9" s="131" t="s">
        <v>343</v>
      </c>
      <c r="D9" s="122" t="s">
        <v>56</v>
      </c>
      <c r="E9" s="211" t="s">
        <v>332</v>
      </c>
      <c r="G9" s="240"/>
      <c r="H9" s="241"/>
      <c r="I9" s="242"/>
      <c r="J9" s="243"/>
      <c r="K9" s="244"/>
      <c r="L9" s="244"/>
      <c r="M9" s="203"/>
      <c r="N9" s="245"/>
      <c r="O9" s="241"/>
      <c r="P9" s="243"/>
      <c r="Q9" s="243"/>
      <c r="R9" s="244"/>
      <c r="S9" s="246"/>
    </row>
    <row r="10" spans="1:20" s="114" customFormat="1" ht="24" customHeight="1" thickTop="1" x14ac:dyDescent="0.15">
      <c r="A10" s="264" t="s">
        <v>48</v>
      </c>
      <c r="B10" s="113" t="s">
        <v>49</v>
      </c>
      <c r="C10" s="267" t="s">
        <v>333</v>
      </c>
      <c r="D10" s="268"/>
      <c r="E10" s="269"/>
      <c r="G10" s="226" t="s">
        <v>164</v>
      </c>
      <c r="H10" s="227">
        <v>431909700</v>
      </c>
      <c r="I10" s="228">
        <v>0.87478072384111771</v>
      </c>
      <c r="J10" s="229">
        <v>44176</v>
      </c>
      <c r="K10" s="230" t="s">
        <v>159</v>
      </c>
      <c r="L10" s="230" t="s">
        <v>160</v>
      </c>
      <c r="M10" s="206" t="s">
        <v>149</v>
      </c>
      <c r="N10" s="231" t="s">
        <v>158</v>
      </c>
      <c r="O10" s="227">
        <v>377826280</v>
      </c>
      <c r="P10" s="229" t="s">
        <v>122</v>
      </c>
      <c r="Q10" s="229" t="s">
        <v>217</v>
      </c>
      <c r="R10" s="230" t="s">
        <v>165</v>
      </c>
      <c r="S10" s="232" t="s">
        <v>166</v>
      </c>
    </row>
    <row r="11" spans="1:20" s="114" customFormat="1" ht="24" customHeight="1" x14ac:dyDescent="0.15">
      <c r="A11" s="265"/>
      <c r="B11" s="115" t="s">
        <v>50</v>
      </c>
      <c r="C11" s="116">
        <v>1306000</v>
      </c>
      <c r="D11" s="117" t="s">
        <v>84</v>
      </c>
      <c r="E11" s="118" t="s">
        <v>326</v>
      </c>
      <c r="G11" s="233"/>
      <c r="H11" s="234"/>
      <c r="I11" s="235"/>
      <c r="J11" s="236"/>
      <c r="K11" s="237"/>
      <c r="L11" s="237"/>
      <c r="M11" s="202"/>
      <c r="N11" s="238"/>
      <c r="O11" s="234"/>
      <c r="P11" s="236"/>
      <c r="Q11" s="236"/>
      <c r="R11" s="237"/>
      <c r="S11" s="239"/>
    </row>
    <row r="12" spans="1:20" s="114" customFormat="1" ht="24" customHeight="1" x14ac:dyDescent="0.15">
      <c r="A12" s="265"/>
      <c r="B12" s="115" t="s">
        <v>51</v>
      </c>
      <c r="C12" s="119">
        <v>0.94180704441041352</v>
      </c>
      <c r="D12" s="117" t="s">
        <v>30</v>
      </c>
      <c r="E12" s="118">
        <v>1230000</v>
      </c>
      <c r="G12" s="233"/>
      <c r="H12" s="234"/>
      <c r="I12" s="235"/>
      <c r="J12" s="236"/>
      <c r="K12" s="237"/>
      <c r="L12" s="237"/>
      <c r="M12" s="202"/>
      <c r="N12" s="238"/>
      <c r="O12" s="234"/>
      <c r="P12" s="236"/>
      <c r="Q12" s="236"/>
      <c r="R12" s="237"/>
      <c r="S12" s="239"/>
    </row>
    <row r="13" spans="1:20" s="114" customFormat="1" ht="24" customHeight="1" x14ac:dyDescent="0.15">
      <c r="A13" s="265"/>
      <c r="B13" s="115" t="s">
        <v>29</v>
      </c>
      <c r="C13" s="132">
        <v>44203</v>
      </c>
      <c r="D13" s="117" t="s">
        <v>83</v>
      </c>
      <c r="E13" s="209" t="s">
        <v>320</v>
      </c>
      <c r="G13" s="233"/>
      <c r="H13" s="234"/>
      <c r="I13" s="235"/>
      <c r="J13" s="236"/>
      <c r="K13" s="237"/>
      <c r="L13" s="237"/>
      <c r="M13" s="202"/>
      <c r="N13" s="238"/>
      <c r="O13" s="234"/>
      <c r="P13" s="236"/>
      <c r="Q13" s="236"/>
      <c r="R13" s="237"/>
      <c r="S13" s="239"/>
    </row>
    <row r="14" spans="1:20" s="114" customFormat="1" ht="24" customHeight="1" x14ac:dyDescent="0.15">
      <c r="A14" s="265"/>
      <c r="B14" s="115" t="s">
        <v>52</v>
      </c>
      <c r="C14" s="207" t="s">
        <v>156</v>
      </c>
      <c r="D14" s="117" t="s">
        <v>53</v>
      </c>
      <c r="E14" s="120" t="s">
        <v>329</v>
      </c>
      <c r="G14" s="233"/>
      <c r="H14" s="234"/>
      <c r="I14" s="235"/>
      <c r="J14" s="236"/>
      <c r="K14" s="237"/>
      <c r="L14" s="237"/>
      <c r="M14" s="202"/>
      <c r="N14" s="238"/>
      <c r="O14" s="234"/>
      <c r="P14" s="236"/>
      <c r="Q14" s="236"/>
      <c r="R14" s="237"/>
      <c r="S14" s="239"/>
    </row>
    <row r="15" spans="1:20" s="114" customFormat="1" ht="24" customHeight="1" x14ac:dyDescent="0.15">
      <c r="A15" s="265"/>
      <c r="B15" s="115" t="s">
        <v>54</v>
      </c>
      <c r="C15" s="208" t="s">
        <v>157</v>
      </c>
      <c r="D15" s="117" t="s">
        <v>32</v>
      </c>
      <c r="E15" s="210" t="s">
        <v>334</v>
      </c>
      <c r="G15" s="233"/>
      <c r="H15" s="234"/>
      <c r="I15" s="235"/>
      <c r="J15" s="236"/>
      <c r="K15" s="237"/>
      <c r="L15" s="237"/>
      <c r="M15" s="202"/>
      <c r="N15" s="238"/>
      <c r="O15" s="234"/>
      <c r="P15" s="236"/>
      <c r="Q15" s="236"/>
      <c r="R15" s="237"/>
      <c r="S15" s="239"/>
    </row>
    <row r="16" spans="1:20" s="114" customFormat="1" ht="24" customHeight="1" thickBot="1" x14ac:dyDescent="0.2">
      <c r="A16" s="266"/>
      <c r="B16" s="121" t="s">
        <v>55</v>
      </c>
      <c r="C16" s="131" t="s">
        <v>344</v>
      </c>
      <c r="D16" s="122" t="s">
        <v>56</v>
      </c>
      <c r="E16" s="211" t="s">
        <v>335</v>
      </c>
      <c r="G16" s="240"/>
      <c r="H16" s="241"/>
      <c r="I16" s="242"/>
      <c r="J16" s="243"/>
      <c r="K16" s="244"/>
      <c r="L16" s="244"/>
      <c r="M16" s="203"/>
      <c r="N16" s="245"/>
      <c r="O16" s="241"/>
      <c r="P16" s="243"/>
      <c r="Q16" s="243"/>
      <c r="R16" s="244"/>
      <c r="S16" s="246"/>
    </row>
    <row r="17" spans="1:19" s="114" customFormat="1" ht="24" customHeight="1" thickTop="1" x14ac:dyDescent="0.15">
      <c r="A17" s="264" t="s">
        <v>48</v>
      </c>
      <c r="B17" s="113" t="s">
        <v>49</v>
      </c>
      <c r="C17" s="267" t="s">
        <v>336</v>
      </c>
      <c r="D17" s="268"/>
      <c r="E17" s="269"/>
      <c r="G17" s="226" t="s">
        <v>121</v>
      </c>
      <c r="H17" s="227">
        <v>131481225</v>
      </c>
      <c r="I17" s="228">
        <v>0.87755981890190027</v>
      </c>
      <c r="J17" s="229">
        <v>44176</v>
      </c>
      <c r="K17" s="230" t="s">
        <v>167</v>
      </c>
      <c r="L17" s="230" t="s">
        <v>160</v>
      </c>
      <c r="M17" s="206" t="s">
        <v>125</v>
      </c>
      <c r="N17" s="231" t="s">
        <v>158</v>
      </c>
      <c r="O17" s="227">
        <v>115382640</v>
      </c>
      <c r="P17" s="229" t="s">
        <v>122</v>
      </c>
      <c r="Q17" s="229" t="s">
        <v>217</v>
      </c>
      <c r="R17" s="230" t="s">
        <v>123</v>
      </c>
      <c r="S17" s="232" t="s">
        <v>124</v>
      </c>
    </row>
    <row r="18" spans="1:19" s="114" customFormat="1" ht="24" customHeight="1" x14ac:dyDescent="0.15">
      <c r="A18" s="265"/>
      <c r="B18" s="115" t="s">
        <v>50</v>
      </c>
      <c r="C18" s="116">
        <v>2902500</v>
      </c>
      <c r="D18" s="117" t="s">
        <v>84</v>
      </c>
      <c r="E18" s="118" t="s">
        <v>327</v>
      </c>
      <c r="G18" s="233"/>
      <c r="H18" s="234"/>
      <c r="I18" s="235"/>
      <c r="J18" s="236"/>
      <c r="K18" s="237"/>
      <c r="L18" s="237"/>
      <c r="M18" s="202"/>
      <c r="N18" s="238"/>
      <c r="O18" s="234"/>
      <c r="P18" s="236"/>
      <c r="Q18" s="236"/>
      <c r="R18" s="237"/>
      <c r="S18" s="239"/>
    </row>
    <row r="19" spans="1:19" s="114" customFormat="1" ht="24" customHeight="1" x14ac:dyDescent="0.15">
      <c r="A19" s="265"/>
      <c r="B19" s="115" t="s">
        <v>51</v>
      </c>
      <c r="C19" s="119">
        <v>0.94987080103359178</v>
      </c>
      <c r="D19" s="117" t="s">
        <v>30</v>
      </c>
      <c r="E19" s="118">
        <v>2757000</v>
      </c>
      <c r="G19" s="233"/>
      <c r="H19" s="234"/>
      <c r="I19" s="235"/>
      <c r="J19" s="236"/>
      <c r="K19" s="237"/>
      <c r="L19" s="237"/>
      <c r="M19" s="202"/>
      <c r="N19" s="238"/>
      <c r="O19" s="234"/>
      <c r="P19" s="236"/>
      <c r="Q19" s="236"/>
      <c r="R19" s="237"/>
      <c r="S19" s="239"/>
    </row>
    <row r="20" spans="1:19" s="114" customFormat="1" ht="24" customHeight="1" x14ac:dyDescent="0.15">
      <c r="A20" s="265"/>
      <c r="B20" s="115" t="s">
        <v>29</v>
      </c>
      <c r="C20" s="132">
        <v>44207</v>
      </c>
      <c r="D20" s="117" t="s">
        <v>83</v>
      </c>
      <c r="E20" s="209" t="s">
        <v>322</v>
      </c>
      <c r="G20" s="233"/>
      <c r="H20" s="234"/>
      <c r="I20" s="235"/>
      <c r="J20" s="236"/>
      <c r="K20" s="237"/>
      <c r="L20" s="237"/>
      <c r="M20" s="202"/>
      <c r="N20" s="238"/>
      <c r="O20" s="234"/>
      <c r="P20" s="236"/>
      <c r="Q20" s="236"/>
      <c r="R20" s="237"/>
      <c r="S20" s="239"/>
    </row>
    <row r="21" spans="1:19" s="114" customFormat="1" ht="24" customHeight="1" x14ac:dyDescent="0.15">
      <c r="A21" s="265"/>
      <c r="B21" s="115" t="s">
        <v>52</v>
      </c>
      <c r="C21" s="207" t="s">
        <v>156</v>
      </c>
      <c r="D21" s="117" t="s">
        <v>53</v>
      </c>
      <c r="E21" s="120"/>
      <c r="G21" s="233"/>
      <c r="H21" s="234"/>
      <c r="I21" s="235"/>
      <c r="J21" s="236"/>
      <c r="K21" s="237"/>
      <c r="L21" s="237"/>
      <c r="M21" s="202"/>
      <c r="N21" s="238"/>
      <c r="O21" s="234"/>
      <c r="P21" s="236"/>
      <c r="Q21" s="236"/>
      <c r="R21" s="237"/>
      <c r="S21" s="239"/>
    </row>
    <row r="22" spans="1:19" s="114" customFormat="1" ht="24" customHeight="1" x14ac:dyDescent="0.15">
      <c r="A22" s="265"/>
      <c r="B22" s="115" t="s">
        <v>54</v>
      </c>
      <c r="C22" s="208" t="s">
        <v>157</v>
      </c>
      <c r="D22" s="117" t="s">
        <v>32</v>
      </c>
      <c r="E22" s="210" t="s">
        <v>337</v>
      </c>
      <c r="G22" s="233"/>
      <c r="H22" s="234"/>
      <c r="I22" s="235"/>
      <c r="J22" s="236"/>
      <c r="K22" s="237"/>
      <c r="L22" s="237"/>
      <c r="M22" s="202"/>
      <c r="N22" s="238"/>
      <c r="O22" s="234"/>
      <c r="P22" s="236"/>
      <c r="Q22" s="236"/>
      <c r="R22" s="237"/>
      <c r="S22" s="239"/>
    </row>
    <row r="23" spans="1:19" s="114" customFormat="1" ht="24" customHeight="1" thickBot="1" x14ac:dyDescent="0.2">
      <c r="A23" s="266"/>
      <c r="B23" s="121" t="s">
        <v>55</v>
      </c>
      <c r="C23" s="131" t="s">
        <v>345</v>
      </c>
      <c r="D23" s="122" t="s">
        <v>56</v>
      </c>
      <c r="E23" s="211" t="s">
        <v>338</v>
      </c>
      <c r="G23" s="240"/>
      <c r="H23" s="241"/>
      <c r="I23" s="242"/>
      <c r="J23" s="243"/>
      <c r="K23" s="244"/>
      <c r="L23" s="244"/>
      <c r="M23" s="203"/>
      <c r="N23" s="245"/>
      <c r="O23" s="241"/>
      <c r="P23" s="243"/>
      <c r="Q23" s="243"/>
      <c r="R23" s="244"/>
      <c r="S23" s="246"/>
    </row>
    <row r="24" spans="1:19" s="114" customFormat="1" ht="24" customHeight="1" thickTop="1" x14ac:dyDescent="0.15">
      <c r="A24" s="264" t="s">
        <v>48</v>
      </c>
      <c r="B24" s="113" t="s">
        <v>49</v>
      </c>
      <c r="C24" s="267" t="s">
        <v>339</v>
      </c>
      <c r="D24" s="268"/>
      <c r="E24" s="269"/>
      <c r="G24" s="226" t="s">
        <v>126</v>
      </c>
      <c r="H24" s="227">
        <v>53986350</v>
      </c>
      <c r="I24" s="228">
        <v>0.87783689766024187</v>
      </c>
      <c r="J24" s="229">
        <v>44176</v>
      </c>
      <c r="K24" s="230" t="s">
        <v>167</v>
      </c>
      <c r="L24" s="230" t="s">
        <v>160</v>
      </c>
      <c r="M24" s="206" t="s">
        <v>107</v>
      </c>
      <c r="N24" s="231" t="s">
        <v>158</v>
      </c>
      <c r="O24" s="227">
        <v>47391210</v>
      </c>
      <c r="P24" s="229" t="s">
        <v>122</v>
      </c>
      <c r="Q24" s="229" t="s">
        <v>217</v>
      </c>
      <c r="R24" s="230" t="s">
        <v>127</v>
      </c>
      <c r="S24" s="232" t="s">
        <v>128</v>
      </c>
    </row>
    <row r="25" spans="1:19" s="114" customFormat="1" ht="24" customHeight="1" x14ac:dyDescent="0.15">
      <c r="A25" s="265"/>
      <c r="B25" s="115" t="s">
        <v>50</v>
      </c>
      <c r="C25" s="116">
        <v>5220000</v>
      </c>
      <c r="D25" s="117" t="s">
        <v>84</v>
      </c>
      <c r="E25" s="118" t="s">
        <v>328</v>
      </c>
      <c r="G25" s="233"/>
      <c r="H25" s="234"/>
      <c r="I25" s="235"/>
      <c r="J25" s="236"/>
      <c r="K25" s="237"/>
      <c r="L25" s="237"/>
      <c r="M25" s="202"/>
      <c r="N25" s="238"/>
      <c r="O25" s="234"/>
      <c r="P25" s="236"/>
      <c r="Q25" s="236"/>
      <c r="R25" s="237"/>
      <c r="S25" s="239"/>
    </row>
    <row r="26" spans="1:19" s="114" customFormat="1" ht="24" customHeight="1" x14ac:dyDescent="0.15">
      <c r="A26" s="265"/>
      <c r="B26" s="115" t="s">
        <v>51</v>
      </c>
      <c r="C26" s="119">
        <v>0.91500000000000004</v>
      </c>
      <c r="D26" s="117" t="s">
        <v>30</v>
      </c>
      <c r="E26" s="118">
        <v>4776300</v>
      </c>
      <c r="G26" s="233"/>
      <c r="H26" s="234"/>
      <c r="I26" s="235"/>
      <c r="J26" s="236"/>
      <c r="K26" s="237"/>
      <c r="L26" s="237"/>
      <c r="M26" s="202"/>
      <c r="N26" s="238"/>
      <c r="O26" s="234"/>
      <c r="P26" s="236"/>
      <c r="Q26" s="236"/>
      <c r="R26" s="237"/>
      <c r="S26" s="239"/>
    </row>
    <row r="27" spans="1:19" s="114" customFormat="1" ht="24" customHeight="1" x14ac:dyDescent="0.15">
      <c r="A27" s="265"/>
      <c r="B27" s="115" t="s">
        <v>29</v>
      </c>
      <c r="C27" s="132" t="s">
        <v>340</v>
      </c>
      <c r="D27" s="117" t="s">
        <v>83</v>
      </c>
      <c r="E27" s="209" t="s">
        <v>324</v>
      </c>
      <c r="G27" s="233"/>
      <c r="H27" s="234"/>
      <c r="I27" s="235"/>
      <c r="J27" s="236"/>
      <c r="K27" s="237"/>
      <c r="L27" s="237"/>
      <c r="M27" s="202"/>
      <c r="N27" s="238"/>
      <c r="O27" s="234"/>
      <c r="P27" s="236"/>
      <c r="Q27" s="236"/>
      <c r="R27" s="237"/>
      <c r="S27" s="239"/>
    </row>
    <row r="28" spans="1:19" s="114" customFormat="1" ht="24" customHeight="1" x14ac:dyDescent="0.15">
      <c r="A28" s="265"/>
      <c r="B28" s="115" t="s">
        <v>52</v>
      </c>
      <c r="C28" s="207" t="s">
        <v>156</v>
      </c>
      <c r="D28" s="117" t="s">
        <v>53</v>
      </c>
      <c r="E28" s="120"/>
      <c r="G28" s="233"/>
      <c r="H28" s="234"/>
      <c r="I28" s="235"/>
      <c r="J28" s="236"/>
      <c r="K28" s="237"/>
      <c r="L28" s="237"/>
      <c r="M28" s="202"/>
      <c r="N28" s="238"/>
      <c r="O28" s="234"/>
      <c r="P28" s="236"/>
      <c r="Q28" s="236"/>
      <c r="R28" s="237"/>
      <c r="S28" s="239"/>
    </row>
    <row r="29" spans="1:19" s="114" customFormat="1" ht="24" customHeight="1" x14ac:dyDescent="0.15">
      <c r="A29" s="265"/>
      <c r="B29" s="115" t="s">
        <v>54</v>
      </c>
      <c r="C29" s="208" t="s">
        <v>157</v>
      </c>
      <c r="D29" s="117" t="s">
        <v>32</v>
      </c>
      <c r="E29" s="210" t="s">
        <v>341</v>
      </c>
      <c r="G29" s="233"/>
      <c r="H29" s="234"/>
      <c r="I29" s="235"/>
      <c r="J29" s="236"/>
      <c r="K29" s="237"/>
      <c r="L29" s="237"/>
      <c r="M29" s="202"/>
      <c r="N29" s="238"/>
      <c r="O29" s="234"/>
      <c r="P29" s="236"/>
      <c r="Q29" s="236"/>
      <c r="R29" s="237"/>
      <c r="S29" s="239"/>
    </row>
    <row r="30" spans="1:19" s="114" customFormat="1" ht="24" customHeight="1" thickBot="1" x14ac:dyDescent="0.2">
      <c r="A30" s="266"/>
      <c r="B30" s="121" t="s">
        <v>55</v>
      </c>
      <c r="C30" s="131" t="s">
        <v>345</v>
      </c>
      <c r="D30" s="122" t="s">
        <v>56</v>
      </c>
      <c r="E30" s="211" t="s">
        <v>342</v>
      </c>
      <c r="G30" s="240"/>
      <c r="H30" s="241"/>
      <c r="I30" s="242"/>
      <c r="J30" s="243"/>
      <c r="K30" s="244"/>
      <c r="L30" s="244"/>
      <c r="M30" s="203"/>
      <c r="N30" s="245"/>
      <c r="O30" s="241"/>
      <c r="P30" s="243"/>
      <c r="Q30" s="243"/>
      <c r="R30" s="244"/>
      <c r="S30" s="246"/>
    </row>
    <row r="31" spans="1:19" ht="24" customHeight="1" thickTop="1" x14ac:dyDescent="0.15"/>
  </sheetData>
  <mergeCells count="8"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2" type="noConversion"/>
  <conditionalFormatting sqref="C7:C8">
    <cfRule type="duplicateValues" dxfId="7" priority="88"/>
  </conditionalFormatting>
  <conditionalFormatting sqref="C9">
    <cfRule type="duplicateValues" dxfId="6" priority="87"/>
  </conditionalFormatting>
  <conditionalFormatting sqref="C14:C15">
    <cfRule type="duplicateValues" dxfId="5" priority="86"/>
  </conditionalFormatting>
  <conditionalFormatting sqref="C16">
    <cfRule type="duplicateValues" dxfId="4" priority="85"/>
  </conditionalFormatting>
  <conditionalFormatting sqref="C21:C22">
    <cfRule type="duplicateValues" dxfId="3" priority="84"/>
  </conditionalFormatting>
  <conditionalFormatting sqref="C23">
    <cfRule type="duplicateValues" dxfId="2" priority="83"/>
  </conditionalFormatting>
  <conditionalFormatting sqref="C28:C29">
    <cfRule type="duplicateValues" dxfId="1" priority="82"/>
  </conditionalFormatting>
  <conditionalFormatting sqref="C30">
    <cfRule type="duplicateValues" dxfId="0" priority="8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showGridLines="0" zoomScale="85" zoomScaleNormal="85" workbookViewId="0">
      <selection activeCell="T31" sqref="T31"/>
    </sheetView>
  </sheetViews>
  <sheetFormatPr defaultRowHeight="20.25" customHeight="1" x14ac:dyDescent="0.15"/>
  <cols>
    <col min="1" max="1" width="17.109375" style="56" customWidth="1"/>
    <col min="2" max="2" width="20.44140625" style="56" customWidth="1"/>
    <col min="3" max="3" width="18.33203125" style="56" customWidth="1"/>
    <col min="4" max="6" width="15.5546875" style="63" customWidth="1"/>
    <col min="7" max="7" width="8.88671875" style="31"/>
    <col min="8" max="8" width="11.21875" style="164" hidden="1" customWidth="1"/>
    <col min="9" max="9" width="9.44140625" style="165" hidden="1" customWidth="1"/>
    <col min="10" max="12" width="11" style="166" hidden="1" customWidth="1"/>
    <col min="13" max="13" width="8.6640625" style="167" hidden="1" customWidth="1"/>
    <col min="14" max="14" width="4.21875" style="168" hidden="1" customWidth="1"/>
    <col min="15" max="15" width="6.33203125" style="166" hidden="1" customWidth="1"/>
    <col min="16" max="16" width="9.44140625" style="166" hidden="1" customWidth="1"/>
    <col min="17" max="17" width="8" style="169" hidden="1" customWidth="1"/>
    <col min="18" max="18" width="8.33203125" style="170" hidden="1" customWidth="1"/>
    <col min="19" max="19" width="11.77734375" style="164" hidden="1" customWidth="1"/>
    <col min="20" max="16384" width="8.88671875" style="31"/>
  </cols>
  <sheetData>
    <row r="1" spans="1:19" s="68" customFormat="1" ht="36" customHeight="1" x14ac:dyDescent="0.15">
      <c r="A1" s="17" t="s">
        <v>20</v>
      </c>
      <c r="B1" s="17"/>
      <c r="C1" s="17"/>
      <c r="D1" s="156"/>
      <c r="E1" s="156"/>
      <c r="F1" s="156"/>
      <c r="H1" s="161">
        <v>1</v>
      </c>
      <c r="I1" s="161">
        <v>2</v>
      </c>
      <c r="J1" s="161">
        <v>3</v>
      </c>
      <c r="K1" s="161">
        <v>4</v>
      </c>
      <c r="L1" s="161">
        <v>5</v>
      </c>
      <c r="M1" s="162">
        <v>6</v>
      </c>
      <c r="N1" s="163"/>
      <c r="O1" s="161">
        <v>7</v>
      </c>
      <c r="P1" s="161">
        <v>8</v>
      </c>
      <c r="Q1" s="161">
        <v>9</v>
      </c>
      <c r="R1" s="161">
        <v>10</v>
      </c>
      <c r="S1" s="161">
        <v>11</v>
      </c>
    </row>
    <row r="2" spans="1:19" ht="20.25" customHeight="1" thickBot="1" x14ac:dyDescent="0.2">
      <c r="A2" s="91" t="s">
        <v>99</v>
      </c>
      <c r="B2" s="60"/>
      <c r="C2" s="50"/>
      <c r="D2" s="157"/>
      <c r="E2" s="157"/>
      <c r="F2" s="158" t="s">
        <v>89</v>
      </c>
      <c r="H2" s="193" t="s">
        <v>175</v>
      </c>
      <c r="I2" s="194" t="s">
        <v>176</v>
      </c>
      <c r="J2" s="195" t="s">
        <v>177</v>
      </c>
      <c r="K2" s="195" t="s">
        <v>178</v>
      </c>
      <c r="L2" s="195" t="s">
        <v>179</v>
      </c>
      <c r="M2" s="196" t="s">
        <v>180</v>
      </c>
      <c r="N2" s="197"/>
      <c r="O2" s="198" t="s">
        <v>181</v>
      </c>
      <c r="P2" s="198" t="s">
        <v>182</v>
      </c>
      <c r="Q2" s="199" t="s">
        <v>183</v>
      </c>
      <c r="R2" s="200" t="s">
        <v>184</v>
      </c>
      <c r="S2" s="201" t="s">
        <v>185</v>
      </c>
    </row>
    <row r="3" spans="1:19" ht="20.25" customHeight="1" thickTop="1" x14ac:dyDescent="0.15">
      <c r="A3" s="93" t="s">
        <v>28</v>
      </c>
      <c r="B3" s="312" t="s">
        <v>103</v>
      </c>
      <c r="C3" s="313"/>
      <c r="D3" s="313"/>
      <c r="E3" s="313"/>
      <c r="F3" s="314"/>
      <c r="G3" s="171"/>
      <c r="H3" s="172" t="s">
        <v>188</v>
      </c>
      <c r="I3" s="173">
        <v>44176</v>
      </c>
      <c r="J3" s="174" t="s">
        <v>189</v>
      </c>
      <c r="K3" s="174" t="s">
        <v>190</v>
      </c>
      <c r="L3" s="174" t="s">
        <v>191</v>
      </c>
      <c r="M3" s="173" t="s">
        <v>192</v>
      </c>
      <c r="N3" s="175">
        <v>2</v>
      </c>
      <c r="O3" s="174" t="s">
        <v>193</v>
      </c>
      <c r="P3" s="174">
        <v>131481225</v>
      </c>
      <c r="Q3" s="176">
        <v>115382640</v>
      </c>
      <c r="R3" s="177">
        <v>0.87755981890190027</v>
      </c>
      <c r="S3" s="178" t="s">
        <v>194</v>
      </c>
    </row>
    <row r="4" spans="1:19" ht="20.25" customHeight="1" x14ac:dyDescent="0.15">
      <c r="A4" s="287" t="s">
        <v>36</v>
      </c>
      <c r="B4" s="315" t="s">
        <v>29</v>
      </c>
      <c r="C4" s="290" t="s">
        <v>77</v>
      </c>
      <c r="D4" s="159" t="s">
        <v>37</v>
      </c>
      <c r="E4" s="159" t="s">
        <v>30</v>
      </c>
      <c r="F4" s="160" t="s">
        <v>95</v>
      </c>
      <c r="H4" s="179"/>
      <c r="I4" s="180"/>
      <c r="J4" s="181"/>
      <c r="K4" s="181"/>
      <c r="L4" s="181"/>
      <c r="M4" s="180"/>
      <c r="N4" s="182"/>
      <c r="O4" s="181"/>
      <c r="P4" s="181"/>
      <c r="Q4" s="183"/>
      <c r="R4" s="184"/>
      <c r="S4" s="185"/>
    </row>
    <row r="5" spans="1:19" ht="20.25" customHeight="1" x14ac:dyDescent="0.15">
      <c r="A5" s="288"/>
      <c r="B5" s="315"/>
      <c r="C5" s="291"/>
      <c r="D5" s="159" t="s">
        <v>38</v>
      </c>
      <c r="E5" s="159" t="s">
        <v>31</v>
      </c>
      <c r="F5" s="160" t="s">
        <v>39</v>
      </c>
      <c r="H5" s="179"/>
      <c r="I5" s="180"/>
      <c r="J5" s="181"/>
      <c r="K5" s="181"/>
      <c r="L5" s="181"/>
      <c r="M5" s="180"/>
      <c r="N5" s="182"/>
      <c r="O5" s="181"/>
      <c r="P5" s="181"/>
      <c r="Q5" s="183"/>
      <c r="R5" s="184"/>
      <c r="S5" s="185"/>
    </row>
    <row r="6" spans="1:19" ht="20.25" customHeight="1" x14ac:dyDescent="0.15">
      <c r="A6" s="288"/>
      <c r="B6" s="316">
        <v>44200</v>
      </c>
      <c r="C6" s="294" t="s">
        <v>317</v>
      </c>
      <c r="D6" s="296">
        <v>9000000</v>
      </c>
      <c r="E6" s="296">
        <v>8370000</v>
      </c>
      <c r="F6" s="318">
        <v>0.93</v>
      </c>
      <c r="H6" s="179"/>
      <c r="I6" s="180"/>
      <c r="J6" s="181"/>
      <c r="K6" s="181"/>
      <c r="L6" s="181"/>
      <c r="M6" s="180"/>
      <c r="N6" s="182"/>
      <c r="O6" s="181"/>
      <c r="P6" s="181"/>
      <c r="Q6" s="183"/>
      <c r="R6" s="184"/>
      <c r="S6" s="185"/>
    </row>
    <row r="7" spans="1:19" ht="20.25" customHeight="1" x14ac:dyDescent="0.15">
      <c r="A7" s="289"/>
      <c r="B7" s="316"/>
      <c r="C7" s="317"/>
      <c r="D7" s="297"/>
      <c r="E7" s="297"/>
      <c r="F7" s="318"/>
      <c r="H7" s="179"/>
      <c r="I7" s="180"/>
      <c r="J7" s="181"/>
      <c r="K7" s="181"/>
      <c r="L7" s="181"/>
      <c r="M7" s="180"/>
      <c r="N7" s="182"/>
      <c r="O7" s="181"/>
      <c r="P7" s="181"/>
      <c r="Q7" s="183"/>
      <c r="R7" s="184"/>
      <c r="S7" s="185"/>
    </row>
    <row r="8" spans="1:19" ht="20.25" customHeight="1" x14ac:dyDescent="0.15">
      <c r="A8" s="270" t="s">
        <v>32</v>
      </c>
      <c r="B8" s="155" t="s">
        <v>33</v>
      </c>
      <c r="C8" s="155" t="s">
        <v>42</v>
      </c>
      <c r="D8" s="300" t="s">
        <v>34</v>
      </c>
      <c r="E8" s="300"/>
      <c r="F8" s="301"/>
      <c r="H8" s="179"/>
      <c r="I8" s="180"/>
      <c r="J8" s="181"/>
      <c r="K8" s="181"/>
      <c r="L8" s="181"/>
      <c r="M8" s="180"/>
      <c r="N8" s="182"/>
      <c r="O8" s="181"/>
      <c r="P8" s="181"/>
      <c r="Q8" s="183"/>
      <c r="R8" s="184"/>
      <c r="S8" s="185"/>
    </row>
    <row r="9" spans="1:19" ht="20.25" customHeight="1" x14ac:dyDescent="0.15">
      <c r="A9" s="271"/>
      <c r="B9" s="10" t="s">
        <v>330</v>
      </c>
      <c r="C9" s="10" t="s">
        <v>346</v>
      </c>
      <c r="D9" s="302" t="s">
        <v>332</v>
      </c>
      <c r="E9" s="303"/>
      <c r="F9" s="304"/>
      <c r="H9" s="179"/>
      <c r="I9" s="180"/>
      <c r="J9" s="181"/>
      <c r="K9" s="181"/>
      <c r="L9" s="181"/>
      <c r="M9" s="180"/>
      <c r="N9" s="182"/>
      <c r="O9" s="181"/>
      <c r="P9" s="181"/>
      <c r="Q9" s="183"/>
      <c r="R9" s="184"/>
      <c r="S9" s="185"/>
    </row>
    <row r="10" spans="1:19" ht="20.25" customHeight="1" x14ac:dyDescent="0.15">
      <c r="A10" s="103" t="s">
        <v>41</v>
      </c>
      <c r="B10" s="305" t="s">
        <v>331</v>
      </c>
      <c r="C10" s="306"/>
      <c r="D10" s="307"/>
      <c r="E10" s="307"/>
      <c r="F10" s="308"/>
      <c r="H10" s="179"/>
      <c r="I10" s="180"/>
      <c r="J10" s="181"/>
      <c r="K10" s="181"/>
      <c r="L10" s="181"/>
      <c r="M10" s="180"/>
      <c r="N10" s="182"/>
      <c r="O10" s="181"/>
      <c r="P10" s="181"/>
      <c r="Q10" s="183"/>
      <c r="R10" s="184"/>
      <c r="S10" s="185"/>
    </row>
    <row r="11" spans="1:19" ht="20.25" customHeight="1" x14ac:dyDescent="0.15">
      <c r="A11" s="103" t="s">
        <v>40</v>
      </c>
      <c r="B11" s="309" t="s">
        <v>132</v>
      </c>
      <c r="C11" s="307"/>
      <c r="D11" s="307"/>
      <c r="E11" s="307"/>
      <c r="F11" s="308"/>
      <c r="H11" s="179"/>
      <c r="I11" s="180"/>
      <c r="J11" s="181"/>
      <c r="K11" s="181"/>
      <c r="L11" s="181"/>
      <c r="M11" s="180"/>
      <c r="N11" s="182"/>
      <c r="O11" s="181"/>
      <c r="P11" s="181"/>
      <c r="Q11" s="183"/>
      <c r="R11" s="184"/>
      <c r="S11" s="185"/>
    </row>
    <row r="12" spans="1:19" ht="20.25" customHeight="1" thickBot="1" x14ac:dyDescent="0.2">
      <c r="A12" s="94" t="s">
        <v>35</v>
      </c>
      <c r="B12" s="310"/>
      <c r="C12" s="310"/>
      <c r="D12" s="310"/>
      <c r="E12" s="310"/>
      <c r="F12" s="311"/>
      <c r="H12" s="186"/>
      <c r="I12" s="187"/>
      <c r="J12" s="188"/>
      <c r="K12" s="188"/>
      <c r="L12" s="188"/>
      <c r="M12" s="187"/>
      <c r="N12" s="189"/>
      <c r="O12" s="188"/>
      <c r="P12" s="188"/>
      <c r="Q12" s="190"/>
      <c r="R12" s="191"/>
      <c r="S12" s="192"/>
    </row>
    <row r="13" spans="1:19" ht="20.25" customHeight="1" thickTop="1" x14ac:dyDescent="0.15">
      <c r="A13" s="93" t="s">
        <v>28</v>
      </c>
      <c r="B13" s="284" t="s">
        <v>333</v>
      </c>
      <c r="C13" s="285"/>
      <c r="D13" s="285"/>
      <c r="E13" s="285"/>
      <c r="F13" s="286"/>
      <c r="G13" s="171"/>
      <c r="H13" s="172" t="s">
        <v>201</v>
      </c>
      <c r="I13" s="173">
        <v>44176</v>
      </c>
      <c r="J13" s="174" t="s">
        <v>202</v>
      </c>
      <c r="K13" s="174" t="s">
        <v>203</v>
      </c>
      <c r="L13" s="174" t="s">
        <v>204</v>
      </c>
      <c r="M13" s="173" t="s">
        <v>205</v>
      </c>
      <c r="N13" s="175">
        <v>3</v>
      </c>
      <c r="O13" s="174" t="s">
        <v>206</v>
      </c>
      <c r="P13" s="174">
        <v>53986350</v>
      </c>
      <c r="Q13" s="176">
        <v>47391210</v>
      </c>
      <c r="R13" s="177">
        <v>0.87783689766024187</v>
      </c>
      <c r="S13" s="178" t="s">
        <v>207</v>
      </c>
    </row>
    <row r="14" spans="1:19" ht="20.25" customHeight="1" x14ac:dyDescent="0.15">
      <c r="A14" s="287" t="s">
        <v>36</v>
      </c>
      <c r="B14" s="290" t="s">
        <v>29</v>
      </c>
      <c r="C14" s="290" t="s">
        <v>77</v>
      </c>
      <c r="D14" s="159" t="s">
        <v>37</v>
      </c>
      <c r="E14" s="159" t="s">
        <v>30</v>
      </c>
      <c r="F14" s="160" t="s">
        <v>95</v>
      </c>
      <c r="H14" s="179"/>
      <c r="I14" s="180"/>
      <c r="J14" s="181"/>
      <c r="K14" s="181"/>
      <c r="L14" s="181"/>
      <c r="M14" s="180"/>
      <c r="N14" s="182"/>
      <c r="O14" s="181"/>
      <c r="P14" s="181"/>
      <c r="Q14" s="183"/>
      <c r="R14" s="184"/>
      <c r="S14" s="185"/>
    </row>
    <row r="15" spans="1:19" ht="20.25" customHeight="1" x14ac:dyDescent="0.15">
      <c r="A15" s="288"/>
      <c r="B15" s="291"/>
      <c r="C15" s="291"/>
      <c r="D15" s="159" t="s">
        <v>38</v>
      </c>
      <c r="E15" s="159" t="s">
        <v>31</v>
      </c>
      <c r="F15" s="160" t="s">
        <v>39</v>
      </c>
      <c r="H15" s="179"/>
      <c r="I15" s="180"/>
      <c r="J15" s="181"/>
      <c r="K15" s="181"/>
      <c r="L15" s="181"/>
      <c r="M15" s="180"/>
      <c r="N15" s="182"/>
      <c r="O15" s="181"/>
      <c r="P15" s="181"/>
      <c r="Q15" s="183"/>
      <c r="R15" s="184"/>
      <c r="S15" s="185"/>
    </row>
    <row r="16" spans="1:19" ht="20.25" customHeight="1" x14ac:dyDescent="0.15">
      <c r="A16" s="288"/>
      <c r="B16" s="292">
        <v>44203</v>
      </c>
      <c r="C16" s="294" t="s">
        <v>319</v>
      </c>
      <c r="D16" s="296">
        <v>1306000</v>
      </c>
      <c r="E16" s="296">
        <v>1230000</v>
      </c>
      <c r="F16" s="298">
        <v>0.94180704441041352</v>
      </c>
      <c r="H16" s="179"/>
      <c r="I16" s="180"/>
      <c r="J16" s="181"/>
      <c r="K16" s="181"/>
      <c r="L16" s="181"/>
      <c r="M16" s="180"/>
      <c r="N16" s="182"/>
      <c r="O16" s="181"/>
      <c r="P16" s="181"/>
      <c r="Q16" s="183"/>
      <c r="R16" s="184"/>
      <c r="S16" s="185"/>
    </row>
    <row r="17" spans="1:19" ht="20.25" customHeight="1" x14ac:dyDescent="0.15">
      <c r="A17" s="289"/>
      <c r="B17" s="293"/>
      <c r="C17" s="295"/>
      <c r="D17" s="297"/>
      <c r="E17" s="297"/>
      <c r="F17" s="299"/>
      <c r="H17" s="179"/>
      <c r="I17" s="180"/>
      <c r="J17" s="181"/>
      <c r="K17" s="181"/>
      <c r="L17" s="181"/>
      <c r="M17" s="180"/>
      <c r="N17" s="182"/>
      <c r="O17" s="181"/>
      <c r="P17" s="181"/>
      <c r="Q17" s="183"/>
      <c r="R17" s="184"/>
      <c r="S17" s="185"/>
    </row>
    <row r="18" spans="1:19" ht="20.25" customHeight="1" x14ac:dyDescent="0.15">
      <c r="A18" s="270" t="s">
        <v>32</v>
      </c>
      <c r="B18" s="155" t="s">
        <v>33</v>
      </c>
      <c r="C18" s="155" t="s">
        <v>42</v>
      </c>
      <c r="D18" s="272" t="s">
        <v>34</v>
      </c>
      <c r="E18" s="273"/>
      <c r="F18" s="274"/>
      <c r="H18" s="179"/>
      <c r="I18" s="180"/>
      <c r="J18" s="181"/>
      <c r="K18" s="181"/>
      <c r="L18" s="181"/>
      <c r="M18" s="180"/>
      <c r="N18" s="182"/>
      <c r="O18" s="181"/>
      <c r="P18" s="181"/>
      <c r="Q18" s="183"/>
      <c r="R18" s="184"/>
      <c r="S18" s="185"/>
    </row>
    <row r="19" spans="1:19" ht="20.25" customHeight="1" x14ac:dyDescent="0.15">
      <c r="A19" s="271"/>
      <c r="B19" s="10" t="s">
        <v>334</v>
      </c>
      <c r="C19" s="10" t="s">
        <v>347</v>
      </c>
      <c r="D19" s="275" t="s">
        <v>335</v>
      </c>
      <c r="E19" s="276"/>
      <c r="F19" s="277"/>
      <c r="H19" s="179"/>
      <c r="I19" s="180"/>
      <c r="J19" s="181"/>
      <c r="K19" s="181"/>
      <c r="L19" s="181"/>
      <c r="M19" s="180"/>
      <c r="N19" s="182"/>
      <c r="O19" s="181"/>
      <c r="P19" s="181"/>
      <c r="Q19" s="183"/>
      <c r="R19" s="184"/>
      <c r="S19" s="185"/>
    </row>
    <row r="20" spans="1:19" ht="20.25" customHeight="1" x14ac:dyDescent="0.15">
      <c r="A20" s="103" t="s">
        <v>41</v>
      </c>
      <c r="B20" s="278" t="s">
        <v>331</v>
      </c>
      <c r="C20" s="279"/>
      <c r="D20" s="279"/>
      <c r="E20" s="279"/>
      <c r="F20" s="280"/>
      <c r="H20" s="179"/>
      <c r="I20" s="180"/>
      <c r="J20" s="181"/>
      <c r="K20" s="181"/>
      <c r="L20" s="181"/>
      <c r="M20" s="180"/>
      <c r="N20" s="182"/>
      <c r="O20" s="181"/>
      <c r="P20" s="181"/>
      <c r="Q20" s="183"/>
      <c r="R20" s="184"/>
      <c r="S20" s="185"/>
    </row>
    <row r="21" spans="1:19" ht="20.25" customHeight="1" x14ac:dyDescent="0.15">
      <c r="A21" s="103" t="s">
        <v>40</v>
      </c>
      <c r="B21" s="281" t="s">
        <v>113</v>
      </c>
      <c r="C21" s="282"/>
      <c r="D21" s="282"/>
      <c r="E21" s="282"/>
      <c r="F21" s="283"/>
      <c r="H21" s="179"/>
      <c r="I21" s="180"/>
      <c r="J21" s="181"/>
      <c r="K21" s="181"/>
      <c r="L21" s="181"/>
      <c r="M21" s="180"/>
      <c r="N21" s="182"/>
      <c r="O21" s="181"/>
      <c r="P21" s="181"/>
      <c r="Q21" s="183"/>
      <c r="R21" s="184"/>
      <c r="S21" s="185"/>
    </row>
    <row r="22" spans="1:19" ht="20.25" customHeight="1" thickBot="1" x14ac:dyDescent="0.2">
      <c r="A22" s="94" t="s">
        <v>35</v>
      </c>
      <c r="B22" s="319"/>
      <c r="C22" s="320"/>
      <c r="D22" s="320"/>
      <c r="E22" s="320"/>
      <c r="F22" s="321"/>
      <c r="H22" s="186"/>
      <c r="I22" s="187"/>
      <c r="J22" s="188"/>
      <c r="K22" s="188"/>
      <c r="L22" s="188"/>
      <c r="M22" s="187"/>
      <c r="N22" s="189"/>
      <c r="O22" s="188"/>
      <c r="P22" s="188"/>
      <c r="Q22" s="190"/>
      <c r="R22" s="191"/>
      <c r="S22" s="192"/>
    </row>
    <row r="23" spans="1:19" ht="20.25" customHeight="1" thickTop="1" x14ac:dyDescent="0.15">
      <c r="A23" s="93" t="s">
        <v>28</v>
      </c>
      <c r="B23" s="312" t="s">
        <v>336</v>
      </c>
      <c r="C23" s="313"/>
      <c r="D23" s="313"/>
      <c r="E23" s="313"/>
      <c r="F23" s="314"/>
      <c r="G23" s="171"/>
      <c r="H23" s="172" t="s">
        <v>208</v>
      </c>
      <c r="I23" s="173">
        <v>44176</v>
      </c>
      <c r="J23" s="174" t="s">
        <v>209</v>
      </c>
      <c r="K23" s="174" t="s">
        <v>203</v>
      </c>
      <c r="L23" s="174" t="s">
        <v>191</v>
      </c>
      <c r="M23" s="173" t="s">
        <v>210</v>
      </c>
      <c r="N23" s="175">
        <v>4</v>
      </c>
      <c r="O23" s="174" t="s">
        <v>195</v>
      </c>
      <c r="P23" s="174">
        <v>39200000</v>
      </c>
      <c r="Q23" s="176">
        <v>38000000</v>
      </c>
      <c r="R23" s="177">
        <v>0.96938775510204078</v>
      </c>
      <c r="S23" s="178" t="s">
        <v>211</v>
      </c>
    </row>
    <row r="24" spans="1:19" ht="20.25" customHeight="1" x14ac:dyDescent="0.15">
      <c r="A24" s="287" t="s">
        <v>36</v>
      </c>
      <c r="B24" s="315" t="s">
        <v>29</v>
      </c>
      <c r="C24" s="290" t="s">
        <v>77</v>
      </c>
      <c r="D24" s="159" t="s">
        <v>37</v>
      </c>
      <c r="E24" s="159" t="s">
        <v>30</v>
      </c>
      <c r="F24" s="160" t="s">
        <v>95</v>
      </c>
      <c r="H24" s="179"/>
      <c r="I24" s="180"/>
      <c r="J24" s="181"/>
      <c r="K24" s="181"/>
      <c r="L24" s="181"/>
      <c r="M24" s="180"/>
      <c r="N24" s="182"/>
      <c r="O24" s="181"/>
      <c r="P24" s="181"/>
      <c r="Q24" s="183"/>
      <c r="R24" s="184"/>
      <c r="S24" s="185"/>
    </row>
    <row r="25" spans="1:19" ht="20.25" customHeight="1" x14ac:dyDescent="0.15">
      <c r="A25" s="288"/>
      <c r="B25" s="315"/>
      <c r="C25" s="291"/>
      <c r="D25" s="159" t="s">
        <v>38</v>
      </c>
      <c r="E25" s="159" t="s">
        <v>31</v>
      </c>
      <c r="F25" s="160" t="s">
        <v>39</v>
      </c>
      <c r="H25" s="179"/>
      <c r="I25" s="180"/>
      <c r="J25" s="181"/>
      <c r="K25" s="181"/>
      <c r="L25" s="181"/>
      <c r="M25" s="180"/>
      <c r="N25" s="182"/>
      <c r="O25" s="181"/>
      <c r="P25" s="181"/>
      <c r="Q25" s="183"/>
      <c r="R25" s="184"/>
      <c r="S25" s="185"/>
    </row>
    <row r="26" spans="1:19" ht="20.25" customHeight="1" x14ac:dyDescent="0.15">
      <c r="A26" s="288"/>
      <c r="B26" s="316">
        <v>44207</v>
      </c>
      <c r="C26" s="294" t="s">
        <v>321</v>
      </c>
      <c r="D26" s="296">
        <v>2902500</v>
      </c>
      <c r="E26" s="296">
        <v>2757000</v>
      </c>
      <c r="F26" s="318">
        <v>0.94987080103359178</v>
      </c>
      <c r="H26" s="179"/>
      <c r="I26" s="180"/>
      <c r="J26" s="181"/>
      <c r="K26" s="181"/>
      <c r="L26" s="181"/>
      <c r="M26" s="180"/>
      <c r="N26" s="182"/>
      <c r="O26" s="181"/>
      <c r="P26" s="181"/>
      <c r="Q26" s="183"/>
      <c r="R26" s="184"/>
      <c r="S26" s="185"/>
    </row>
    <row r="27" spans="1:19" ht="20.25" customHeight="1" x14ac:dyDescent="0.15">
      <c r="A27" s="289"/>
      <c r="B27" s="316"/>
      <c r="C27" s="317"/>
      <c r="D27" s="297"/>
      <c r="E27" s="297"/>
      <c r="F27" s="318"/>
      <c r="H27" s="179"/>
      <c r="I27" s="180"/>
      <c r="J27" s="181"/>
      <c r="K27" s="181"/>
      <c r="L27" s="181"/>
      <c r="M27" s="180"/>
      <c r="N27" s="182"/>
      <c r="O27" s="181"/>
      <c r="P27" s="181"/>
      <c r="Q27" s="183"/>
      <c r="R27" s="184"/>
      <c r="S27" s="185"/>
    </row>
    <row r="28" spans="1:19" ht="20.25" customHeight="1" x14ac:dyDescent="0.15">
      <c r="A28" s="270" t="s">
        <v>32</v>
      </c>
      <c r="B28" s="155" t="s">
        <v>33</v>
      </c>
      <c r="C28" s="155" t="s">
        <v>42</v>
      </c>
      <c r="D28" s="300" t="s">
        <v>34</v>
      </c>
      <c r="E28" s="300"/>
      <c r="F28" s="301"/>
      <c r="H28" s="179"/>
      <c r="I28" s="180"/>
      <c r="J28" s="181"/>
      <c r="K28" s="181"/>
      <c r="L28" s="181"/>
      <c r="M28" s="180"/>
      <c r="N28" s="182"/>
      <c r="O28" s="181"/>
      <c r="P28" s="181"/>
      <c r="Q28" s="183"/>
      <c r="R28" s="184"/>
      <c r="S28" s="185"/>
    </row>
    <row r="29" spans="1:19" ht="20.25" customHeight="1" x14ac:dyDescent="0.15">
      <c r="A29" s="271"/>
      <c r="B29" s="10" t="s">
        <v>337</v>
      </c>
      <c r="C29" s="10" t="s">
        <v>348</v>
      </c>
      <c r="D29" s="302" t="s">
        <v>338</v>
      </c>
      <c r="E29" s="303"/>
      <c r="F29" s="304"/>
      <c r="H29" s="179"/>
      <c r="I29" s="180"/>
      <c r="J29" s="181"/>
      <c r="K29" s="181"/>
      <c r="L29" s="181"/>
      <c r="M29" s="180"/>
      <c r="N29" s="182"/>
      <c r="O29" s="181"/>
      <c r="P29" s="181"/>
      <c r="Q29" s="183"/>
      <c r="R29" s="184"/>
      <c r="S29" s="185"/>
    </row>
    <row r="30" spans="1:19" ht="20.25" customHeight="1" x14ac:dyDescent="0.15">
      <c r="A30" s="103" t="s">
        <v>41</v>
      </c>
      <c r="B30" s="305" t="s">
        <v>331</v>
      </c>
      <c r="C30" s="306"/>
      <c r="D30" s="307"/>
      <c r="E30" s="307"/>
      <c r="F30" s="308"/>
      <c r="H30" s="179"/>
      <c r="I30" s="180"/>
      <c r="J30" s="181"/>
      <c r="K30" s="181"/>
      <c r="L30" s="181"/>
      <c r="M30" s="180"/>
      <c r="N30" s="182"/>
      <c r="O30" s="181"/>
      <c r="P30" s="181"/>
      <c r="Q30" s="183"/>
      <c r="R30" s="184"/>
      <c r="S30" s="185"/>
    </row>
    <row r="31" spans="1:19" ht="20.25" customHeight="1" x14ac:dyDescent="0.15">
      <c r="A31" s="103" t="s">
        <v>40</v>
      </c>
      <c r="B31" s="309" t="s">
        <v>132</v>
      </c>
      <c r="C31" s="307"/>
      <c r="D31" s="307"/>
      <c r="E31" s="307"/>
      <c r="F31" s="308"/>
      <c r="H31" s="179"/>
      <c r="I31" s="180"/>
      <c r="J31" s="181"/>
      <c r="K31" s="181"/>
      <c r="L31" s="181"/>
      <c r="M31" s="180"/>
      <c r="N31" s="182"/>
      <c r="O31" s="181"/>
      <c r="P31" s="181"/>
      <c r="Q31" s="183"/>
      <c r="R31" s="184"/>
      <c r="S31" s="185"/>
    </row>
    <row r="32" spans="1:19" ht="20.25" customHeight="1" thickBot="1" x14ac:dyDescent="0.2">
      <c r="A32" s="94" t="s">
        <v>35</v>
      </c>
      <c r="B32" s="310"/>
      <c r="C32" s="310"/>
      <c r="D32" s="310"/>
      <c r="E32" s="310"/>
      <c r="F32" s="311"/>
      <c r="H32" s="186"/>
      <c r="I32" s="187"/>
      <c r="J32" s="188"/>
      <c r="K32" s="188"/>
      <c r="L32" s="188"/>
      <c r="M32" s="187"/>
      <c r="N32" s="189"/>
      <c r="O32" s="188"/>
      <c r="P32" s="188"/>
      <c r="Q32" s="190"/>
      <c r="R32" s="191"/>
      <c r="S32" s="192"/>
    </row>
    <row r="33" spans="1:19" ht="20.25" customHeight="1" thickTop="1" x14ac:dyDescent="0.15">
      <c r="A33" s="93" t="s">
        <v>28</v>
      </c>
      <c r="B33" s="312" t="s">
        <v>339</v>
      </c>
      <c r="C33" s="313"/>
      <c r="D33" s="313"/>
      <c r="E33" s="313"/>
      <c r="F33" s="314"/>
      <c r="G33" s="171"/>
      <c r="H33" s="172" t="s">
        <v>196</v>
      </c>
      <c r="I33" s="173">
        <v>44180</v>
      </c>
      <c r="J33" s="174" t="s">
        <v>197</v>
      </c>
      <c r="K33" s="174" t="s">
        <v>186</v>
      </c>
      <c r="L33" s="174" t="s">
        <v>187</v>
      </c>
      <c r="M33" s="173" t="s">
        <v>198</v>
      </c>
      <c r="N33" s="175">
        <v>5</v>
      </c>
      <c r="O33" s="174" t="s">
        <v>199</v>
      </c>
      <c r="P33" s="174">
        <v>3600000</v>
      </c>
      <c r="Q33" s="176">
        <v>3600000</v>
      </c>
      <c r="R33" s="177">
        <v>1</v>
      </c>
      <c r="S33" s="178" t="s">
        <v>200</v>
      </c>
    </row>
    <row r="34" spans="1:19" ht="20.25" customHeight="1" x14ac:dyDescent="0.15">
      <c r="A34" s="287" t="s">
        <v>36</v>
      </c>
      <c r="B34" s="315" t="s">
        <v>29</v>
      </c>
      <c r="C34" s="290" t="s">
        <v>77</v>
      </c>
      <c r="D34" s="159" t="s">
        <v>37</v>
      </c>
      <c r="E34" s="159" t="s">
        <v>30</v>
      </c>
      <c r="F34" s="160" t="s">
        <v>95</v>
      </c>
      <c r="H34" s="179"/>
      <c r="I34" s="180"/>
      <c r="J34" s="181"/>
      <c r="K34" s="181"/>
      <c r="L34" s="181"/>
      <c r="M34" s="180"/>
      <c r="N34" s="182"/>
      <c r="O34" s="181"/>
      <c r="P34" s="181"/>
      <c r="Q34" s="183"/>
      <c r="R34" s="184"/>
      <c r="S34" s="185"/>
    </row>
    <row r="35" spans="1:19" ht="20.25" customHeight="1" x14ac:dyDescent="0.15">
      <c r="A35" s="288"/>
      <c r="B35" s="315"/>
      <c r="C35" s="291"/>
      <c r="D35" s="159" t="s">
        <v>38</v>
      </c>
      <c r="E35" s="159" t="s">
        <v>31</v>
      </c>
      <c r="F35" s="160" t="s">
        <v>39</v>
      </c>
      <c r="H35" s="179"/>
      <c r="I35" s="180"/>
      <c r="J35" s="181"/>
      <c r="K35" s="181"/>
      <c r="L35" s="181"/>
      <c r="M35" s="180"/>
      <c r="N35" s="182"/>
      <c r="O35" s="181"/>
      <c r="P35" s="181"/>
      <c r="Q35" s="183"/>
      <c r="R35" s="184"/>
      <c r="S35" s="185"/>
    </row>
    <row r="36" spans="1:19" ht="20.25" customHeight="1" x14ac:dyDescent="0.15">
      <c r="A36" s="288"/>
      <c r="B36" s="316" t="s">
        <v>340</v>
      </c>
      <c r="C36" s="294" t="s">
        <v>323</v>
      </c>
      <c r="D36" s="296">
        <v>5220000</v>
      </c>
      <c r="E36" s="296">
        <v>4776300</v>
      </c>
      <c r="F36" s="318">
        <v>0.91500000000000004</v>
      </c>
      <c r="H36" s="179"/>
      <c r="I36" s="180"/>
      <c r="J36" s="181"/>
      <c r="K36" s="181"/>
      <c r="L36" s="181"/>
      <c r="M36" s="180"/>
      <c r="N36" s="182"/>
      <c r="O36" s="181"/>
      <c r="P36" s="181"/>
      <c r="Q36" s="183"/>
      <c r="R36" s="184"/>
      <c r="S36" s="185"/>
    </row>
    <row r="37" spans="1:19" ht="20.25" customHeight="1" x14ac:dyDescent="0.15">
      <c r="A37" s="289"/>
      <c r="B37" s="316"/>
      <c r="C37" s="317"/>
      <c r="D37" s="297"/>
      <c r="E37" s="297"/>
      <c r="F37" s="318"/>
      <c r="H37" s="179"/>
      <c r="I37" s="180"/>
      <c r="J37" s="181"/>
      <c r="K37" s="181"/>
      <c r="L37" s="181"/>
      <c r="M37" s="180"/>
      <c r="N37" s="182"/>
      <c r="O37" s="181"/>
      <c r="P37" s="181"/>
      <c r="Q37" s="183"/>
      <c r="R37" s="184"/>
      <c r="S37" s="185"/>
    </row>
    <row r="38" spans="1:19" ht="20.25" customHeight="1" x14ac:dyDescent="0.15">
      <c r="A38" s="270" t="s">
        <v>32</v>
      </c>
      <c r="B38" s="155" t="s">
        <v>33</v>
      </c>
      <c r="C38" s="155" t="s">
        <v>42</v>
      </c>
      <c r="D38" s="300" t="s">
        <v>34</v>
      </c>
      <c r="E38" s="300"/>
      <c r="F38" s="301"/>
      <c r="H38" s="179"/>
      <c r="I38" s="180"/>
      <c r="J38" s="181"/>
      <c r="K38" s="181"/>
      <c r="L38" s="181"/>
      <c r="M38" s="180"/>
      <c r="N38" s="182"/>
      <c r="O38" s="181"/>
      <c r="P38" s="181"/>
      <c r="Q38" s="183"/>
      <c r="R38" s="184"/>
      <c r="S38" s="185"/>
    </row>
    <row r="39" spans="1:19" ht="20.25" customHeight="1" x14ac:dyDescent="0.15">
      <c r="A39" s="271"/>
      <c r="B39" s="10" t="s">
        <v>341</v>
      </c>
      <c r="C39" s="10" t="s">
        <v>349</v>
      </c>
      <c r="D39" s="302" t="s">
        <v>342</v>
      </c>
      <c r="E39" s="303"/>
      <c r="F39" s="304"/>
      <c r="H39" s="179"/>
      <c r="I39" s="180"/>
      <c r="J39" s="181"/>
      <c r="K39" s="181"/>
      <c r="L39" s="181"/>
      <c r="M39" s="180"/>
      <c r="N39" s="182"/>
      <c r="O39" s="181"/>
      <c r="P39" s="181"/>
      <c r="Q39" s="183"/>
      <c r="R39" s="184"/>
      <c r="S39" s="185"/>
    </row>
    <row r="40" spans="1:19" ht="20.25" customHeight="1" x14ac:dyDescent="0.15">
      <c r="A40" s="103" t="s">
        <v>41</v>
      </c>
      <c r="B40" s="305" t="s">
        <v>331</v>
      </c>
      <c r="C40" s="306"/>
      <c r="D40" s="307"/>
      <c r="E40" s="307"/>
      <c r="F40" s="308"/>
      <c r="H40" s="179"/>
      <c r="I40" s="180"/>
      <c r="J40" s="181"/>
      <c r="K40" s="181"/>
      <c r="L40" s="181"/>
      <c r="M40" s="180"/>
      <c r="N40" s="182"/>
      <c r="O40" s="181"/>
      <c r="P40" s="181"/>
      <c r="Q40" s="183"/>
      <c r="R40" s="184"/>
      <c r="S40" s="185"/>
    </row>
    <row r="41" spans="1:19" ht="20.25" customHeight="1" x14ac:dyDescent="0.15">
      <c r="A41" s="103" t="s">
        <v>40</v>
      </c>
      <c r="B41" s="309" t="s">
        <v>132</v>
      </c>
      <c r="C41" s="307"/>
      <c r="D41" s="307"/>
      <c r="E41" s="307"/>
      <c r="F41" s="308"/>
      <c r="H41" s="179"/>
      <c r="I41" s="180"/>
      <c r="J41" s="181"/>
      <c r="K41" s="181"/>
      <c r="L41" s="181"/>
      <c r="M41" s="180"/>
      <c r="N41" s="182"/>
      <c r="O41" s="181"/>
      <c r="P41" s="181"/>
      <c r="Q41" s="183"/>
      <c r="R41" s="184"/>
      <c r="S41" s="185"/>
    </row>
    <row r="42" spans="1:19" ht="20.25" customHeight="1" thickBot="1" x14ac:dyDescent="0.2">
      <c r="A42" s="94" t="s">
        <v>35</v>
      </c>
      <c r="B42" s="310"/>
      <c r="C42" s="310"/>
      <c r="D42" s="310"/>
      <c r="E42" s="310"/>
      <c r="F42" s="311"/>
      <c r="H42" s="186"/>
      <c r="I42" s="187"/>
      <c r="J42" s="188"/>
      <c r="K42" s="188"/>
      <c r="L42" s="188"/>
      <c r="M42" s="187"/>
      <c r="N42" s="189"/>
      <c r="O42" s="188"/>
      <c r="P42" s="188"/>
      <c r="Q42" s="190"/>
      <c r="R42" s="191"/>
      <c r="S42" s="192"/>
    </row>
    <row r="43" spans="1:19" ht="20.25" customHeight="1" thickTop="1" x14ac:dyDescent="0.15"/>
  </sheetData>
  <mergeCells count="60">
    <mergeCell ref="B42:F42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A28:A29"/>
    <mergeCell ref="D28:F28"/>
    <mergeCell ref="D29:F29"/>
    <mergeCell ref="B30:F30"/>
    <mergeCell ref="B31:F31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2021-02-03T23:19:17Z</dcterms:modified>
</cp:coreProperties>
</file>