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4년 계약업무\계약정보공개\"/>
    </mc:Choice>
  </mc:AlternateContent>
  <xr:revisionPtr revIDLastSave="0" documentId="13_ncr:1_{3BD024AF-1AE9-4DE5-A038-3B840CF3D584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D129" i="9" l="1"/>
  <c r="D119" i="9"/>
  <c r="D109" i="9"/>
  <c r="D89" i="9"/>
  <c r="D99" i="9"/>
  <c r="D79" i="9"/>
  <c r="D69" i="9"/>
  <c r="D59" i="9"/>
  <c r="D49" i="9"/>
  <c r="D39" i="9"/>
  <c r="B6" i="9"/>
  <c r="D19" i="9" l="1"/>
  <c r="B10" i="9" l="1"/>
  <c r="D29" i="9" l="1"/>
  <c r="B19" i="9"/>
  <c r="B9" i="9"/>
  <c r="D9" i="9"/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<sst xmlns="http://schemas.openxmlformats.org/spreadsheetml/2006/main" count="879" uniqueCount="227">
  <si>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</si>
  <si>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</si>
  <si>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</si>
  <si>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</si>
  <si>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</si>
  <si>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</si>
  <si>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</si>
  <si>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</si>
  <si>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</si>
  <si>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</si>
  <si>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</si>
  <si>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</si>
  <si>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</si>
  <si>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</si>
  <si>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</si>
  <si>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</si>
  <si>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</si>
  <si>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</si>
  <si>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</si>
  <si>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</si>
  <si>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</si>
  <si>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</si>
  <si>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</si>
  <si>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</si>
  <si>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</si>
  <si>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</si>
  <si>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</si>
  <si>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</si>
  <si>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</si>
  <si>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</si>
  <si>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</si>
  <si>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</si>
  <si>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</si>
  <si>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</si>
  <si>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</si>
  <si>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</si>
  <si>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</si>
  <si>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</si>
  <si>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</si>
  <si>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</si>
  <si>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</si>
  <si>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</si>
  <si>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</si>
  <si>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</si>
  <si>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</si>
  <si>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</si>
  <si>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</si>
  <si>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</si>
  <si>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</si>
  <si>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</si>
  <si>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</si>
  <si>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</si>
  <si>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</si>
  <si>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</si>
  <si>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</si>
  <si>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</si>
  <si>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</si>
  <si>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</si>
  <si>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</si>
  <si>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</si>
  <si>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</si>
  <si>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</si>
  <si>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</si>
  <si>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</si>
  <si>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</si>
  <si>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</si>
  <si>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</si>
  <si>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</si>
  <si>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</si>
  <si>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</si>
  <si>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</si>
  <si>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</si>
  <si>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</si>
  <si>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</si>
  <si>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</si>
  <si>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</si>
  <si>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</si>
  <si>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</si>
  <si>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</si>
  <si>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</si>
  <si>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</si>
  <si>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</si>
  <si>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</si>
  <si>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</si>
  <si>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</si>
  <si>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</si>
  <si>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</si>
  <si>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</si>
  <si>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</si>
  <si>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</si>
  <si>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</si>
  <si>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</si>
  <si>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</si>
  <si>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</si>
  <si>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</si>
  <si>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</si>
  <si>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</si>
  <si>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</si>
  <si>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</si>
  <si>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</si>
  <si>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</si>
  <si>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</si>
  <si>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</si>
  <si>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</si>
  <si>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</si>
  <si>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</si>
  <si>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</si>
  <si>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2024.4.16.</t>
    <phoneticPr fontId="2" type="noConversion"/>
  </si>
  <si>
    <t>㈜케이티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</si>
  <si>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</si>
  <si>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</si>
  <si>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</si>
  <si>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</si>
  <si>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</si>
  <si>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</si>
  <si>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</si>
  <si>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</si>
  <si>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</si>
  <si>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</si>
  <si>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</si>
  <si>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</si>
  <si>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</si>
  <si>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</si>
  <si>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</si>
  <si>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</si>
  <si>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</si>
  <si>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</si>
  <si>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</si>
  <si>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</si>
  <si>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</si>
  <si>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</si>
  <si>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</si>
  <si>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</si>
  <si>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</si>
  <si>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</si>
  <si>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</si>
  <si>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</si>
  <si>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</si>
  <si>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</si>
  <si>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</si>
  <si>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</si>
  <si>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</si>
  <si>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</si>
  <si>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</si>
  <si>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</si>
  <si>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</si>
  <si>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</si>
  <si>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</si>
  <si>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</si>
  <si>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</si>
  <si>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</si>
  <si>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</si>
  <si>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</si>
  <si>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</si>
  <si>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</si>
  <si>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</si>
  <si>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</si>
  <si>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</si>
  <si>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</si>
  <si>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</si>
  <si>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</si>
  <si>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</si>
  <si>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</si>
  <si>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2024.2.20.</t>
    <phoneticPr fontId="2" type="noConversion"/>
  </si>
  <si>
    <t>은행동청소년문화의집</t>
    <phoneticPr fontId="2" type="noConversion"/>
  </si>
  <si>
    <t>2024.4.1.</t>
    <phoneticPr fontId="2" type="noConversion"/>
  </si>
  <si>
    <t>2025.3.31.</t>
    <phoneticPr fontId="2" type="noConversion"/>
  </si>
  <si>
    <t>2024.4.18.</t>
    <phoneticPr fontId="2" type="noConversion"/>
  </si>
  <si>
    <t>2024.4.3.</t>
    <phoneticPr fontId="2" type="noConversion"/>
  </si>
  <si>
    <t>2025.1.16.</t>
    <phoneticPr fontId="2" type="noConversion"/>
  </si>
  <si>
    <t>2024.3.27.</t>
    <phoneticPr fontId="2" type="noConversion"/>
  </si>
  <si>
    <t>2024.5.17.</t>
    <phoneticPr fontId="2" type="noConversion"/>
  </si>
  <si>
    <t>2024.11.18.</t>
    <phoneticPr fontId="2" type="noConversion"/>
  </si>
  <si>
    <t>2025.11.17</t>
    <phoneticPr fontId="2" type="noConversion"/>
  </si>
  <si>
    <t>(2024-12-31)</t>
    <phoneticPr fontId="2" type="noConversion"/>
  </si>
  <si>
    <t>(2024-01-02)</t>
    <phoneticPr fontId="2" type="noConversion"/>
  </si>
  <si>
    <t>2024.12.18.</t>
    <phoneticPr fontId="17" type="noConversion"/>
  </si>
  <si>
    <t>청호나이스㈜</t>
    <phoneticPr fontId="17" type="noConversion"/>
  </si>
  <si>
    <t>충청북도 진천군 이월면 진광로 486</t>
    <phoneticPr fontId="17" type="noConversion"/>
  </si>
  <si>
    <t>2025년 인터넷 망 계약</t>
    <phoneticPr fontId="17" type="noConversion"/>
  </si>
  <si>
    <t>2025.01.01. ~ 2025.12.31.</t>
    <phoneticPr fontId="17" type="noConversion"/>
  </si>
  <si>
    <t>2025.12.31.</t>
    <phoneticPr fontId="17" type="noConversion"/>
  </si>
  <si>
    <t>주식회사 케이티</t>
    <phoneticPr fontId="17" type="noConversion"/>
  </si>
  <si>
    <t>2025년 인터넷 전화 계약</t>
    <phoneticPr fontId="17" type="noConversion"/>
  </si>
  <si>
    <t>2024.12.18.</t>
    <phoneticPr fontId="17" type="noConversion"/>
  </si>
  <si>
    <t>2025.12.31.</t>
    <phoneticPr fontId="17" type="noConversion"/>
  </si>
  <si>
    <t>주식회사 케이티</t>
    <phoneticPr fontId="17" type="noConversion"/>
  </si>
  <si>
    <t>2025년 전기안전관리대행 용역계약</t>
    <phoneticPr fontId="17" type="noConversion"/>
  </si>
  <si>
    <t>2024.12.11.</t>
    <phoneticPr fontId="17" type="noConversion"/>
  </si>
  <si>
    <t>한국전기안전공사 경기중부지사</t>
    <phoneticPr fontId="17" type="noConversion"/>
  </si>
  <si>
    <t>경기도 성남시 수정구 성남대로 1197</t>
    <phoneticPr fontId="17" type="noConversion"/>
  </si>
  <si>
    <t>나대원</t>
    <phoneticPr fontId="17" type="noConversion"/>
  </si>
  <si>
    <t>김성태</t>
    <phoneticPr fontId="17" type="noConversion"/>
  </si>
  <si>
    <t>소방시설 안전관리 위탁대행 계약</t>
    <phoneticPr fontId="17" type="noConversion"/>
  </si>
  <si>
    <t>성남소방전기</t>
    <phoneticPr fontId="17" type="noConversion"/>
  </si>
  <si>
    <t>권형용</t>
    <phoneticPr fontId="17" type="noConversion"/>
  </si>
  <si>
    <t>경기도 성남시 수정구 공원로 339번길 22</t>
    <phoneticPr fontId="17" type="noConversion"/>
  </si>
  <si>
    <t>승강기 안전관리 위탁대행 계약</t>
    <phoneticPr fontId="17" type="noConversion"/>
  </si>
  <si>
    <t>2024.12.12.</t>
    <phoneticPr fontId="17" type="noConversion"/>
  </si>
  <si>
    <t>㈜경기엘리베이터</t>
    <phoneticPr fontId="17" type="noConversion"/>
  </si>
  <si>
    <t>경기도 성남시 분당구 매화로 49, 402</t>
    <phoneticPr fontId="17" type="noConversion"/>
  </si>
  <si>
    <t>남궁용</t>
    <phoneticPr fontId="17" type="noConversion"/>
  </si>
  <si>
    <t>방역소독 및 저수조 청소 용역계약</t>
    <phoneticPr fontId="17" type="noConversion"/>
  </si>
  <si>
    <t>㈜문일종합관리</t>
    <phoneticPr fontId="17" type="noConversion"/>
  </si>
  <si>
    <t>경기도 성남시 수정구 성남대로 1210번길 7</t>
    <phoneticPr fontId="17" type="noConversion"/>
  </si>
  <si>
    <t>신희남</t>
    <phoneticPr fontId="17" type="noConversion"/>
  </si>
  <si>
    <t>2025년 청소년문화놀이터 코인노래방 계약 건의</t>
    <phoneticPr fontId="17" type="noConversion"/>
  </si>
  <si>
    <t>2024.12.10.</t>
    <phoneticPr fontId="17" type="noConversion"/>
  </si>
  <si>
    <t>㈜게임플러스어뮤즈먼트</t>
    <phoneticPr fontId="17" type="noConversion"/>
  </si>
  <si>
    <t>인천광역시 서구 중봉대로 376번길 13-1</t>
    <phoneticPr fontId="17" type="noConversion"/>
  </si>
  <si>
    <t>신용철</t>
    <phoneticPr fontId="17" type="noConversion"/>
  </si>
  <si>
    <t>2025년도 무인경비시스템 위탁계약 건의</t>
    <phoneticPr fontId="17" type="noConversion"/>
  </si>
  <si>
    <t>2024.12.17.</t>
    <phoneticPr fontId="17" type="noConversion"/>
  </si>
  <si>
    <t>㈜에스원</t>
    <phoneticPr fontId="17" type="noConversion"/>
  </si>
  <si>
    <t>서울시 중구 세종대로 7길 25</t>
    <phoneticPr fontId="17" type="noConversion"/>
  </si>
  <si>
    <t>남궁범</t>
    <phoneticPr fontId="17" type="noConversion"/>
  </si>
  <si>
    <t>2025년도 은행동글 인생사진부스 임차 계약</t>
    <phoneticPr fontId="17" type="noConversion"/>
  </si>
  <si>
    <t>2024.12.13.</t>
    <phoneticPr fontId="17" type="noConversion"/>
  </si>
  <si>
    <t>게임조이</t>
    <phoneticPr fontId="17" type="noConversion"/>
  </si>
  <si>
    <t>서울시 영등포구 당산동2가 30</t>
    <phoneticPr fontId="17" type="noConversion"/>
  </si>
  <si>
    <t>정오훈</t>
    <phoneticPr fontId="17" type="noConversion"/>
  </si>
  <si>
    <t>2025년도 은행동글 무인경비 및 지문인식시스템 위탁계약</t>
    <phoneticPr fontId="17" type="noConversion"/>
  </si>
  <si>
    <t>2025년도 은행동글 환경미화 용역계약</t>
    <phoneticPr fontId="17" type="noConversion"/>
  </si>
  <si>
    <t>2025년도 은행동글 인터넷망 및 인터넷전화 용역 계약</t>
    <phoneticPr fontId="17" type="noConversion"/>
  </si>
  <si>
    <t>경기도 성남시 분당구 불정로 90</t>
    <phoneticPr fontId="17" type="noConversion"/>
  </si>
  <si>
    <t>김영섭</t>
    <phoneticPr fontId="17" type="noConversion"/>
  </si>
  <si>
    <t>2025년도 정수기, 비데 임차계약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</si>
</sst>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shrinkToFit="1"/>
    </xf>
    <xf numFmtId="41" fontId="5" fillId="2" borderId="35" xfId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 shrinkToFit="1"/>
    </xf>
    <xf numFmtId="181" fontId="33" fillId="0" borderId="30" xfId="0" applyNumberFormat="1" applyFont="1" applyFill="1" applyBorder="1" applyAlignment="1" applyProtection="1">
      <alignment horizontal="right" vertical="center" shrinkToFit="1"/>
    </xf>
    <xf numFmtId="41" fontId="5" fillId="0" borderId="32" xfId="1" applyFont="1" applyFill="1" applyBorder="1" applyAlignment="1" applyProtection="1">
      <alignment horizontal="right" vertical="center" shrinkToFit="1"/>
    </xf>
    <xf numFmtId="41" fontId="33" fillId="0" borderId="32" xfId="1" quotePrefix="1" applyFont="1" applyFill="1" applyBorder="1" applyAlignment="1" applyProtection="1">
      <alignment horizontal="right" vertical="center" shrinkToFit="1"/>
    </xf>
    <xf numFmtId="41" fontId="33" fillId="0" borderId="32" xfId="1" applyFont="1" applyFill="1" applyBorder="1" applyAlignment="1" applyProtection="1">
      <alignment horizontal="right" vertical="center" shrinkToFit="1"/>
    </xf>
    <xf numFmtId="181" fontId="33" fillId="0" borderId="33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1"/>
    <col min="3" max="3" width="35.21875" style="51" bestFit="1" customWidth="1"/>
    <col min="4" max="4" width="8.88671875" style="51"/>
    <col min="5" max="5" width="30.5546875" style="51" customWidth="1"/>
    <col min="6" max="7" width="8.88671875" style="51"/>
    <col min="8" max="8" width="10.109375" style="51" bestFit="1" customWidth="1"/>
    <col min="9" max="9" width="18.88671875" style="51" bestFit="1" customWidth="1"/>
    <col min="10" max="16384" width="8.88671875" style="51"/>
  </cols>
  <sheetData>
    <row r="1" spans="1:12" ht="36" customHeight="1" x14ac:dyDescent="0.15">
      <c r="A1" s="223" t="s">
        <v>40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25.5" customHeight="1" thickBot="1" x14ac:dyDescent="0.2">
      <c r="A2" s="19" t="s">
        <v>98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80" t="s">
        <v>68</v>
      </c>
    </row>
    <row r="3" spans="1:12" ht="35.25" customHeight="1" x14ac:dyDescent="0.15">
      <c r="A3" s="81" t="s">
        <v>41</v>
      </c>
      <c r="B3" s="82" t="s">
        <v>26</v>
      </c>
      <c r="C3" s="83" t="s">
        <v>42</v>
      </c>
      <c r="D3" s="84" t="s">
        <v>76</v>
      </c>
      <c r="E3" s="82" t="s">
        <v>43</v>
      </c>
      <c r="F3" s="82" t="s">
        <v>44</v>
      </c>
      <c r="G3" s="82" t="s">
        <v>45</v>
      </c>
      <c r="H3" s="82" t="s">
        <v>75</v>
      </c>
      <c r="I3" s="82" t="s">
        <v>27</v>
      </c>
      <c r="J3" s="82" t="s">
        <v>46</v>
      </c>
      <c r="K3" s="82" t="s">
        <v>47</v>
      </c>
      <c r="L3" s="85" t="s">
        <v>1</v>
      </c>
    </row>
    <row r="4" spans="1:12" s="5" customFormat="1" ht="24" customHeight="1" x14ac:dyDescent="0.25">
      <c r="A4" s="72"/>
      <c r="B4" s="67"/>
      <c r="C4" s="78" t="s">
        <v>85</v>
      </c>
      <c r="D4" s="68"/>
      <c r="E4" s="62"/>
      <c r="F4" s="129"/>
      <c r="G4" s="130"/>
      <c r="H4" s="131"/>
      <c r="I4" s="130"/>
      <c r="J4" s="68"/>
      <c r="K4" s="68"/>
      <c r="L4" s="71"/>
    </row>
    <row r="5" spans="1:12" s="5" customFormat="1" ht="24" customHeight="1" x14ac:dyDescent="0.25">
      <c r="A5" s="72"/>
      <c r="B5" s="67"/>
      <c r="C5" s="63"/>
      <c r="D5" s="68"/>
      <c r="E5" s="62"/>
      <c r="F5" s="129"/>
      <c r="G5" s="130"/>
      <c r="H5" s="131"/>
      <c r="I5" s="130"/>
      <c r="J5" s="68"/>
      <c r="K5" s="68"/>
      <c r="L5" s="71"/>
    </row>
    <row r="6" spans="1:12" s="5" customFormat="1" ht="24" customHeight="1" x14ac:dyDescent="0.25">
      <c r="A6" s="72"/>
      <c r="B6" s="67"/>
      <c r="C6" s="63"/>
      <c r="D6" s="68"/>
      <c r="E6" s="62"/>
      <c r="F6" s="129"/>
      <c r="G6" s="130"/>
      <c r="H6" s="131"/>
      <c r="I6" s="130"/>
      <c r="J6" s="68"/>
      <c r="K6" s="68"/>
      <c r="L6" s="71"/>
    </row>
    <row r="7" spans="1:12" s="5" customFormat="1" ht="24" customHeight="1" x14ac:dyDescent="0.25">
      <c r="A7" s="70"/>
      <c r="B7" s="67"/>
      <c r="C7" s="63"/>
      <c r="D7" s="65"/>
      <c r="E7" s="79"/>
      <c r="F7" s="129"/>
      <c r="G7" s="130"/>
      <c r="H7" s="141"/>
      <c r="I7" s="130"/>
      <c r="J7" s="68"/>
      <c r="K7" s="68"/>
      <c r="L7" s="71"/>
    </row>
    <row r="8" spans="1:12" s="5" customFormat="1" ht="24" customHeight="1" x14ac:dyDescent="0.25">
      <c r="A8" s="164"/>
      <c r="B8" s="122"/>
      <c r="C8" s="63"/>
      <c r="D8" s="126"/>
      <c r="E8" s="165"/>
      <c r="F8" s="125"/>
      <c r="G8" s="126"/>
      <c r="H8" s="132"/>
      <c r="I8" s="68"/>
      <c r="J8" s="68"/>
      <c r="K8" s="68"/>
      <c r="L8" s="128"/>
    </row>
    <row r="9" spans="1:12" s="5" customFormat="1" ht="24" customHeight="1" x14ac:dyDescent="0.25">
      <c r="A9" s="121"/>
      <c r="B9" s="122"/>
      <c r="C9" s="63"/>
      <c r="D9" s="123"/>
      <c r="E9" s="124"/>
      <c r="F9" s="125"/>
      <c r="G9" s="126"/>
      <c r="H9" s="127"/>
      <c r="I9" s="126"/>
      <c r="J9" s="126"/>
      <c r="K9" s="126"/>
      <c r="L9" s="128"/>
    </row>
    <row r="10" spans="1:12" s="5" customFormat="1" ht="24" customHeight="1" thickBot="1" x14ac:dyDescent="0.3">
      <c r="A10" s="105"/>
      <c r="B10" s="87"/>
      <c r="C10" s="166"/>
      <c r="D10" s="88"/>
      <c r="E10" s="167"/>
      <c r="F10" s="168"/>
      <c r="G10" s="169"/>
      <c r="H10" s="170"/>
      <c r="I10" s="169"/>
      <c r="J10" s="88"/>
      <c r="K10" s="88"/>
      <c r="L10" s="8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55" customWidth="1"/>
    <col min="2" max="2" width="8.77734375" style="55" customWidth="1"/>
    <col min="3" max="3" width="44.21875" style="154" customWidth="1"/>
    <col min="4" max="4" width="10.88671875" style="55" customWidth="1"/>
    <col min="5" max="5" width="12.44140625" style="55" customWidth="1"/>
    <col min="6" max="6" width="18.88671875" style="55" customWidth="1"/>
    <col min="7" max="7" width="11.21875" style="55" customWidth="1"/>
    <col min="8" max="9" width="12.44140625" style="55" customWidth="1"/>
    <col min="10" max="16384" width="8.88671875" style="18"/>
  </cols>
  <sheetData>
    <row r="1" spans="1:12" ht="36" customHeight="1" x14ac:dyDescent="0.15">
      <c r="A1" s="223" t="s">
        <v>54</v>
      </c>
      <c r="B1" s="223"/>
      <c r="C1" s="223"/>
      <c r="D1" s="223"/>
      <c r="E1" s="223"/>
      <c r="F1" s="223"/>
      <c r="G1" s="223"/>
      <c r="H1" s="223"/>
      <c r="I1" s="223"/>
      <c r="J1" s="49"/>
      <c r="K1" s="49"/>
      <c r="L1" s="49"/>
    </row>
    <row r="2" spans="1:12" s="5" customFormat="1" ht="25.5" customHeight="1" thickBot="1" x14ac:dyDescent="0.3">
      <c r="A2" s="19" t="s">
        <v>98</v>
      </c>
      <c r="B2" s="52"/>
      <c r="C2" s="151"/>
      <c r="D2" s="54"/>
      <c r="E2" s="54"/>
      <c r="F2" s="54"/>
      <c r="G2" s="54"/>
      <c r="H2" s="54"/>
      <c r="I2" s="80" t="s">
        <v>68</v>
      </c>
      <c r="J2" s="54"/>
      <c r="K2" s="54"/>
      <c r="L2" s="54"/>
    </row>
    <row r="3" spans="1:12" ht="35.25" customHeight="1" x14ac:dyDescent="0.15">
      <c r="A3" s="90" t="s">
        <v>25</v>
      </c>
      <c r="B3" s="91" t="s">
        <v>26</v>
      </c>
      <c r="C3" s="92" t="s">
        <v>38</v>
      </c>
      <c r="D3" s="92" t="s">
        <v>0</v>
      </c>
      <c r="E3" s="93" t="s">
        <v>74</v>
      </c>
      <c r="F3" s="94" t="s">
        <v>27</v>
      </c>
      <c r="G3" s="94" t="s">
        <v>28</v>
      </c>
      <c r="H3" s="94" t="s">
        <v>29</v>
      </c>
      <c r="I3" s="95" t="s">
        <v>1</v>
      </c>
    </row>
    <row r="4" spans="1:12" ht="24" customHeight="1" x14ac:dyDescent="0.15">
      <c r="A4" s="70"/>
      <c r="B4" s="67"/>
      <c r="C4" s="78" t="s">
        <v>85</v>
      </c>
      <c r="D4" s="65"/>
      <c r="E4" s="4"/>
      <c r="F4" s="64"/>
      <c r="G4" s="68"/>
      <c r="H4" s="68"/>
      <c r="I4" s="73"/>
    </row>
    <row r="5" spans="1:12" ht="24" customHeight="1" x14ac:dyDescent="0.15">
      <c r="A5" s="70"/>
      <c r="B5" s="69"/>
      <c r="C5" s="66"/>
      <c r="D5" s="65"/>
      <c r="E5" s="28"/>
      <c r="F5" s="68"/>
      <c r="G5" s="68"/>
      <c r="H5" s="68"/>
      <c r="I5" s="73"/>
    </row>
    <row r="6" spans="1:12" ht="24" customHeight="1" x14ac:dyDescent="0.15">
      <c r="A6" s="70"/>
      <c r="B6" s="67"/>
      <c r="C6" s="66"/>
      <c r="D6" s="65"/>
      <c r="E6" s="4"/>
      <c r="F6" s="64"/>
      <c r="G6" s="68"/>
      <c r="H6" s="68"/>
      <c r="I6" s="73"/>
    </row>
    <row r="7" spans="1:12" ht="24" customHeight="1" x14ac:dyDescent="0.15">
      <c r="A7" s="70"/>
      <c r="B7" s="67"/>
      <c r="C7" s="66"/>
      <c r="D7" s="65"/>
      <c r="E7" s="4"/>
      <c r="F7" s="64"/>
      <c r="G7" s="68"/>
      <c r="H7" s="68"/>
      <c r="I7" s="73"/>
    </row>
    <row r="8" spans="1:12" ht="24" customHeight="1" x14ac:dyDescent="0.15">
      <c r="A8" s="70"/>
      <c r="B8" s="67"/>
      <c r="C8" s="66"/>
      <c r="D8" s="65"/>
      <c r="E8" s="4"/>
      <c r="F8" s="64"/>
      <c r="G8" s="68"/>
      <c r="H8" s="68"/>
      <c r="I8" s="73"/>
    </row>
    <row r="9" spans="1:12" ht="24" customHeight="1" x14ac:dyDescent="0.15">
      <c r="A9" s="70"/>
      <c r="B9" s="67"/>
      <c r="C9" s="66"/>
      <c r="D9" s="65"/>
      <c r="E9" s="28"/>
      <c r="F9" s="68"/>
      <c r="G9" s="68"/>
      <c r="H9" s="68"/>
      <c r="I9" s="73"/>
    </row>
    <row r="10" spans="1:12" ht="24" customHeight="1" x14ac:dyDescent="0.15">
      <c r="A10" s="70"/>
      <c r="B10" s="67"/>
      <c r="C10" s="66"/>
      <c r="D10" s="65"/>
      <c r="E10" s="28"/>
      <c r="F10" s="68"/>
      <c r="G10" s="68"/>
      <c r="H10" s="68"/>
      <c r="I10" s="73"/>
    </row>
    <row r="11" spans="1:12" ht="24" customHeight="1" x14ac:dyDescent="0.15">
      <c r="A11" s="70"/>
      <c r="B11" s="67"/>
      <c r="C11" s="44"/>
      <c r="D11" s="65"/>
      <c r="E11" s="28"/>
      <c r="F11" s="68"/>
      <c r="G11" s="68"/>
      <c r="H11" s="68"/>
      <c r="I11" s="73"/>
    </row>
    <row r="12" spans="1:12" ht="24" customHeight="1" x14ac:dyDescent="0.15">
      <c r="A12" s="70"/>
      <c r="B12" s="67"/>
      <c r="C12" s="66"/>
      <c r="D12" s="65"/>
      <c r="E12" s="28"/>
      <c r="F12" s="68"/>
      <c r="G12" s="68"/>
      <c r="H12" s="68"/>
      <c r="I12" s="73"/>
    </row>
    <row r="13" spans="1:12" ht="24" customHeight="1" x14ac:dyDescent="0.15">
      <c r="A13" s="70"/>
      <c r="B13" s="67"/>
      <c r="C13" s="66"/>
      <c r="D13" s="65"/>
      <c r="E13" s="28"/>
      <c r="F13" s="68"/>
      <c r="G13" s="68"/>
      <c r="H13" s="68"/>
      <c r="I13" s="73"/>
    </row>
    <row r="14" spans="1:12" ht="24" customHeight="1" x14ac:dyDescent="0.15">
      <c r="A14" s="70"/>
      <c r="B14" s="67"/>
      <c r="C14" s="44"/>
      <c r="D14" s="65"/>
      <c r="E14" s="28"/>
      <c r="F14" s="68"/>
      <c r="G14" s="68"/>
      <c r="H14" s="68"/>
      <c r="I14" s="73"/>
    </row>
    <row r="15" spans="1:12" ht="24" customHeight="1" x14ac:dyDescent="0.15">
      <c r="A15" s="70"/>
      <c r="B15" s="67"/>
      <c r="C15" s="66"/>
      <c r="D15" s="65"/>
      <c r="E15" s="28"/>
      <c r="F15" s="68"/>
      <c r="G15" s="68"/>
      <c r="H15" s="68"/>
      <c r="I15" s="73"/>
    </row>
    <row r="16" spans="1:12" ht="24" customHeight="1" x14ac:dyDescent="0.15">
      <c r="A16" s="70"/>
      <c r="B16" s="67"/>
      <c r="C16" s="44"/>
      <c r="D16" s="65"/>
      <c r="E16" s="28"/>
      <c r="F16" s="68"/>
      <c r="G16" s="68"/>
      <c r="H16" s="68"/>
      <c r="I16" s="73"/>
    </row>
    <row r="17" spans="1:9" ht="24" customHeight="1" x14ac:dyDescent="0.15">
      <c r="A17" s="70"/>
      <c r="B17" s="67"/>
      <c r="C17" s="66"/>
      <c r="D17" s="65"/>
      <c r="E17" s="4"/>
      <c r="F17" s="64"/>
      <c r="G17" s="68"/>
      <c r="H17" s="68"/>
      <c r="I17" s="73"/>
    </row>
    <row r="18" spans="1:9" ht="24" customHeight="1" x14ac:dyDescent="0.15">
      <c r="A18" s="70"/>
      <c r="B18" s="67"/>
      <c r="C18" s="66"/>
      <c r="D18" s="65"/>
      <c r="E18" s="4"/>
      <c r="F18" s="64"/>
      <c r="G18" s="68"/>
      <c r="H18" s="68"/>
      <c r="I18" s="73"/>
    </row>
    <row r="19" spans="1:9" ht="24" customHeight="1" x14ac:dyDescent="0.15">
      <c r="A19" s="70"/>
      <c r="B19" s="67"/>
      <c r="C19" s="66"/>
      <c r="D19" s="65"/>
      <c r="E19" s="4"/>
      <c r="F19" s="64"/>
      <c r="G19" s="68"/>
      <c r="H19" s="68"/>
      <c r="I19" s="73"/>
    </row>
    <row r="20" spans="1:9" ht="24" customHeight="1" x14ac:dyDescent="0.15">
      <c r="A20" s="70"/>
      <c r="B20" s="67"/>
      <c r="C20" s="66"/>
      <c r="D20" s="65"/>
      <c r="E20" s="4"/>
      <c r="F20" s="64"/>
      <c r="G20" s="68"/>
      <c r="H20" s="68"/>
      <c r="I20" s="73"/>
    </row>
    <row r="21" spans="1:9" ht="24" customHeight="1" x14ac:dyDescent="0.15">
      <c r="A21" s="70"/>
      <c r="B21" s="67"/>
      <c r="C21" s="66"/>
      <c r="D21" s="65"/>
      <c r="E21" s="4"/>
      <c r="F21" s="64"/>
      <c r="G21" s="68"/>
      <c r="H21" s="68"/>
      <c r="I21" s="73"/>
    </row>
    <row r="22" spans="1:9" ht="24" customHeight="1" x14ac:dyDescent="0.15">
      <c r="A22" s="70"/>
      <c r="B22" s="67"/>
      <c r="C22" s="66"/>
      <c r="D22" s="65"/>
      <c r="E22" s="4"/>
      <c r="F22" s="64"/>
      <c r="G22" s="68"/>
      <c r="H22" s="68"/>
      <c r="I22" s="73"/>
    </row>
    <row r="23" spans="1:9" ht="24" customHeight="1" x14ac:dyDescent="0.15">
      <c r="A23" s="70"/>
      <c r="B23" s="67"/>
      <c r="C23" s="66"/>
      <c r="D23" s="65"/>
      <c r="E23" s="4"/>
      <c r="F23" s="64"/>
      <c r="G23" s="68"/>
      <c r="H23" s="68"/>
      <c r="I23" s="73"/>
    </row>
    <row r="24" spans="1:9" ht="24" customHeight="1" x14ac:dyDescent="0.15">
      <c r="A24" s="70"/>
      <c r="B24" s="67"/>
      <c r="C24" s="66"/>
      <c r="D24" s="65"/>
      <c r="E24" s="4"/>
      <c r="F24" s="64"/>
      <c r="G24" s="68"/>
      <c r="H24" s="68"/>
      <c r="I24" s="73"/>
    </row>
    <row r="25" spans="1:9" ht="24" customHeight="1" x14ac:dyDescent="0.15">
      <c r="A25" s="70"/>
      <c r="B25" s="67"/>
      <c r="C25" s="152"/>
      <c r="D25" s="155"/>
      <c r="E25" s="156"/>
      <c r="F25" s="157"/>
      <c r="G25" s="158"/>
      <c r="H25" s="158"/>
      <c r="I25" s="73"/>
    </row>
    <row r="26" spans="1:9" ht="24" customHeight="1" x14ac:dyDescent="0.15">
      <c r="A26" s="70"/>
      <c r="B26" s="67"/>
      <c r="C26" s="153"/>
      <c r="D26" s="148"/>
      <c r="E26" s="149"/>
      <c r="F26" s="157"/>
      <c r="G26" s="150"/>
      <c r="H26" s="150"/>
      <c r="I26" s="73"/>
    </row>
    <row r="27" spans="1:9" ht="24" customHeight="1" thickBot="1" x14ac:dyDescent="0.2">
      <c r="A27" s="86"/>
      <c r="B27" s="87"/>
      <c r="C27" s="159"/>
      <c r="D27" s="160"/>
      <c r="E27" s="161"/>
      <c r="F27" s="162"/>
      <c r="G27" s="163"/>
      <c r="H27" s="163"/>
      <c r="I27" s="9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55" customWidth="1"/>
    <col min="2" max="2" width="8.77734375" style="55" customWidth="1"/>
    <col min="3" max="3" width="46.6640625" style="56" bestFit="1" customWidth="1"/>
    <col min="4" max="4" width="10.88671875" style="55" customWidth="1"/>
    <col min="5" max="8" width="12.44140625" style="55" customWidth="1"/>
    <col min="9" max="10" width="11.33203125" style="55" customWidth="1"/>
    <col min="11" max="11" width="11.6640625" style="57" customWidth="1"/>
    <col min="12" max="12" width="11.33203125" style="55" bestFit="1" customWidth="1"/>
    <col min="13" max="13" width="8.88671875" style="55"/>
    <col min="14" max="16384" width="8.88671875" style="18"/>
  </cols>
  <sheetData>
    <row r="1" spans="1:13" ht="36" customHeight="1" x14ac:dyDescent="0.15">
      <c r="A1" s="223" t="s">
        <v>57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s="5" customFormat="1" ht="25.5" customHeight="1" thickBot="1" x14ac:dyDescent="0.3">
      <c r="A2" s="19" t="s">
        <v>98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54"/>
      <c r="M2" s="80" t="s">
        <v>68</v>
      </c>
    </row>
    <row r="3" spans="1:13" ht="35.25" customHeight="1" x14ac:dyDescent="0.15">
      <c r="A3" s="90" t="s">
        <v>25</v>
      </c>
      <c r="B3" s="91" t="s">
        <v>26</v>
      </c>
      <c r="C3" s="92" t="s">
        <v>56</v>
      </c>
      <c r="D3" s="94" t="s">
        <v>55</v>
      </c>
      <c r="E3" s="91" t="s">
        <v>0</v>
      </c>
      <c r="F3" s="91" t="s">
        <v>72</v>
      </c>
      <c r="G3" s="91" t="s">
        <v>71</v>
      </c>
      <c r="H3" s="91" t="s">
        <v>70</v>
      </c>
      <c r="I3" s="91" t="s">
        <v>69</v>
      </c>
      <c r="J3" s="94" t="s">
        <v>27</v>
      </c>
      <c r="K3" s="94" t="s">
        <v>28</v>
      </c>
      <c r="L3" s="94" t="s">
        <v>29</v>
      </c>
      <c r="M3" s="95" t="s">
        <v>1</v>
      </c>
    </row>
    <row r="4" spans="1:13" s="5" customFormat="1" ht="24" customHeight="1" x14ac:dyDescent="0.25">
      <c r="A4" s="72"/>
      <c r="B4" s="67"/>
      <c r="C4" s="78" t="s">
        <v>85</v>
      </c>
      <c r="D4" s="68"/>
      <c r="E4" s="98"/>
      <c r="F4" s="99"/>
      <c r="G4" s="100"/>
      <c r="H4" s="100"/>
      <c r="I4" s="101"/>
      <c r="J4" s="102"/>
      <c r="K4" s="103"/>
      <c r="L4" s="103"/>
      <c r="M4" s="104"/>
    </row>
    <row r="5" spans="1:13" s="5" customFormat="1" ht="24" customHeight="1" x14ac:dyDescent="0.25">
      <c r="A5" s="72"/>
      <c r="B5" s="67"/>
      <c r="C5" s="97"/>
      <c r="D5" s="68"/>
      <c r="E5" s="98"/>
      <c r="F5" s="99"/>
      <c r="G5" s="100"/>
      <c r="H5" s="100"/>
      <c r="I5" s="101"/>
      <c r="J5" s="102"/>
      <c r="K5" s="103"/>
      <c r="L5" s="103"/>
      <c r="M5" s="104"/>
    </row>
    <row r="6" spans="1:13" s="5" customFormat="1" ht="24" customHeight="1" thickBot="1" x14ac:dyDescent="0.3">
      <c r="A6" s="105"/>
      <c r="B6" s="87"/>
      <c r="C6" s="133"/>
      <c r="D6" s="88"/>
      <c r="E6" s="134"/>
      <c r="F6" s="135"/>
      <c r="G6" s="136"/>
      <c r="H6" s="136"/>
      <c r="I6" s="137"/>
      <c r="J6" s="138"/>
      <c r="K6" s="139"/>
      <c r="L6" s="139"/>
      <c r="M6" s="14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zoomScaleNormal="100" workbookViewId="0">
      <pane ySplit="3" topLeftCell="A5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35" customWidth="1"/>
    <col min="2" max="2" width="37.109375" style="36" customWidth="1"/>
    <col min="3" max="3" width="31.77734375" style="37" customWidth="1"/>
    <col min="4" max="4" width="11.77734375" style="38" bestFit="1" customWidth="1"/>
    <col min="5" max="8" width="9.33203125" style="39" customWidth="1"/>
    <col min="9" max="9" width="9.33203125" style="35" customWidth="1"/>
    <col min="10" max="10" width="8.88671875" style="41" customWidth="1"/>
    <col min="11" max="11" width="10.109375" style="41" hidden="1" customWidth="1"/>
    <col min="12" max="12" width="8.88671875" style="58" hidden="1" customWidth="1"/>
    <col min="13" max="14" width="8.88671875" style="41" hidden="1" customWidth="1"/>
    <col min="15" max="15" width="8.88671875" style="41" customWidth="1"/>
    <col min="16" max="16384" width="8.88671875" style="41"/>
  </cols>
  <sheetData>
    <row r="1" spans="1:12" ht="36" customHeight="1" x14ac:dyDescent="0.15">
      <c r="A1" s="224" t="s">
        <v>9</v>
      </c>
      <c r="B1" s="224"/>
      <c r="C1" s="224"/>
      <c r="D1" s="224"/>
      <c r="E1" s="224"/>
      <c r="F1" s="224"/>
      <c r="G1" s="224"/>
      <c r="H1" s="224"/>
      <c r="I1" s="224"/>
      <c r="J1" s="40"/>
    </row>
    <row r="2" spans="1:12" ht="25.5" customHeight="1" thickBot="1" x14ac:dyDescent="0.2">
      <c r="A2" s="19" t="s">
        <v>98</v>
      </c>
      <c r="B2" s="213"/>
      <c r="C2" s="213"/>
      <c r="D2" s="214"/>
      <c r="E2" s="214"/>
      <c r="F2" s="214"/>
      <c r="G2" s="214"/>
      <c r="H2" s="214"/>
      <c r="I2" s="80" t="s">
        <v>67</v>
      </c>
    </row>
    <row r="3" spans="1:12" ht="35.25" customHeight="1" x14ac:dyDescent="0.15">
      <c r="A3" s="108" t="s">
        <v>79</v>
      </c>
      <c r="B3" s="215" t="s">
        <v>3</v>
      </c>
      <c r="C3" s="110" t="s">
        <v>48</v>
      </c>
      <c r="D3" s="216" t="s">
        <v>49</v>
      </c>
      <c r="E3" s="216" t="s">
        <v>53</v>
      </c>
      <c r="F3" s="216" t="s">
        <v>50</v>
      </c>
      <c r="G3" s="216" t="s">
        <v>51</v>
      </c>
      <c r="H3" s="216" t="s">
        <v>52</v>
      </c>
      <c r="I3" s="217" t="s">
        <v>77</v>
      </c>
      <c r="J3" s="42"/>
    </row>
    <row r="4" spans="1:12" s="42" customFormat="1" ht="24" customHeight="1" x14ac:dyDescent="0.15">
      <c r="A4" s="115" t="s">
        <v>164</v>
      </c>
      <c r="B4" s="188" t="s">
        <v>117</v>
      </c>
      <c r="C4" s="182" t="s">
        <v>99</v>
      </c>
      <c r="D4" s="190">
        <v>346800</v>
      </c>
      <c r="E4" s="184">
        <v>0</v>
      </c>
      <c r="F4" s="185">
        <v>28900</v>
      </c>
      <c r="G4" s="185">
        <v>28900</v>
      </c>
      <c r="H4" s="184">
        <f t="shared" ref="H4:H6" si="0">SUM(E4:G4)</f>
        <v>57800</v>
      </c>
      <c r="I4" s="218" t="s">
        <v>80</v>
      </c>
      <c r="J4" s="43"/>
      <c r="K4" s="43">
        <f t="shared" ref="K4:K22" si="1">D4-H4</f>
        <v>289000</v>
      </c>
      <c r="L4" s="61"/>
    </row>
    <row r="5" spans="1:12" s="42" customFormat="1" ht="24" customHeight="1" x14ac:dyDescent="0.15">
      <c r="A5" s="115" t="s">
        <v>164</v>
      </c>
      <c r="B5" s="182" t="s">
        <v>118</v>
      </c>
      <c r="C5" s="182" t="s">
        <v>119</v>
      </c>
      <c r="D5" s="190">
        <v>3868200</v>
      </c>
      <c r="E5" s="184"/>
      <c r="F5" s="185">
        <v>198660</v>
      </c>
      <c r="G5" s="185">
        <v>2383920</v>
      </c>
      <c r="H5" s="184">
        <f t="shared" si="0"/>
        <v>2582580</v>
      </c>
      <c r="I5" s="218" t="s">
        <v>80</v>
      </c>
      <c r="J5" s="43"/>
      <c r="K5" s="43">
        <f t="shared" si="1"/>
        <v>1285620</v>
      </c>
      <c r="L5" s="61"/>
    </row>
    <row r="6" spans="1:12" s="42" customFormat="1" ht="24" customHeight="1" x14ac:dyDescent="0.15">
      <c r="A6" s="115" t="s">
        <v>164</v>
      </c>
      <c r="B6" s="188" t="s">
        <v>162</v>
      </c>
      <c r="C6" s="182" t="s">
        <v>108</v>
      </c>
      <c r="D6" s="183">
        <v>5306400</v>
      </c>
      <c r="E6" s="184"/>
      <c r="F6" s="185">
        <v>442200</v>
      </c>
      <c r="G6" s="185">
        <v>4418000</v>
      </c>
      <c r="H6" s="184">
        <f t="shared" si="0"/>
        <v>4860200</v>
      </c>
      <c r="I6" s="218" t="s">
        <v>78</v>
      </c>
      <c r="J6" s="43"/>
      <c r="K6" s="43">
        <f t="shared" si="1"/>
        <v>446200</v>
      </c>
      <c r="L6" s="61"/>
    </row>
    <row r="7" spans="1:12" s="42" customFormat="1" ht="24" customHeight="1" x14ac:dyDescent="0.15">
      <c r="A7" s="115" t="s">
        <v>164</v>
      </c>
      <c r="B7" s="188" t="s">
        <v>128</v>
      </c>
      <c r="C7" s="182" t="s">
        <v>108</v>
      </c>
      <c r="D7" s="183">
        <v>1912200</v>
      </c>
      <c r="E7" s="184"/>
      <c r="F7" s="185">
        <v>190120</v>
      </c>
      <c r="G7" s="184">
        <v>2880160</v>
      </c>
      <c r="H7" s="184">
        <f t="shared" ref="H7:H22" si="2">SUM(E7:G7)</f>
        <v>3070280</v>
      </c>
      <c r="I7" s="218" t="s">
        <v>78</v>
      </c>
      <c r="J7" s="43"/>
      <c r="K7" s="43">
        <f t="shared" si="1"/>
        <v>-1158080</v>
      </c>
      <c r="L7" s="61"/>
    </row>
    <row r="8" spans="1:12" s="42" customFormat="1" ht="24" customHeight="1" x14ac:dyDescent="0.15">
      <c r="A8" s="115" t="s">
        <v>164</v>
      </c>
      <c r="B8" s="188" t="s">
        <v>129</v>
      </c>
      <c r="C8" s="182" t="s">
        <v>100</v>
      </c>
      <c r="D8" s="191">
        <v>2431000</v>
      </c>
      <c r="E8" s="186"/>
      <c r="F8" s="185">
        <v>187000</v>
      </c>
      <c r="G8" s="184">
        <v>2244000</v>
      </c>
      <c r="H8" s="184">
        <f t="shared" si="2"/>
        <v>2431000</v>
      </c>
      <c r="I8" s="218" t="s">
        <v>78</v>
      </c>
      <c r="J8" s="43"/>
      <c r="K8" s="43">
        <f t="shared" si="1"/>
        <v>0</v>
      </c>
      <c r="L8" s="61"/>
    </row>
    <row r="9" spans="1:12" s="47" customFormat="1" ht="24" customHeight="1" x14ac:dyDescent="0.15">
      <c r="A9" s="115" t="s">
        <v>164</v>
      </c>
      <c r="B9" s="188" t="s">
        <v>131</v>
      </c>
      <c r="C9" s="182" t="s">
        <v>108</v>
      </c>
      <c r="D9" s="190">
        <v>5831100</v>
      </c>
      <c r="E9" s="184"/>
      <c r="F9" s="185">
        <v>647900</v>
      </c>
      <c r="G9" s="184">
        <v>3887400</v>
      </c>
      <c r="H9" s="184">
        <f t="shared" si="2"/>
        <v>4535300</v>
      </c>
      <c r="I9" s="218" t="s">
        <v>78</v>
      </c>
      <c r="J9" s="46"/>
      <c r="K9" s="46"/>
      <c r="L9" s="59"/>
    </row>
    <row r="10" spans="1:12" s="47" customFormat="1" ht="24" customHeight="1" x14ac:dyDescent="0.15">
      <c r="A10" s="115" t="s">
        <v>164</v>
      </c>
      <c r="B10" s="188" t="s">
        <v>132</v>
      </c>
      <c r="C10" s="182" t="s">
        <v>133</v>
      </c>
      <c r="D10" s="190">
        <v>12000000</v>
      </c>
      <c r="E10" s="184"/>
      <c r="F10" s="185">
        <v>1000000</v>
      </c>
      <c r="G10" s="184">
        <v>11000000</v>
      </c>
      <c r="H10" s="184">
        <f t="shared" si="2"/>
        <v>12000000</v>
      </c>
      <c r="I10" s="218" t="s">
        <v>78</v>
      </c>
      <c r="J10" s="46"/>
      <c r="K10" s="46"/>
      <c r="L10" s="59"/>
    </row>
    <row r="11" spans="1:12" s="47" customFormat="1" ht="24" customHeight="1" x14ac:dyDescent="0.15">
      <c r="A11" s="115" t="s">
        <v>164</v>
      </c>
      <c r="B11" s="188" t="s">
        <v>135</v>
      </c>
      <c r="C11" s="182" t="s">
        <v>110</v>
      </c>
      <c r="D11" s="190">
        <v>8184000</v>
      </c>
      <c r="E11" s="184"/>
      <c r="F11" s="185">
        <v>689700</v>
      </c>
      <c r="G11" s="184">
        <v>6897000</v>
      </c>
      <c r="H11" s="184">
        <f t="shared" si="2"/>
        <v>7586700</v>
      </c>
      <c r="I11" s="218" t="s">
        <v>78</v>
      </c>
      <c r="J11" s="46"/>
      <c r="K11" s="46"/>
      <c r="L11" s="59"/>
    </row>
    <row r="12" spans="1:12" s="47" customFormat="1" ht="24" customHeight="1" x14ac:dyDescent="0.15">
      <c r="A12" s="115" t="s">
        <v>164</v>
      </c>
      <c r="B12" s="188" t="s">
        <v>137</v>
      </c>
      <c r="C12" s="182" t="s">
        <v>138</v>
      </c>
      <c r="D12" s="190">
        <v>7920000</v>
      </c>
      <c r="E12" s="184"/>
      <c r="F12" s="185">
        <v>660000</v>
      </c>
      <c r="G12" s="184">
        <v>7260000</v>
      </c>
      <c r="H12" s="184">
        <f t="shared" si="2"/>
        <v>7920000</v>
      </c>
      <c r="I12" s="218" t="s">
        <v>78</v>
      </c>
      <c r="J12" s="46"/>
      <c r="K12" s="46"/>
      <c r="L12" s="59"/>
    </row>
    <row r="13" spans="1:12" s="47" customFormat="1" ht="24" customHeight="1" x14ac:dyDescent="0.15">
      <c r="A13" s="115" t="s">
        <v>164</v>
      </c>
      <c r="B13" s="188" t="s">
        <v>140</v>
      </c>
      <c r="C13" s="182" t="s">
        <v>141</v>
      </c>
      <c r="D13" s="190">
        <v>153336690</v>
      </c>
      <c r="E13" s="184"/>
      <c r="F13" s="185">
        <v>13544890</v>
      </c>
      <c r="G13" s="184">
        <v>118683630</v>
      </c>
      <c r="H13" s="184">
        <f t="shared" si="2"/>
        <v>132228520</v>
      </c>
      <c r="I13" s="218" t="s">
        <v>78</v>
      </c>
      <c r="J13" s="46"/>
      <c r="K13" s="46"/>
      <c r="L13" s="59"/>
    </row>
    <row r="14" spans="1:12" s="42" customFormat="1" ht="24" customHeight="1" x14ac:dyDescent="0.15">
      <c r="A14" s="115" t="s">
        <v>164</v>
      </c>
      <c r="B14" s="188" t="s">
        <v>143</v>
      </c>
      <c r="C14" s="182" t="s">
        <v>102</v>
      </c>
      <c r="D14" s="190">
        <v>1920000</v>
      </c>
      <c r="E14" s="184"/>
      <c r="F14" s="185">
        <v>160000</v>
      </c>
      <c r="G14" s="184">
        <v>752000</v>
      </c>
      <c r="H14" s="184">
        <f t="shared" si="2"/>
        <v>912000</v>
      </c>
      <c r="I14" s="218" t="s">
        <v>78</v>
      </c>
      <c r="J14" s="43"/>
      <c r="K14" s="43"/>
      <c r="L14" s="61"/>
    </row>
    <row r="15" spans="1:12" s="42" customFormat="1" ht="24" customHeight="1" x14ac:dyDescent="0.15">
      <c r="A15" s="115" t="s">
        <v>164</v>
      </c>
      <c r="B15" s="188" t="s">
        <v>145</v>
      </c>
      <c r="C15" s="182" t="s">
        <v>103</v>
      </c>
      <c r="D15" s="190">
        <v>2400000</v>
      </c>
      <c r="E15" s="184"/>
      <c r="F15" s="185">
        <v>200000</v>
      </c>
      <c r="G15" s="184">
        <v>2200000</v>
      </c>
      <c r="H15" s="184">
        <f t="shared" si="2"/>
        <v>2400000</v>
      </c>
      <c r="I15" s="218" t="s">
        <v>78</v>
      </c>
      <c r="J15" s="43"/>
      <c r="K15" s="43"/>
      <c r="L15" s="45"/>
    </row>
    <row r="16" spans="1:12" s="47" customFormat="1" ht="24" customHeight="1" x14ac:dyDescent="0.15">
      <c r="A16" s="115" t="s">
        <v>164</v>
      </c>
      <c r="B16" s="187" t="s">
        <v>146</v>
      </c>
      <c r="C16" s="188" t="s">
        <v>105</v>
      </c>
      <c r="D16" s="191">
        <v>1056000</v>
      </c>
      <c r="E16" s="184"/>
      <c r="F16" s="185">
        <v>88000</v>
      </c>
      <c r="G16" s="184">
        <v>792000</v>
      </c>
      <c r="H16" s="184">
        <f t="shared" si="2"/>
        <v>880000</v>
      </c>
      <c r="I16" s="218" t="s">
        <v>78</v>
      </c>
      <c r="J16" s="46"/>
      <c r="K16" s="46"/>
      <c r="L16" s="60"/>
    </row>
    <row r="17" spans="1:12" s="47" customFormat="1" ht="24" customHeight="1" x14ac:dyDescent="0.15">
      <c r="A17" s="115" t="s">
        <v>164</v>
      </c>
      <c r="B17" s="187" t="s">
        <v>147</v>
      </c>
      <c r="C17" s="188" t="s">
        <v>101</v>
      </c>
      <c r="D17" s="191">
        <v>4274400</v>
      </c>
      <c r="E17" s="184">
        <v>4274400</v>
      </c>
      <c r="F17" s="185"/>
      <c r="G17" s="184"/>
      <c r="H17" s="184">
        <f t="shared" si="2"/>
        <v>4274400</v>
      </c>
      <c r="I17" s="218" t="s">
        <v>163</v>
      </c>
      <c r="J17" s="46"/>
      <c r="K17" s="46"/>
      <c r="L17" s="60"/>
    </row>
    <row r="18" spans="1:12" s="47" customFormat="1" ht="24" customHeight="1" x14ac:dyDescent="0.15">
      <c r="A18" s="115" t="s">
        <v>164</v>
      </c>
      <c r="B18" s="187" t="s">
        <v>149</v>
      </c>
      <c r="C18" s="188" t="s">
        <v>101</v>
      </c>
      <c r="D18" s="191">
        <v>2791800</v>
      </c>
      <c r="E18" s="184">
        <v>2791800</v>
      </c>
      <c r="F18" s="185"/>
      <c r="G18" s="184"/>
      <c r="H18" s="184">
        <f t="shared" si="2"/>
        <v>2791800</v>
      </c>
      <c r="I18" s="218" t="s">
        <v>171</v>
      </c>
      <c r="J18" s="46"/>
      <c r="K18" s="46"/>
      <c r="L18" s="60"/>
    </row>
    <row r="19" spans="1:12" s="42" customFormat="1" ht="24" customHeight="1" x14ac:dyDescent="0.15">
      <c r="A19" s="115" t="s">
        <v>164</v>
      </c>
      <c r="B19" s="187" t="s">
        <v>151</v>
      </c>
      <c r="C19" s="188" t="s">
        <v>100</v>
      </c>
      <c r="D19" s="191">
        <v>3684000</v>
      </c>
      <c r="E19" s="184"/>
      <c r="F19" s="185">
        <v>307000</v>
      </c>
      <c r="G19" s="184">
        <v>3377000</v>
      </c>
      <c r="H19" s="184">
        <f t="shared" si="2"/>
        <v>3684000</v>
      </c>
      <c r="I19" s="218" t="s">
        <v>78</v>
      </c>
      <c r="J19" s="43"/>
      <c r="K19" s="43"/>
      <c r="L19" s="45"/>
    </row>
    <row r="20" spans="1:12" s="42" customFormat="1" ht="24" customHeight="1" x14ac:dyDescent="0.15">
      <c r="A20" s="115" t="s">
        <v>164</v>
      </c>
      <c r="B20" s="203" t="s">
        <v>153</v>
      </c>
      <c r="C20" s="204" t="s">
        <v>154</v>
      </c>
      <c r="D20" s="205">
        <v>3120000</v>
      </c>
      <c r="E20" s="184"/>
      <c r="F20" s="185">
        <v>260000</v>
      </c>
      <c r="G20" s="184">
        <v>2860000</v>
      </c>
      <c r="H20" s="184">
        <f t="shared" si="2"/>
        <v>3120000</v>
      </c>
      <c r="I20" s="218" t="s">
        <v>78</v>
      </c>
      <c r="J20" s="43"/>
      <c r="K20" s="43"/>
      <c r="L20" s="45"/>
    </row>
    <row r="21" spans="1:12" s="42" customFormat="1" ht="24" customHeight="1" x14ac:dyDescent="0.15">
      <c r="A21" s="115" t="s">
        <v>164</v>
      </c>
      <c r="B21" s="203" t="s">
        <v>156</v>
      </c>
      <c r="C21" s="204" t="s">
        <v>160</v>
      </c>
      <c r="D21" s="205">
        <v>79764000</v>
      </c>
      <c r="E21" s="15"/>
      <c r="F21" s="185">
        <v>5704860</v>
      </c>
      <c r="G21" s="184">
        <v>50865320</v>
      </c>
      <c r="H21" s="184">
        <f t="shared" si="2"/>
        <v>56570180</v>
      </c>
      <c r="I21" s="218" t="s">
        <v>78</v>
      </c>
      <c r="J21" s="43"/>
      <c r="K21" s="43">
        <f t="shared" si="1"/>
        <v>23193820</v>
      </c>
      <c r="L21" s="45"/>
    </row>
    <row r="22" spans="1:12" s="42" customFormat="1" ht="24" customHeight="1" thickBot="1" x14ac:dyDescent="0.2">
      <c r="A22" s="116" t="s">
        <v>164</v>
      </c>
      <c r="B22" s="196" t="s">
        <v>157</v>
      </c>
      <c r="C22" s="209" t="s">
        <v>161</v>
      </c>
      <c r="D22" s="197">
        <v>11500000</v>
      </c>
      <c r="E22" s="219"/>
      <c r="F22" s="220">
        <v>1050000</v>
      </c>
      <c r="G22" s="221">
        <v>10800000</v>
      </c>
      <c r="H22" s="221">
        <f t="shared" si="2"/>
        <v>11850000</v>
      </c>
      <c r="I22" s="222" t="s">
        <v>78</v>
      </c>
      <c r="J22" s="43"/>
      <c r="K22" s="43">
        <f t="shared" si="1"/>
        <v>-350000</v>
      </c>
      <c r="L22" s="45"/>
    </row>
    <row r="23" spans="1:12" ht="24" customHeight="1" x14ac:dyDescent="0.15">
      <c r="L23" s="45"/>
    </row>
    <row r="24" spans="1:12" ht="24" customHeight="1" x14ac:dyDescent="0.15">
      <c r="L24" s="45"/>
    </row>
    <row r="25" spans="1:12" ht="24" customHeight="1" x14ac:dyDescent="0.15">
      <c r="L25" s="45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35" customWidth="1"/>
    <col min="2" max="2" width="37.109375" style="35" customWidth="1"/>
    <col min="3" max="3" width="31.77734375" style="35" customWidth="1"/>
    <col min="4" max="4" width="11.21875" style="35" bestFit="1" customWidth="1"/>
    <col min="5" max="9" width="9.33203125" style="35" customWidth="1"/>
    <col min="10" max="10" width="9.6640625" style="35" customWidth="1"/>
    <col min="11" max="11" width="4.88671875" style="42" customWidth="1"/>
    <col min="12" max="12" width="8.88671875" style="42"/>
    <col min="13" max="16384" width="8.88671875" style="18"/>
  </cols>
  <sheetData>
    <row r="1" spans="1:13" ht="36" customHeight="1" x14ac:dyDescent="0.15">
      <c r="A1" s="224" t="s">
        <v>64</v>
      </c>
      <c r="B1" s="224"/>
      <c r="C1" s="224"/>
      <c r="D1" s="224"/>
      <c r="E1" s="224"/>
      <c r="F1" s="224"/>
      <c r="G1" s="224"/>
      <c r="H1" s="224"/>
      <c r="I1" s="224"/>
      <c r="J1" s="224"/>
      <c r="K1" s="48"/>
      <c r="L1" s="48"/>
      <c r="M1" s="49"/>
    </row>
    <row r="2" spans="1:13" ht="25.5" customHeight="1" thickBot="1" x14ac:dyDescent="0.2">
      <c r="A2" s="19" t="s">
        <v>98</v>
      </c>
      <c r="B2" s="106"/>
      <c r="C2" s="106"/>
      <c r="D2" s="106"/>
      <c r="E2" s="107"/>
      <c r="F2" s="107"/>
      <c r="G2" s="107"/>
      <c r="H2" s="107"/>
      <c r="I2" s="18"/>
      <c r="J2" s="80" t="s">
        <v>68</v>
      </c>
    </row>
    <row r="3" spans="1:13" ht="35.25" customHeight="1" x14ac:dyDescent="0.15">
      <c r="A3" s="108" t="s">
        <v>2</v>
      </c>
      <c r="B3" s="109" t="s">
        <v>3</v>
      </c>
      <c r="C3" s="109" t="s">
        <v>11</v>
      </c>
      <c r="D3" s="110" t="s">
        <v>4</v>
      </c>
      <c r="E3" s="109" t="s">
        <v>5</v>
      </c>
      <c r="F3" s="109" t="s">
        <v>6</v>
      </c>
      <c r="G3" s="109" t="s">
        <v>7</v>
      </c>
      <c r="H3" s="111" t="s">
        <v>39</v>
      </c>
      <c r="I3" s="109" t="s">
        <v>10</v>
      </c>
      <c r="J3" s="112" t="s">
        <v>8</v>
      </c>
    </row>
    <row r="4" spans="1:13" s="50" customFormat="1" ht="24" customHeight="1" x14ac:dyDescent="0.15">
      <c r="A4" s="115" t="s">
        <v>164</v>
      </c>
      <c r="B4" s="188" t="s">
        <v>117</v>
      </c>
      <c r="C4" s="182" t="s">
        <v>99</v>
      </c>
      <c r="D4" s="190">
        <v>346800</v>
      </c>
      <c r="E4" s="192" t="s">
        <v>116</v>
      </c>
      <c r="F4" s="192" t="s">
        <v>172</v>
      </c>
      <c r="G4" s="192" t="s">
        <v>173</v>
      </c>
      <c r="H4" s="189" t="s">
        <v>174</v>
      </c>
      <c r="I4" s="189" t="s">
        <v>175</v>
      </c>
      <c r="J4" s="113"/>
      <c r="K4" s="47"/>
      <c r="L4" s="47"/>
    </row>
    <row r="5" spans="1:13" s="50" customFormat="1" ht="24" customHeight="1" x14ac:dyDescent="0.15">
      <c r="A5" s="115" t="s">
        <v>164</v>
      </c>
      <c r="B5" s="182" t="s">
        <v>118</v>
      </c>
      <c r="C5" s="182" t="s">
        <v>119</v>
      </c>
      <c r="D5" s="190">
        <v>3868200</v>
      </c>
      <c r="E5" s="192" t="s">
        <v>106</v>
      </c>
      <c r="F5" s="192" t="s">
        <v>121</v>
      </c>
      <c r="G5" s="192" t="s">
        <v>123</v>
      </c>
      <c r="H5" s="189" t="s">
        <v>174</v>
      </c>
      <c r="I5" s="189" t="s">
        <v>175</v>
      </c>
      <c r="J5" s="113"/>
      <c r="K5" s="47"/>
      <c r="L5" s="47"/>
    </row>
    <row r="6" spans="1:13" ht="24" customHeight="1" x14ac:dyDescent="0.15">
      <c r="A6" s="115" t="s">
        <v>164</v>
      </c>
      <c r="B6" s="188" t="s">
        <v>128</v>
      </c>
      <c r="C6" s="182" t="s">
        <v>108</v>
      </c>
      <c r="D6" s="183">
        <v>5306400</v>
      </c>
      <c r="E6" s="192" t="s">
        <v>124</v>
      </c>
      <c r="F6" s="192" t="s">
        <v>121</v>
      </c>
      <c r="G6" s="192" t="s">
        <v>123</v>
      </c>
      <c r="H6" s="189" t="s">
        <v>174</v>
      </c>
      <c r="I6" s="189" t="s">
        <v>175</v>
      </c>
      <c r="J6" s="114"/>
    </row>
    <row r="7" spans="1:13" ht="24" customHeight="1" x14ac:dyDescent="0.15">
      <c r="A7" s="115" t="s">
        <v>164</v>
      </c>
      <c r="B7" s="188" t="s">
        <v>127</v>
      </c>
      <c r="C7" s="182" t="s">
        <v>108</v>
      </c>
      <c r="D7" s="183">
        <v>1912200</v>
      </c>
      <c r="E7" s="192" t="s">
        <v>124</v>
      </c>
      <c r="F7" s="192" t="s">
        <v>121</v>
      </c>
      <c r="G7" s="192" t="s">
        <v>126</v>
      </c>
      <c r="H7" s="189" t="s">
        <v>174</v>
      </c>
      <c r="I7" s="189" t="s">
        <v>175</v>
      </c>
      <c r="J7" s="114"/>
    </row>
    <row r="8" spans="1:13" ht="24" customHeight="1" x14ac:dyDescent="0.15">
      <c r="A8" s="115" t="s">
        <v>164</v>
      </c>
      <c r="B8" s="188" t="s">
        <v>129</v>
      </c>
      <c r="C8" s="182" t="s">
        <v>100</v>
      </c>
      <c r="D8" s="191">
        <v>1641200</v>
      </c>
      <c r="E8" s="192" t="s">
        <v>130</v>
      </c>
      <c r="F8" s="192" t="s">
        <v>121</v>
      </c>
      <c r="G8" s="192" t="s">
        <v>126</v>
      </c>
      <c r="H8" s="189" t="s">
        <v>174</v>
      </c>
      <c r="I8" s="189" t="s">
        <v>175</v>
      </c>
      <c r="J8" s="114"/>
    </row>
    <row r="9" spans="1:13" ht="24" customHeight="1" x14ac:dyDescent="0.15">
      <c r="A9" s="115" t="s">
        <v>164</v>
      </c>
      <c r="B9" s="188" t="s">
        <v>131</v>
      </c>
      <c r="C9" s="182" t="s">
        <v>108</v>
      </c>
      <c r="D9" s="190">
        <v>5831100</v>
      </c>
      <c r="E9" s="194" t="s">
        <v>168</v>
      </c>
      <c r="F9" s="194" t="s">
        <v>167</v>
      </c>
      <c r="G9" s="195" t="s">
        <v>123</v>
      </c>
      <c r="H9" s="189" t="s">
        <v>174</v>
      </c>
      <c r="I9" s="189" t="s">
        <v>175</v>
      </c>
      <c r="J9" s="114"/>
    </row>
    <row r="10" spans="1:13" ht="24" customHeight="1" x14ac:dyDescent="0.15">
      <c r="A10" s="115" t="s">
        <v>164</v>
      </c>
      <c r="B10" s="188" t="s">
        <v>132</v>
      </c>
      <c r="C10" s="182" t="s">
        <v>133</v>
      </c>
      <c r="D10" s="190">
        <v>12000000</v>
      </c>
      <c r="E10" s="192" t="s">
        <v>134</v>
      </c>
      <c r="F10" s="192" t="s">
        <v>121</v>
      </c>
      <c r="G10" s="192" t="s">
        <v>126</v>
      </c>
      <c r="H10" s="189" t="s">
        <v>174</v>
      </c>
      <c r="I10" s="189" t="s">
        <v>175</v>
      </c>
      <c r="J10" s="114"/>
    </row>
    <row r="11" spans="1:13" ht="24" customHeight="1" x14ac:dyDescent="0.15">
      <c r="A11" s="115" t="s">
        <v>164</v>
      </c>
      <c r="B11" s="188" t="s">
        <v>135</v>
      </c>
      <c r="C11" s="182" t="s">
        <v>110</v>
      </c>
      <c r="D11" s="190">
        <v>8184000</v>
      </c>
      <c r="E11" s="192" t="s">
        <v>136</v>
      </c>
      <c r="F11" s="192" t="s">
        <v>121</v>
      </c>
      <c r="G11" s="192" t="s">
        <v>126</v>
      </c>
      <c r="H11" s="189" t="s">
        <v>174</v>
      </c>
      <c r="I11" s="189" t="s">
        <v>175</v>
      </c>
      <c r="J11" s="114"/>
    </row>
    <row r="12" spans="1:13" ht="24" customHeight="1" x14ac:dyDescent="0.15">
      <c r="A12" s="115" t="s">
        <v>164</v>
      </c>
      <c r="B12" s="188" t="s">
        <v>137</v>
      </c>
      <c r="C12" s="182" t="s">
        <v>138</v>
      </c>
      <c r="D12" s="190">
        <v>7920000</v>
      </c>
      <c r="E12" s="192" t="s">
        <v>139</v>
      </c>
      <c r="F12" s="192" t="s">
        <v>121</v>
      </c>
      <c r="G12" s="192" t="s">
        <v>126</v>
      </c>
      <c r="H12" s="189" t="s">
        <v>174</v>
      </c>
      <c r="I12" s="189" t="s">
        <v>175</v>
      </c>
      <c r="J12" s="114"/>
    </row>
    <row r="13" spans="1:13" ht="24" customHeight="1" x14ac:dyDescent="0.15">
      <c r="A13" s="115" t="s">
        <v>164</v>
      </c>
      <c r="B13" s="188" t="s">
        <v>140</v>
      </c>
      <c r="C13" s="182" t="s">
        <v>141</v>
      </c>
      <c r="D13" s="190">
        <v>153336690</v>
      </c>
      <c r="E13" s="192" t="s">
        <v>139</v>
      </c>
      <c r="F13" s="192" t="s">
        <v>142</v>
      </c>
      <c r="G13" s="192" t="s">
        <v>123</v>
      </c>
      <c r="H13" s="189" t="s">
        <v>174</v>
      </c>
      <c r="I13" s="189" t="s">
        <v>175</v>
      </c>
      <c r="J13" s="114"/>
    </row>
    <row r="14" spans="1:13" ht="24" customHeight="1" x14ac:dyDescent="0.15">
      <c r="A14" s="115" t="s">
        <v>164</v>
      </c>
      <c r="B14" s="188" t="s">
        <v>143</v>
      </c>
      <c r="C14" s="182" t="s">
        <v>102</v>
      </c>
      <c r="D14" s="190">
        <v>1920000</v>
      </c>
      <c r="E14" s="192" t="s">
        <v>144</v>
      </c>
      <c r="F14" s="192" t="s">
        <v>142</v>
      </c>
      <c r="G14" s="192" t="s">
        <v>126</v>
      </c>
      <c r="H14" s="189" t="s">
        <v>174</v>
      </c>
      <c r="I14" s="189" t="s">
        <v>175</v>
      </c>
      <c r="J14" s="114"/>
    </row>
    <row r="15" spans="1:13" ht="24" customHeight="1" x14ac:dyDescent="0.15">
      <c r="A15" s="115" t="s">
        <v>164</v>
      </c>
      <c r="B15" s="188" t="s">
        <v>145</v>
      </c>
      <c r="C15" s="182" t="s">
        <v>103</v>
      </c>
      <c r="D15" s="190">
        <v>2400000</v>
      </c>
      <c r="E15" s="193" t="s">
        <v>144</v>
      </c>
      <c r="F15" s="192" t="s">
        <v>142</v>
      </c>
      <c r="G15" s="192" t="s">
        <v>126</v>
      </c>
      <c r="H15" s="189" t="s">
        <v>174</v>
      </c>
      <c r="I15" s="189" t="s">
        <v>175</v>
      </c>
      <c r="J15" s="114"/>
    </row>
    <row r="16" spans="1:13" ht="24" customHeight="1" x14ac:dyDescent="0.15">
      <c r="A16" s="115" t="s">
        <v>164</v>
      </c>
      <c r="B16" s="187" t="s">
        <v>146</v>
      </c>
      <c r="C16" s="188" t="s">
        <v>105</v>
      </c>
      <c r="D16" s="191">
        <v>1056000</v>
      </c>
      <c r="E16" s="194" t="s">
        <v>170</v>
      </c>
      <c r="F16" s="194" t="s">
        <v>165</v>
      </c>
      <c r="G16" s="195" t="s">
        <v>166</v>
      </c>
      <c r="H16" s="189" t="s">
        <v>174</v>
      </c>
      <c r="I16" s="189" t="s">
        <v>175</v>
      </c>
      <c r="J16" s="114"/>
    </row>
    <row r="17" spans="1:10" ht="24" customHeight="1" x14ac:dyDescent="0.15">
      <c r="A17" s="115" t="s">
        <v>164</v>
      </c>
      <c r="B17" s="187" t="s">
        <v>147</v>
      </c>
      <c r="C17" s="188" t="s">
        <v>148</v>
      </c>
      <c r="D17" s="191">
        <v>4274400</v>
      </c>
      <c r="E17" s="194" t="s">
        <v>139</v>
      </c>
      <c r="F17" s="194" t="s">
        <v>121</v>
      </c>
      <c r="G17" s="195" t="s">
        <v>123</v>
      </c>
      <c r="H17" s="189" t="s">
        <v>174</v>
      </c>
      <c r="I17" s="189" t="s">
        <v>175</v>
      </c>
      <c r="J17" s="114"/>
    </row>
    <row r="18" spans="1:10" ht="24" customHeight="1" x14ac:dyDescent="0.15">
      <c r="A18" s="115" t="s">
        <v>164</v>
      </c>
      <c r="B18" s="187" t="s">
        <v>149</v>
      </c>
      <c r="C18" s="188" t="s">
        <v>101</v>
      </c>
      <c r="D18" s="191">
        <v>2791800</v>
      </c>
      <c r="E18" s="194" t="s">
        <v>107</v>
      </c>
      <c r="F18" s="194" t="s">
        <v>109</v>
      </c>
      <c r="G18" s="195" t="s">
        <v>169</v>
      </c>
      <c r="H18" s="189" t="s">
        <v>174</v>
      </c>
      <c r="I18" s="189" t="s">
        <v>175</v>
      </c>
      <c r="J18" s="114"/>
    </row>
    <row r="19" spans="1:10" ht="24" customHeight="1" x14ac:dyDescent="0.15">
      <c r="A19" s="115" t="s">
        <v>164</v>
      </c>
      <c r="B19" s="187" t="s">
        <v>151</v>
      </c>
      <c r="C19" s="188" t="s">
        <v>150</v>
      </c>
      <c r="D19" s="191">
        <v>3684000</v>
      </c>
      <c r="E19" s="194" t="s">
        <v>152</v>
      </c>
      <c r="F19" s="194" t="s">
        <v>125</v>
      </c>
      <c r="G19" s="195" t="s">
        <v>126</v>
      </c>
      <c r="H19" s="189" t="s">
        <v>174</v>
      </c>
      <c r="I19" s="189" t="s">
        <v>175</v>
      </c>
      <c r="J19" s="114"/>
    </row>
    <row r="20" spans="1:10" ht="24" customHeight="1" x14ac:dyDescent="0.15">
      <c r="A20" s="115" t="s">
        <v>164</v>
      </c>
      <c r="B20" s="203" t="s">
        <v>153</v>
      </c>
      <c r="C20" s="204" t="s">
        <v>154</v>
      </c>
      <c r="D20" s="205">
        <v>3120000</v>
      </c>
      <c r="E20" s="206" t="s">
        <v>155</v>
      </c>
      <c r="F20" s="206" t="s">
        <v>120</v>
      </c>
      <c r="G20" s="207" t="s">
        <v>122</v>
      </c>
      <c r="H20" s="189" t="s">
        <v>174</v>
      </c>
      <c r="I20" s="189" t="s">
        <v>175</v>
      </c>
      <c r="J20" s="208"/>
    </row>
    <row r="21" spans="1:10" ht="24" customHeight="1" x14ac:dyDescent="0.15">
      <c r="A21" s="115" t="s">
        <v>164</v>
      </c>
      <c r="B21" s="203" t="s">
        <v>156</v>
      </c>
      <c r="C21" s="204" t="s">
        <v>160</v>
      </c>
      <c r="D21" s="205">
        <v>79764000</v>
      </c>
      <c r="E21" s="206" t="s">
        <v>158</v>
      </c>
      <c r="F21" s="206" t="s">
        <v>159</v>
      </c>
      <c r="G21" s="207" t="s">
        <v>126</v>
      </c>
      <c r="H21" s="189" t="s">
        <v>174</v>
      </c>
      <c r="I21" s="189" t="s">
        <v>175</v>
      </c>
      <c r="J21" s="208"/>
    </row>
    <row r="22" spans="1:10" ht="24" customHeight="1" thickBot="1" x14ac:dyDescent="0.2">
      <c r="A22" s="116" t="s">
        <v>164</v>
      </c>
      <c r="B22" s="196" t="s">
        <v>157</v>
      </c>
      <c r="C22" s="209" t="s">
        <v>161</v>
      </c>
      <c r="D22" s="197">
        <v>11500000</v>
      </c>
      <c r="E22" s="210" t="s">
        <v>158</v>
      </c>
      <c r="F22" s="210" t="s">
        <v>159</v>
      </c>
      <c r="G22" s="211" t="s">
        <v>126</v>
      </c>
      <c r="H22" s="212" t="s">
        <v>174</v>
      </c>
      <c r="I22" s="212" t="s">
        <v>175</v>
      </c>
      <c r="J22" s="117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94"/>
  <sheetViews>
    <sheetView showGridLines="0" tabSelected="1" zoomScaleNormal="100" workbookViewId="0">
      <selection sqref="A1:E1"/>
    </sheetView>
  </sheetViews>
  <sheetFormatPr defaultRowHeight="24" customHeight="1" x14ac:dyDescent="0.15"/>
  <cols>
    <col min="1" max="1" width="14.5546875" style="175" customWidth="1"/>
    <col min="2" max="2" width="17.21875" style="175" customWidth="1"/>
    <col min="3" max="3" width="19.109375" style="175" customWidth="1"/>
    <col min="4" max="4" width="18" style="175" customWidth="1"/>
    <col min="5" max="5" width="23.77734375" style="175" customWidth="1"/>
    <col min="6" max="16384" width="8.88671875" style="171"/>
  </cols>
  <sheetData>
    <row r="1" spans="1:5" ht="36" customHeight="1" x14ac:dyDescent="0.15">
      <c r="A1" s="225" t="s">
        <v>81</v>
      </c>
      <c r="B1" s="225"/>
      <c r="C1" s="225"/>
      <c r="D1" s="225"/>
      <c r="E1" s="225"/>
    </row>
    <row r="2" spans="1:5" s="173" customFormat="1" ht="24" customHeight="1" thickBot="1" x14ac:dyDescent="0.2">
      <c r="A2" s="19" t="s">
        <v>98</v>
      </c>
      <c r="B2" s="172"/>
      <c r="C2" s="172"/>
      <c r="D2" s="172"/>
      <c r="E2" s="172" t="s">
        <v>82</v>
      </c>
    </row>
    <row r="3" spans="1:5" ht="24" customHeight="1" thickTop="1" x14ac:dyDescent="0.15">
      <c r="A3" s="226" t="s">
        <v>86</v>
      </c>
      <c r="B3" s="20" t="s">
        <v>30</v>
      </c>
      <c r="C3" s="229" t="s">
        <v>226</v>
      </c>
      <c r="D3" s="230"/>
      <c r="E3" s="231"/>
    </row>
    <row r="4" spans="1:5" ht="24" customHeight="1" x14ac:dyDescent="0.15">
      <c r="A4" s="227"/>
      <c r="B4" s="21" t="s">
        <v>31</v>
      </c>
      <c r="C4" s="22">
        <v>4284000</v>
      </c>
      <c r="D4" s="23" t="s">
        <v>87</v>
      </c>
      <c r="E4" s="176" t="s">
        <v>104</v>
      </c>
    </row>
    <row r="5" spans="1:5" ht="24" customHeight="1" x14ac:dyDescent="0.15">
      <c r="A5" s="227"/>
      <c r="B5" s="21" t="s">
        <v>32</v>
      </c>
      <c r="C5" s="24">
        <f>(E5/C4)*100%</f>
        <v>1</v>
      </c>
      <c r="D5" s="23" t="s">
        <v>14</v>
      </c>
      <c r="E5" s="176">
        <v>4284000</v>
      </c>
    </row>
    <row r="6" spans="1:5" ht="24" customHeight="1" x14ac:dyDescent="0.15">
      <c r="A6" s="227"/>
      <c r="B6" s="21" t="s">
        <v>13</v>
      </c>
      <c r="C6" s="29" t="s">
        <v>176</v>
      </c>
      <c r="D6" s="23" t="s">
        <v>63</v>
      </c>
      <c r="E6" s="177" t="s">
        <v>180</v>
      </c>
    </row>
    <row r="7" spans="1:5" ht="24" customHeight="1" x14ac:dyDescent="0.15">
      <c r="A7" s="227"/>
      <c r="B7" s="21" t="s">
        <v>33</v>
      </c>
      <c r="C7" s="174" t="s">
        <v>95</v>
      </c>
      <c r="D7" s="23" t="s">
        <v>34</v>
      </c>
      <c r="E7" s="178" t="s">
        <v>181</v>
      </c>
    </row>
    <row r="8" spans="1:5" ht="24" customHeight="1" x14ac:dyDescent="0.15">
      <c r="A8" s="227"/>
      <c r="B8" s="21" t="s">
        <v>35</v>
      </c>
      <c r="C8" s="34" t="s">
        <v>96</v>
      </c>
      <c r="D8" s="23" t="s">
        <v>16</v>
      </c>
      <c r="E8" s="179" t="s">
        <v>177</v>
      </c>
    </row>
    <row r="9" spans="1:5" ht="24" customHeight="1" thickBot="1" x14ac:dyDescent="0.2">
      <c r="A9" s="228"/>
      <c r="B9" s="25" t="s">
        <v>36</v>
      </c>
      <c r="C9" s="74" t="s">
        <v>97</v>
      </c>
      <c r="D9" s="26" t="s">
        <v>37</v>
      </c>
      <c r="E9" s="180" t="s">
        <v>178</v>
      </c>
    </row>
    <row r="10" spans="1:5" ht="24" customHeight="1" thickTop="1" x14ac:dyDescent="0.15">
      <c r="A10" s="226" t="s">
        <v>86</v>
      </c>
      <c r="B10" s="20" t="s">
        <v>30</v>
      </c>
      <c r="C10" s="229" t="s">
        <v>179</v>
      </c>
      <c r="D10" s="230"/>
      <c r="E10" s="231"/>
    </row>
    <row r="11" spans="1:5" ht="24" customHeight="1" x14ac:dyDescent="0.15">
      <c r="A11" s="227"/>
      <c r="B11" s="21" t="s">
        <v>31</v>
      </c>
      <c r="C11" s="22">
        <v>5306400</v>
      </c>
      <c r="D11" s="23" t="s">
        <v>111</v>
      </c>
      <c r="E11" s="176" t="s">
        <v>112</v>
      </c>
    </row>
    <row r="12" spans="1:5" ht="24" customHeight="1" x14ac:dyDescent="0.15">
      <c r="A12" s="227"/>
      <c r="B12" s="21" t="s">
        <v>32</v>
      </c>
      <c r="C12" s="24">
        <f>(E12/C11)*100%</f>
        <v>1</v>
      </c>
      <c r="D12" s="23" t="s">
        <v>14</v>
      </c>
      <c r="E12" s="176">
        <v>5306400</v>
      </c>
    </row>
    <row r="13" spans="1:5" ht="24" customHeight="1" x14ac:dyDescent="0.15">
      <c r="A13" s="227"/>
      <c r="B13" s="21" t="s">
        <v>13</v>
      </c>
      <c r="C13" s="29" t="s">
        <v>176</v>
      </c>
      <c r="D13" s="23" t="s">
        <v>63</v>
      </c>
      <c r="E13" s="177" t="s">
        <v>180</v>
      </c>
    </row>
    <row r="14" spans="1:5" ht="24" customHeight="1" x14ac:dyDescent="0.15">
      <c r="A14" s="227"/>
      <c r="B14" s="21" t="s">
        <v>33</v>
      </c>
      <c r="C14" s="174" t="s">
        <v>113</v>
      </c>
      <c r="D14" s="23" t="s">
        <v>34</v>
      </c>
      <c r="E14" s="178" t="s">
        <v>181</v>
      </c>
    </row>
    <row r="15" spans="1:5" ht="24" customHeight="1" x14ac:dyDescent="0.15">
      <c r="A15" s="227"/>
      <c r="B15" s="21" t="s">
        <v>35</v>
      </c>
      <c r="C15" s="34" t="s">
        <v>114</v>
      </c>
      <c r="D15" s="23" t="s">
        <v>16</v>
      </c>
      <c r="E15" s="179" t="s">
        <v>182</v>
      </c>
    </row>
    <row r="16" spans="1:5" ht="24" customHeight="1" thickBot="1" x14ac:dyDescent="0.2">
      <c r="A16" s="228"/>
      <c r="B16" s="25" t="s">
        <v>36</v>
      </c>
      <c r="C16" s="74" t="s">
        <v>115</v>
      </c>
      <c r="D16" s="26" t="s">
        <v>37</v>
      </c>
      <c r="E16" s="180" t="s">
        <v>224</v>
      </c>
    </row>
    <row r="17" spans="1:5" ht="24" customHeight="1" thickTop="1" x14ac:dyDescent="0.15">
      <c r="A17" s="226" t="s">
        <v>86</v>
      </c>
      <c r="B17" s="20" t="s">
        <v>30</v>
      </c>
      <c r="C17" s="229" t="s">
        <v>183</v>
      </c>
      <c r="D17" s="230"/>
      <c r="E17" s="231"/>
    </row>
    <row r="18" spans="1:5" ht="24" customHeight="1" x14ac:dyDescent="0.15">
      <c r="A18" s="227"/>
      <c r="B18" s="21" t="s">
        <v>31</v>
      </c>
      <c r="C18" s="22">
        <v>1351800</v>
      </c>
      <c r="D18" s="23" t="s">
        <v>87</v>
      </c>
      <c r="E18" s="176" t="s">
        <v>104</v>
      </c>
    </row>
    <row r="19" spans="1:5" ht="24" customHeight="1" x14ac:dyDescent="0.15">
      <c r="A19" s="227"/>
      <c r="B19" s="21" t="s">
        <v>32</v>
      </c>
      <c r="C19" s="24">
        <f>(E19/C18)*100%</f>
        <v>1</v>
      </c>
      <c r="D19" s="23" t="s">
        <v>14</v>
      </c>
      <c r="E19" s="176">
        <v>1351800</v>
      </c>
    </row>
    <row r="20" spans="1:5" ht="24" customHeight="1" x14ac:dyDescent="0.15">
      <c r="A20" s="227"/>
      <c r="B20" s="21" t="s">
        <v>13</v>
      </c>
      <c r="C20" s="29" t="s">
        <v>184</v>
      </c>
      <c r="D20" s="23" t="s">
        <v>63</v>
      </c>
      <c r="E20" s="177" t="s">
        <v>180</v>
      </c>
    </row>
    <row r="21" spans="1:5" ht="24" customHeight="1" x14ac:dyDescent="0.15">
      <c r="A21" s="227"/>
      <c r="B21" s="21" t="s">
        <v>33</v>
      </c>
      <c r="C21" s="174" t="s">
        <v>95</v>
      </c>
      <c r="D21" s="23" t="s">
        <v>34</v>
      </c>
      <c r="E21" s="178" t="s">
        <v>185</v>
      </c>
    </row>
    <row r="22" spans="1:5" ht="24" customHeight="1" x14ac:dyDescent="0.15">
      <c r="A22" s="227"/>
      <c r="B22" s="21" t="s">
        <v>35</v>
      </c>
      <c r="C22" s="34" t="s">
        <v>96</v>
      </c>
      <c r="D22" s="23" t="s">
        <v>16</v>
      </c>
      <c r="E22" s="179" t="s">
        <v>186</v>
      </c>
    </row>
    <row r="23" spans="1:5" ht="24" customHeight="1" thickBot="1" x14ac:dyDescent="0.2">
      <c r="A23" s="228"/>
      <c r="B23" s="25" t="s">
        <v>36</v>
      </c>
      <c r="C23" s="74" t="s">
        <v>97</v>
      </c>
      <c r="D23" s="26" t="s">
        <v>37</v>
      </c>
      <c r="E23" s="180" t="s">
        <v>224</v>
      </c>
    </row>
    <row r="24" spans="1:5" ht="24" customHeight="1" thickTop="1" x14ac:dyDescent="0.15">
      <c r="A24" s="226" t="s">
        <v>86</v>
      </c>
      <c r="B24" s="20" t="s">
        <v>30</v>
      </c>
      <c r="C24" s="229" t="s">
        <v>187</v>
      </c>
      <c r="D24" s="230"/>
      <c r="E24" s="231"/>
    </row>
    <row r="25" spans="1:5" ht="24" customHeight="1" x14ac:dyDescent="0.15">
      <c r="A25" s="227"/>
      <c r="B25" s="21" t="s">
        <v>31</v>
      </c>
      <c r="C25" s="22">
        <v>2520000</v>
      </c>
      <c r="D25" s="23" t="s">
        <v>87</v>
      </c>
      <c r="E25" s="176" t="s">
        <v>104</v>
      </c>
    </row>
    <row r="26" spans="1:5" ht="24" customHeight="1" x14ac:dyDescent="0.15">
      <c r="A26" s="227"/>
      <c r="B26" s="21" t="s">
        <v>32</v>
      </c>
      <c r="C26" s="24">
        <f>(E26/C25)*100%</f>
        <v>0.96538095238095234</v>
      </c>
      <c r="D26" s="23" t="s">
        <v>14</v>
      </c>
      <c r="E26" s="176">
        <v>2432760</v>
      </c>
    </row>
    <row r="27" spans="1:5" ht="24" customHeight="1" x14ac:dyDescent="0.15">
      <c r="A27" s="227"/>
      <c r="B27" s="21" t="s">
        <v>13</v>
      </c>
      <c r="C27" s="29" t="s">
        <v>188</v>
      </c>
      <c r="D27" s="23" t="s">
        <v>63</v>
      </c>
      <c r="E27" s="177" t="s">
        <v>180</v>
      </c>
    </row>
    <row r="28" spans="1:5" ht="24" customHeight="1" x14ac:dyDescent="0.15">
      <c r="A28" s="227"/>
      <c r="B28" s="21" t="s">
        <v>33</v>
      </c>
      <c r="C28" s="174" t="s">
        <v>95</v>
      </c>
      <c r="D28" s="23" t="s">
        <v>34</v>
      </c>
      <c r="E28" s="178" t="s">
        <v>185</v>
      </c>
    </row>
    <row r="29" spans="1:5" ht="24" customHeight="1" x14ac:dyDescent="0.15">
      <c r="A29" s="227"/>
      <c r="B29" s="21" t="s">
        <v>35</v>
      </c>
      <c r="C29" s="34" t="s">
        <v>96</v>
      </c>
      <c r="D29" s="23" t="s">
        <v>16</v>
      </c>
      <c r="E29" s="179" t="s">
        <v>189</v>
      </c>
    </row>
    <row r="30" spans="1:5" ht="24" customHeight="1" thickBot="1" x14ac:dyDescent="0.2">
      <c r="A30" s="228"/>
      <c r="B30" s="25" t="s">
        <v>36</v>
      </c>
      <c r="C30" s="74" t="s">
        <v>97</v>
      </c>
      <c r="D30" s="26" t="s">
        <v>37</v>
      </c>
      <c r="E30" s="180" t="s">
        <v>190</v>
      </c>
    </row>
    <row r="31" spans="1:5" ht="24" customHeight="1" thickTop="1" x14ac:dyDescent="0.15">
      <c r="A31" s="226" t="s">
        <v>86</v>
      </c>
      <c r="B31" s="20" t="s">
        <v>30</v>
      </c>
      <c r="C31" s="229" t="s">
        <v>193</v>
      </c>
      <c r="D31" s="230"/>
      <c r="E31" s="231"/>
    </row>
    <row r="32" spans="1:5" ht="24" customHeight="1" x14ac:dyDescent="0.15">
      <c r="A32" s="227"/>
      <c r="B32" s="21" t="s">
        <v>31</v>
      </c>
      <c r="C32" s="22">
        <v>2040000</v>
      </c>
      <c r="D32" s="23" t="s">
        <v>87</v>
      </c>
      <c r="E32" s="176" t="s">
        <v>104</v>
      </c>
    </row>
    <row r="33" spans="1:5" ht="24" customHeight="1" x14ac:dyDescent="0.15">
      <c r="A33" s="227"/>
      <c r="B33" s="21" t="s">
        <v>32</v>
      </c>
      <c r="C33" s="24">
        <f>(E33/C32)*100%</f>
        <v>0.94117647058823528</v>
      </c>
      <c r="D33" s="23" t="s">
        <v>14</v>
      </c>
      <c r="E33" s="176">
        <v>1920000</v>
      </c>
    </row>
    <row r="34" spans="1:5" ht="24" customHeight="1" x14ac:dyDescent="0.15">
      <c r="A34" s="227"/>
      <c r="B34" s="21" t="s">
        <v>13</v>
      </c>
      <c r="C34" s="29" t="s">
        <v>188</v>
      </c>
      <c r="D34" s="23" t="s">
        <v>63</v>
      </c>
      <c r="E34" s="177" t="s">
        <v>180</v>
      </c>
    </row>
    <row r="35" spans="1:5" ht="24" customHeight="1" x14ac:dyDescent="0.15">
      <c r="A35" s="227"/>
      <c r="B35" s="21" t="s">
        <v>33</v>
      </c>
      <c r="C35" s="174" t="s">
        <v>95</v>
      </c>
      <c r="D35" s="23" t="s">
        <v>34</v>
      </c>
      <c r="E35" s="178" t="s">
        <v>185</v>
      </c>
    </row>
    <row r="36" spans="1:5" ht="24" customHeight="1" x14ac:dyDescent="0.15">
      <c r="A36" s="227"/>
      <c r="B36" s="21" t="s">
        <v>35</v>
      </c>
      <c r="C36" s="34" t="s">
        <v>96</v>
      </c>
      <c r="D36" s="23" t="s">
        <v>16</v>
      </c>
      <c r="E36" s="179" t="s">
        <v>194</v>
      </c>
    </row>
    <row r="37" spans="1:5" ht="24" customHeight="1" thickBot="1" x14ac:dyDescent="0.2">
      <c r="A37" s="228"/>
      <c r="B37" s="25" t="s">
        <v>36</v>
      </c>
      <c r="C37" s="74" t="s">
        <v>97</v>
      </c>
      <c r="D37" s="26" t="s">
        <v>37</v>
      </c>
      <c r="E37" s="180" t="s">
        <v>196</v>
      </c>
    </row>
    <row r="38" spans="1:5" ht="24" customHeight="1" thickTop="1" x14ac:dyDescent="0.15">
      <c r="A38" s="226" t="s">
        <v>86</v>
      </c>
      <c r="B38" s="20" t="s">
        <v>30</v>
      </c>
      <c r="C38" s="229" t="s">
        <v>197</v>
      </c>
      <c r="D38" s="230"/>
      <c r="E38" s="231"/>
    </row>
    <row r="39" spans="1:5" ht="24" customHeight="1" x14ac:dyDescent="0.15">
      <c r="A39" s="227"/>
      <c r="B39" s="21" t="s">
        <v>31</v>
      </c>
      <c r="C39" s="22">
        <v>2520000</v>
      </c>
      <c r="D39" s="23" t="s">
        <v>87</v>
      </c>
      <c r="E39" s="176" t="s">
        <v>104</v>
      </c>
    </row>
    <row r="40" spans="1:5" ht="24" customHeight="1" x14ac:dyDescent="0.15">
      <c r="A40" s="227"/>
      <c r="B40" s="21" t="s">
        <v>32</v>
      </c>
      <c r="C40" s="24">
        <f>(E40/C39)*100%</f>
        <v>0.95238095238095233</v>
      </c>
      <c r="D40" s="23" t="s">
        <v>14</v>
      </c>
      <c r="E40" s="176">
        <v>2400000</v>
      </c>
    </row>
    <row r="41" spans="1:5" ht="24" customHeight="1" x14ac:dyDescent="0.15">
      <c r="A41" s="227"/>
      <c r="B41" s="21" t="s">
        <v>13</v>
      </c>
      <c r="C41" s="29" t="s">
        <v>198</v>
      </c>
      <c r="D41" s="23" t="s">
        <v>63</v>
      </c>
      <c r="E41" s="177" t="s">
        <v>180</v>
      </c>
    </row>
    <row r="42" spans="1:5" ht="24" customHeight="1" x14ac:dyDescent="0.15">
      <c r="A42" s="227"/>
      <c r="B42" s="21" t="s">
        <v>33</v>
      </c>
      <c r="C42" s="174" t="s">
        <v>95</v>
      </c>
      <c r="D42" s="23" t="s">
        <v>34</v>
      </c>
      <c r="E42" s="178" t="s">
        <v>185</v>
      </c>
    </row>
    <row r="43" spans="1:5" ht="24" customHeight="1" x14ac:dyDescent="0.15">
      <c r="A43" s="227"/>
      <c r="B43" s="21" t="s">
        <v>35</v>
      </c>
      <c r="C43" s="34" t="s">
        <v>96</v>
      </c>
      <c r="D43" s="23" t="s">
        <v>16</v>
      </c>
      <c r="E43" s="179" t="s">
        <v>199</v>
      </c>
    </row>
    <row r="44" spans="1:5" ht="24" customHeight="1" thickBot="1" x14ac:dyDescent="0.2">
      <c r="A44" s="228"/>
      <c r="B44" s="25" t="s">
        <v>36</v>
      </c>
      <c r="C44" s="74" t="s">
        <v>97</v>
      </c>
      <c r="D44" s="26" t="s">
        <v>37</v>
      </c>
      <c r="E44" s="180" t="s">
        <v>200</v>
      </c>
    </row>
    <row r="45" spans="1:5" ht="24" customHeight="1" thickTop="1" x14ac:dyDescent="0.15">
      <c r="A45" s="226" t="s">
        <v>86</v>
      </c>
      <c r="B45" s="20" t="s">
        <v>30</v>
      </c>
      <c r="C45" s="229" t="s">
        <v>202</v>
      </c>
      <c r="D45" s="230"/>
      <c r="E45" s="231"/>
    </row>
    <row r="46" spans="1:5" ht="24" customHeight="1" x14ac:dyDescent="0.15">
      <c r="A46" s="227"/>
      <c r="B46" s="21" t="s">
        <v>31</v>
      </c>
      <c r="C46" s="22">
        <v>5060000</v>
      </c>
      <c r="D46" s="23" t="s">
        <v>87</v>
      </c>
      <c r="E46" s="176" t="s">
        <v>104</v>
      </c>
    </row>
    <row r="47" spans="1:5" ht="24" customHeight="1" x14ac:dyDescent="0.15">
      <c r="A47" s="227"/>
      <c r="B47" s="21" t="s">
        <v>32</v>
      </c>
      <c r="C47" s="24">
        <f>(E47/C46)*100%</f>
        <v>0.9</v>
      </c>
      <c r="D47" s="23" t="s">
        <v>14</v>
      </c>
      <c r="E47" s="176">
        <v>4554000</v>
      </c>
    </row>
    <row r="48" spans="1:5" ht="24" customHeight="1" x14ac:dyDescent="0.15">
      <c r="A48" s="227"/>
      <c r="B48" s="21" t="s">
        <v>13</v>
      </c>
      <c r="C48" s="29" t="s">
        <v>198</v>
      </c>
      <c r="D48" s="23" t="s">
        <v>63</v>
      </c>
      <c r="E48" s="177" t="s">
        <v>180</v>
      </c>
    </row>
    <row r="49" spans="1:5" ht="24" customHeight="1" x14ac:dyDescent="0.15">
      <c r="A49" s="227"/>
      <c r="B49" s="21" t="s">
        <v>33</v>
      </c>
      <c r="C49" s="174" t="s">
        <v>95</v>
      </c>
      <c r="D49" s="23" t="s">
        <v>34</v>
      </c>
      <c r="E49" s="178" t="s">
        <v>185</v>
      </c>
    </row>
    <row r="50" spans="1:5" ht="24" customHeight="1" x14ac:dyDescent="0.15">
      <c r="A50" s="227"/>
      <c r="B50" s="21" t="s">
        <v>35</v>
      </c>
      <c r="C50" s="34" t="s">
        <v>96</v>
      </c>
      <c r="D50" s="23" t="s">
        <v>16</v>
      </c>
      <c r="E50" s="179" t="s">
        <v>203</v>
      </c>
    </row>
    <row r="51" spans="1:5" ht="24" customHeight="1" thickBot="1" x14ac:dyDescent="0.2">
      <c r="A51" s="228"/>
      <c r="B51" s="25" t="s">
        <v>36</v>
      </c>
      <c r="C51" s="74" t="s">
        <v>97</v>
      </c>
      <c r="D51" s="26" t="s">
        <v>37</v>
      </c>
      <c r="E51" s="180" t="s">
        <v>204</v>
      </c>
    </row>
    <row r="52" spans="1:5" ht="24" customHeight="1" thickTop="1" x14ac:dyDescent="0.15">
      <c r="A52" s="226" t="s">
        <v>86</v>
      </c>
      <c r="B52" s="20" t="s">
        <v>30</v>
      </c>
      <c r="C52" s="229" t="s">
        <v>206</v>
      </c>
      <c r="D52" s="230"/>
      <c r="E52" s="231"/>
    </row>
    <row r="53" spans="1:5" ht="24" customHeight="1" x14ac:dyDescent="0.15">
      <c r="A53" s="227"/>
      <c r="B53" s="21" t="s">
        <v>31</v>
      </c>
      <c r="C53" s="22">
        <v>12000000</v>
      </c>
      <c r="D53" s="23" t="s">
        <v>87</v>
      </c>
      <c r="E53" s="176" t="s">
        <v>104</v>
      </c>
    </row>
    <row r="54" spans="1:5" ht="24" customHeight="1" x14ac:dyDescent="0.15">
      <c r="A54" s="227"/>
      <c r="B54" s="21" t="s">
        <v>32</v>
      </c>
      <c r="C54" s="24">
        <f>(E54/C53)*100%</f>
        <v>1</v>
      </c>
      <c r="D54" s="23" t="s">
        <v>14</v>
      </c>
      <c r="E54" s="176">
        <v>12000000</v>
      </c>
    </row>
    <row r="55" spans="1:5" ht="24" customHeight="1" x14ac:dyDescent="0.15">
      <c r="A55" s="227"/>
      <c r="B55" s="21" t="s">
        <v>13</v>
      </c>
      <c r="C55" s="29" t="s">
        <v>207</v>
      </c>
      <c r="D55" s="23" t="s">
        <v>63</v>
      </c>
      <c r="E55" s="177" t="s">
        <v>180</v>
      </c>
    </row>
    <row r="56" spans="1:5" ht="24" customHeight="1" x14ac:dyDescent="0.15">
      <c r="A56" s="227"/>
      <c r="B56" s="21" t="s">
        <v>33</v>
      </c>
      <c r="C56" s="174" t="s">
        <v>95</v>
      </c>
      <c r="D56" s="23" t="s">
        <v>34</v>
      </c>
      <c r="E56" s="178" t="s">
        <v>185</v>
      </c>
    </row>
    <row r="57" spans="1:5" ht="24" customHeight="1" x14ac:dyDescent="0.15">
      <c r="A57" s="227"/>
      <c r="B57" s="21" t="s">
        <v>35</v>
      </c>
      <c r="C57" s="34" t="s">
        <v>96</v>
      </c>
      <c r="D57" s="23" t="s">
        <v>16</v>
      </c>
      <c r="E57" s="179" t="s">
        <v>208</v>
      </c>
    </row>
    <row r="58" spans="1:5" ht="24" customHeight="1" thickBot="1" x14ac:dyDescent="0.2">
      <c r="A58" s="228"/>
      <c r="B58" s="25" t="s">
        <v>36</v>
      </c>
      <c r="C58" s="74" t="s">
        <v>97</v>
      </c>
      <c r="D58" s="26" t="s">
        <v>37</v>
      </c>
      <c r="E58" s="180" t="s">
        <v>209</v>
      </c>
    </row>
    <row r="59" spans="1:5" ht="24" customHeight="1" thickTop="1" x14ac:dyDescent="0.15">
      <c r="A59" s="226" t="s">
        <v>86</v>
      </c>
      <c r="B59" s="20" t="s">
        <v>30</v>
      </c>
      <c r="C59" s="229" t="s">
        <v>216</v>
      </c>
      <c r="D59" s="230"/>
      <c r="E59" s="231"/>
    </row>
    <row r="60" spans="1:5" ht="24" customHeight="1" x14ac:dyDescent="0.15">
      <c r="A60" s="227"/>
      <c r="B60" s="21" t="s">
        <v>31</v>
      </c>
      <c r="C60" s="22">
        <v>8316000</v>
      </c>
      <c r="D60" s="23" t="s">
        <v>87</v>
      </c>
      <c r="E60" s="176" t="s">
        <v>104</v>
      </c>
    </row>
    <row r="61" spans="1:5" ht="24" customHeight="1" x14ac:dyDescent="0.15">
      <c r="A61" s="227"/>
      <c r="B61" s="21" t="s">
        <v>32</v>
      </c>
      <c r="C61" s="24">
        <f>(E61/C60)*100%</f>
        <v>0.95238095238095233</v>
      </c>
      <c r="D61" s="23" t="s">
        <v>14</v>
      </c>
      <c r="E61" s="176">
        <v>7920000</v>
      </c>
    </row>
    <row r="62" spans="1:5" ht="24" customHeight="1" x14ac:dyDescent="0.15">
      <c r="A62" s="227"/>
      <c r="B62" s="21" t="s">
        <v>13</v>
      </c>
      <c r="C62" s="29" t="s">
        <v>217</v>
      </c>
      <c r="D62" s="23" t="s">
        <v>63</v>
      </c>
      <c r="E62" s="177" t="s">
        <v>180</v>
      </c>
    </row>
    <row r="63" spans="1:5" ht="24" customHeight="1" x14ac:dyDescent="0.15">
      <c r="A63" s="227"/>
      <c r="B63" s="21" t="s">
        <v>33</v>
      </c>
      <c r="C63" s="174" t="s">
        <v>95</v>
      </c>
      <c r="D63" s="23" t="s">
        <v>34</v>
      </c>
      <c r="E63" s="178" t="s">
        <v>185</v>
      </c>
    </row>
    <row r="64" spans="1:5" ht="24" customHeight="1" x14ac:dyDescent="0.15">
      <c r="A64" s="227"/>
      <c r="B64" s="21" t="s">
        <v>35</v>
      </c>
      <c r="C64" s="34" t="s">
        <v>96</v>
      </c>
      <c r="D64" s="23" t="s">
        <v>16</v>
      </c>
      <c r="E64" s="179" t="s">
        <v>218</v>
      </c>
    </row>
    <row r="65" spans="1:5" ht="24" customHeight="1" thickBot="1" x14ac:dyDescent="0.2">
      <c r="A65" s="228"/>
      <c r="B65" s="25" t="s">
        <v>36</v>
      </c>
      <c r="C65" s="74" t="s">
        <v>97</v>
      </c>
      <c r="D65" s="26" t="s">
        <v>37</v>
      </c>
      <c r="E65" s="180" t="s">
        <v>219</v>
      </c>
    </row>
    <row r="66" spans="1:5" ht="24" customHeight="1" thickTop="1" x14ac:dyDescent="0.15">
      <c r="A66" s="226" t="s">
        <v>86</v>
      </c>
      <c r="B66" s="20" t="s">
        <v>30</v>
      </c>
      <c r="C66" s="229" t="s">
        <v>211</v>
      </c>
      <c r="D66" s="230"/>
      <c r="E66" s="231"/>
    </row>
    <row r="67" spans="1:5" ht="24" customHeight="1" x14ac:dyDescent="0.15">
      <c r="A67" s="227"/>
      <c r="B67" s="21" t="s">
        <v>31</v>
      </c>
      <c r="C67" s="22">
        <v>3804000</v>
      </c>
      <c r="D67" s="23" t="s">
        <v>87</v>
      </c>
      <c r="E67" s="176" t="s">
        <v>104</v>
      </c>
    </row>
    <row r="68" spans="1:5" ht="24" customHeight="1" x14ac:dyDescent="0.15">
      <c r="A68" s="227"/>
      <c r="B68" s="21" t="s">
        <v>32</v>
      </c>
      <c r="C68" s="24">
        <f>(E68/C67)*100%</f>
        <v>1</v>
      </c>
      <c r="D68" s="23" t="s">
        <v>14</v>
      </c>
      <c r="E68" s="176">
        <v>3804000</v>
      </c>
    </row>
    <row r="69" spans="1:5" ht="24" customHeight="1" x14ac:dyDescent="0.15">
      <c r="A69" s="227"/>
      <c r="B69" s="21" t="s">
        <v>13</v>
      </c>
      <c r="C69" s="29" t="s">
        <v>212</v>
      </c>
      <c r="D69" s="23" t="s">
        <v>63</v>
      </c>
      <c r="E69" s="177" t="s">
        <v>180</v>
      </c>
    </row>
    <row r="70" spans="1:5" ht="24" customHeight="1" x14ac:dyDescent="0.15">
      <c r="A70" s="227"/>
      <c r="B70" s="21" t="s">
        <v>33</v>
      </c>
      <c r="C70" s="174" t="s">
        <v>95</v>
      </c>
      <c r="D70" s="23" t="s">
        <v>34</v>
      </c>
      <c r="E70" s="178" t="s">
        <v>185</v>
      </c>
    </row>
    <row r="71" spans="1:5" ht="24" customHeight="1" x14ac:dyDescent="0.15">
      <c r="A71" s="227"/>
      <c r="B71" s="21" t="s">
        <v>35</v>
      </c>
      <c r="C71" s="34" t="s">
        <v>96</v>
      </c>
      <c r="D71" s="23" t="s">
        <v>16</v>
      </c>
      <c r="E71" s="179" t="s">
        <v>213</v>
      </c>
    </row>
    <row r="72" spans="1:5" ht="24" customHeight="1" thickBot="1" x14ac:dyDescent="0.2">
      <c r="A72" s="228"/>
      <c r="B72" s="25" t="s">
        <v>36</v>
      </c>
      <c r="C72" s="74" t="s">
        <v>97</v>
      </c>
      <c r="D72" s="26" t="s">
        <v>37</v>
      </c>
      <c r="E72" s="180" t="s">
        <v>214</v>
      </c>
    </row>
    <row r="73" spans="1:5" ht="24" customHeight="1" thickTop="1" x14ac:dyDescent="0.15">
      <c r="A73" s="226" t="s">
        <v>86</v>
      </c>
      <c r="B73" s="20" t="s">
        <v>30</v>
      </c>
      <c r="C73" s="229" t="s">
        <v>221</v>
      </c>
      <c r="D73" s="230"/>
      <c r="E73" s="231"/>
    </row>
    <row r="74" spans="1:5" ht="24" customHeight="1" x14ac:dyDescent="0.15">
      <c r="A74" s="227"/>
      <c r="B74" s="21" t="s">
        <v>31</v>
      </c>
      <c r="C74" s="22">
        <v>2400000</v>
      </c>
      <c r="D74" s="23" t="s">
        <v>87</v>
      </c>
      <c r="E74" s="176" t="s">
        <v>104</v>
      </c>
    </row>
    <row r="75" spans="1:5" ht="24" customHeight="1" x14ac:dyDescent="0.15">
      <c r="A75" s="227"/>
      <c r="B75" s="21" t="s">
        <v>32</v>
      </c>
      <c r="C75" s="24">
        <f>(E75/C74)*100%</f>
        <v>0.98175000000000001</v>
      </c>
      <c r="D75" s="23" t="s">
        <v>14</v>
      </c>
      <c r="E75" s="176">
        <v>2356200</v>
      </c>
    </row>
    <row r="76" spans="1:5" ht="24" customHeight="1" x14ac:dyDescent="0.15">
      <c r="A76" s="227"/>
      <c r="B76" s="21" t="s">
        <v>13</v>
      </c>
      <c r="C76" s="29" t="s">
        <v>212</v>
      </c>
      <c r="D76" s="23" t="s">
        <v>63</v>
      </c>
      <c r="E76" s="177" t="s">
        <v>180</v>
      </c>
    </row>
    <row r="77" spans="1:5" ht="24" customHeight="1" x14ac:dyDescent="0.15">
      <c r="A77" s="227"/>
      <c r="B77" s="21" t="s">
        <v>33</v>
      </c>
      <c r="C77" s="174" t="s">
        <v>95</v>
      </c>
      <c r="D77" s="23" t="s">
        <v>34</v>
      </c>
      <c r="E77" s="178" t="s">
        <v>185</v>
      </c>
    </row>
    <row r="78" spans="1:5" ht="24" customHeight="1" x14ac:dyDescent="0.15">
      <c r="A78" s="227"/>
      <c r="B78" s="21" t="s">
        <v>35</v>
      </c>
      <c r="C78" s="34" t="s">
        <v>96</v>
      </c>
      <c r="D78" s="23" t="s">
        <v>16</v>
      </c>
      <c r="E78" s="179" t="s">
        <v>213</v>
      </c>
    </row>
    <row r="79" spans="1:5" ht="24" customHeight="1" thickBot="1" x14ac:dyDescent="0.2">
      <c r="A79" s="228"/>
      <c r="B79" s="25" t="s">
        <v>36</v>
      </c>
      <c r="C79" s="74" t="s">
        <v>97</v>
      </c>
      <c r="D79" s="26" t="s">
        <v>37</v>
      </c>
      <c r="E79" s="180" t="s">
        <v>214</v>
      </c>
    </row>
    <row r="80" spans="1:5" ht="24" customHeight="1" thickTop="1" x14ac:dyDescent="0.15">
      <c r="A80" s="226" t="s">
        <v>86</v>
      </c>
      <c r="B80" s="20" t="s">
        <v>30</v>
      </c>
      <c r="C80" s="229" t="s">
        <v>222</v>
      </c>
      <c r="D80" s="230"/>
      <c r="E80" s="231"/>
    </row>
    <row r="81" spans="1:5" ht="24" customHeight="1" x14ac:dyDescent="0.15">
      <c r="A81" s="227"/>
      <c r="B81" s="21" t="s">
        <v>31</v>
      </c>
      <c r="C81" s="22">
        <v>8731800</v>
      </c>
      <c r="D81" s="23" t="s">
        <v>87</v>
      </c>
      <c r="E81" s="176" t="s">
        <v>104</v>
      </c>
    </row>
    <row r="82" spans="1:5" ht="24" customHeight="1" x14ac:dyDescent="0.15">
      <c r="A82" s="227"/>
      <c r="B82" s="21" t="s">
        <v>32</v>
      </c>
      <c r="C82" s="24">
        <f>(E82/C81)*100%</f>
        <v>0.95238095238095233</v>
      </c>
      <c r="D82" s="23" t="s">
        <v>14</v>
      </c>
      <c r="E82" s="176">
        <v>8316000</v>
      </c>
    </row>
    <row r="83" spans="1:5" ht="24" customHeight="1" x14ac:dyDescent="0.15">
      <c r="A83" s="227"/>
      <c r="B83" s="21" t="s">
        <v>13</v>
      </c>
      <c r="C83" s="29" t="s">
        <v>198</v>
      </c>
      <c r="D83" s="23" t="s">
        <v>63</v>
      </c>
      <c r="E83" s="177" t="s">
        <v>180</v>
      </c>
    </row>
    <row r="84" spans="1:5" ht="24" customHeight="1" x14ac:dyDescent="0.15">
      <c r="A84" s="227"/>
      <c r="B84" s="21" t="s">
        <v>33</v>
      </c>
      <c r="C84" s="174" t="s">
        <v>95</v>
      </c>
      <c r="D84" s="23" t="s">
        <v>34</v>
      </c>
      <c r="E84" s="178" t="s">
        <v>185</v>
      </c>
    </row>
    <row r="85" spans="1:5" ht="24" customHeight="1" x14ac:dyDescent="0.15">
      <c r="A85" s="227"/>
      <c r="B85" s="21" t="s">
        <v>35</v>
      </c>
      <c r="C85" s="34" t="s">
        <v>96</v>
      </c>
      <c r="D85" s="23" t="s">
        <v>16</v>
      </c>
      <c r="E85" s="179" t="s">
        <v>203</v>
      </c>
    </row>
    <row r="86" spans="1:5" ht="24" customHeight="1" thickBot="1" x14ac:dyDescent="0.2">
      <c r="A86" s="228"/>
      <c r="B86" s="25" t="s">
        <v>36</v>
      </c>
      <c r="C86" s="74" t="s">
        <v>97</v>
      </c>
      <c r="D86" s="26" t="s">
        <v>37</v>
      </c>
      <c r="E86" s="180" t="s">
        <v>204</v>
      </c>
    </row>
    <row r="87" spans="1:5" ht="24" customHeight="1" thickTop="1" x14ac:dyDescent="0.15">
      <c r="A87" s="226" t="s">
        <v>86</v>
      </c>
      <c r="B87" s="20" t="s">
        <v>30</v>
      </c>
      <c r="C87" s="229" t="s">
        <v>223</v>
      </c>
      <c r="D87" s="230"/>
      <c r="E87" s="231"/>
    </row>
    <row r="88" spans="1:5" ht="24" customHeight="1" x14ac:dyDescent="0.15">
      <c r="A88" s="227"/>
      <c r="B88" s="21" t="s">
        <v>31</v>
      </c>
      <c r="C88" s="22">
        <v>5115440</v>
      </c>
      <c r="D88" s="23" t="s">
        <v>87</v>
      </c>
      <c r="E88" s="176" t="s">
        <v>104</v>
      </c>
    </row>
    <row r="89" spans="1:5" ht="24" customHeight="1" x14ac:dyDescent="0.15">
      <c r="A89" s="227"/>
      <c r="B89" s="21" t="s">
        <v>32</v>
      </c>
      <c r="C89" s="24">
        <f>(E89/C88)*100%</f>
        <v>0.87334422845346638</v>
      </c>
      <c r="D89" s="23" t="s">
        <v>14</v>
      </c>
      <c r="E89" s="176">
        <v>4467540</v>
      </c>
    </row>
    <row r="90" spans="1:5" ht="24" customHeight="1" x14ac:dyDescent="0.15">
      <c r="A90" s="227"/>
      <c r="B90" s="21" t="s">
        <v>13</v>
      </c>
      <c r="C90" s="29" t="s">
        <v>184</v>
      </c>
      <c r="D90" s="23" t="s">
        <v>63</v>
      </c>
      <c r="E90" s="177" t="s">
        <v>180</v>
      </c>
    </row>
    <row r="91" spans="1:5" ht="24" customHeight="1" x14ac:dyDescent="0.15">
      <c r="A91" s="227"/>
      <c r="B91" s="21" t="s">
        <v>33</v>
      </c>
      <c r="C91" s="174" t="s">
        <v>95</v>
      </c>
      <c r="D91" s="23" t="s">
        <v>34</v>
      </c>
      <c r="E91" s="178" t="s">
        <v>185</v>
      </c>
    </row>
    <row r="92" spans="1:5" ht="24" customHeight="1" x14ac:dyDescent="0.15">
      <c r="A92" s="227"/>
      <c r="B92" s="21" t="s">
        <v>35</v>
      </c>
      <c r="C92" s="34" t="s">
        <v>96</v>
      </c>
      <c r="D92" s="23" t="s">
        <v>16</v>
      </c>
      <c r="E92" s="179" t="s">
        <v>186</v>
      </c>
    </row>
    <row r="93" spans="1:5" ht="24" customHeight="1" thickBot="1" x14ac:dyDescent="0.2">
      <c r="A93" s="228"/>
      <c r="B93" s="25" t="s">
        <v>36</v>
      </c>
      <c r="C93" s="74" t="s">
        <v>97</v>
      </c>
      <c r="D93" s="26" t="s">
        <v>37</v>
      </c>
      <c r="E93" s="180" t="s">
        <v>224</v>
      </c>
    </row>
    <row r="94" spans="1:5" ht="24" customHeight="1" thickTop="1" x14ac:dyDescent="0.15"/>
  </sheetData>
  <mergeCells count="27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1:E1"/>
  </mergeCells>
  <phoneticPr fontId="17" type="noConversion"/>
  <conditionalFormatting sqref="C7:C8">
    <cfRule type="duplicateValues" dxfId="25" priority="268"/>
  </conditionalFormatting>
  <conditionalFormatting sqref="C9">
    <cfRule type="duplicateValues" dxfId="24" priority="267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0" customWidth="1"/>
    <col min="2" max="2" width="20.44140625" style="10" customWidth="1"/>
    <col min="3" max="3" width="18.33203125" style="10" customWidth="1"/>
    <col min="4" max="6" width="15.5546875" style="12" customWidth="1"/>
    <col min="7" max="16384" width="8.88671875" style="3"/>
  </cols>
  <sheetData>
    <row r="1" spans="1:6" s="14" customFormat="1" ht="36" customHeight="1" x14ac:dyDescent="0.15">
      <c r="A1" s="303" t="s">
        <v>83</v>
      </c>
      <c r="B1" s="303"/>
      <c r="C1" s="303"/>
      <c r="D1" s="303"/>
      <c r="E1" s="303"/>
      <c r="F1" s="303"/>
    </row>
    <row r="2" spans="1:6" ht="20.25" customHeight="1" thickBot="1" x14ac:dyDescent="0.2">
      <c r="A2" s="19" t="s">
        <v>98</v>
      </c>
      <c r="B2" s="11"/>
      <c r="C2" s="8"/>
      <c r="D2" s="32"/>
      <c r="E2" s="32"/>
      <c r="F2" s="33" t="s">
        <v>84</v>
      </c>
    </row>
    <row r="3" spans="1:6" ht="20.25" customHeight="1" thickTop="1" x14ac:dyDescent="0.15">
      <c r="A3" s="142" t="s">
        <v>12</v>
      </c>
      <c r="B3" s="263" t="str">
        <f>계약현황공개!C3</f>
        <v>2025년도 정수기, 비데 임차계약</v>
      </c>
      <c r="C3" s="264"/>
      <c r="D3" s="264"/>
      <c r="E3" s="264"/>
      <c r="F3" s="265"/>
    </row>
    <row r="4" spans="1:6" ht="20.25" customHeight="1" x14ac:dyDescent="0.15">
      <c r="A4" s="249" t="s">
        <v>20</v>
      </c>
      <c r="B4" s="252" t="s">
        <v>13</v>
      </c>
      <c r="C4" s="253" t="s">
        <v>91</v>
      </c>
      <c r="D4" s="143" t="s">
        <v>21</v>
      </c>
      <c r="E4" s="143" t="s">
        <v>14</v>
      </c>
      <c r="F4" s="144" t="s">
        <v>73</v>
      </c>
    </row>
    <row r="5" spans="1:6" ht="20.25" customHeight="1" x14ac:dyDescent="0.15">
      <c r="A5" s="250"/>
      <c r="B5" s="252"/>
      <c r="C5" s="254"/>
      <c r="D5" s="143" t="s">
        <v>22</v>
      </c>
      <c r="E5" s="143" t="s">
        <v>15</v>
      </c>
      <c r="F5" s="144" t="s">
        <v>23</v>
      </c>
    </row>
    <row r="6" spans="1:6" ht="20.25" customHeight="1" x14ac:dyDescent="0.15">
      <c r="A6" s="250"/>
      <c r="B6" s="266" t="str">
        <f>계약현황공개!C6</f>
        <v>2024.12.18.</v>
      </c>
      <c r="C6" s="257" t="str">
        <f>계약현황공개!E6</f>
        <v>2025.01.01. ~ 2025.12.31.</v>
      </c>
      <c r="D6" s="259">
        <f>계약현황공개!C4</f>
        <v>4284000</v>
      </c>
      <c r="E6" s="259">
        <f>계약현황공개!E5</f>
        <v>4284000</v>
      </c>
      <c r="F6" s="268">
        <f>계약현황공개!C5</f>
        <v>1</v>
      </c>
    </row>
    <row r="7" spans="1:6" ht="20.25" customHeight="1" x14ac:dyDescent="0.15">
      <c r="A7" s="251"/>
      <c r="B7" s="266"/>
      <c r="C7" s="267"/>
      <c r="D7" s="260"/>
      <c r="E7" s="260"/>
      <c r="F7" s="268"/>
    </row>
    <row r="8" spans="1:6" ht="20.25" customHeight="1" x14ac:dyDescent="0.15">
      <c r="A8" s="232" t="s">
        <v>16</v>
      </c>
      <c r="B8" s="145" t="s">
        <v>17</v>
      </c>
      <c r="C8" s="145" t="s">
        <v>92</v>
      </c>
      <c r="D8" s="234" t="s">
        <v>18</v>
      </c>
      <c r="E8" s="234"/>
      <c r="F8" s="235"/>
    </row>
    <row r="9" spans="1:6" ht="20.25" customHeight="1" x14ac:dyDescent="0.15">
      <c r="A9" s="233"/>
      <c r="B9" s="2" t="str">
        <f>계약현황공개!E8</f>
        <v>청호나이스㈜</v>
      </c>
      <c r="C9" s="2" t="s">
        <v>192</v>
      </c>
      <c r="D9" s="236" t="str">
        <f>계약현황공개!E9</f>
        <v>충청북도 진천군 이월면 진광로 486</v>
      </c>
      <c r="E9" s="237"/>
      <c r="F9" s="238"/>
    </row>
    <row r="10" spans="1:6" ht="20.25" customHeight="1" x14ac:dyDescent="0.15">
      <c r="A10" s="146" t="s">
        <v>93</v>
      </c>
      <c r="B10" s="239" t="str">
        <f>계약현황공개!C9</f>
        <v>지방계약법 시행령 제25조</v>
      </c>
      <c r="C10" s="240"/>
      <c r="D10" s="241"/>
      <c r="E10" s="241"/>
      <c r="F10" s="242"/>
    </row>
    <row r="11" spans="1:6" ht="20.25" customHeight="1" x14ac:dyDescent="0.15">
      <c r="A11" s="146" t="s">
        <v>24</v>
      </c>
      <c r="B11" s="243" t="s">
        <v>104</v>
      </c>
      <c r="C11" s="241"/>
      <c r="D11" s="241"/>
      <c r="E11" s="241"/>
      <c r="F11" s="242"/>
    </row>
    <row r="12" spans="1:6" ht="20.25" customHeight="1" thickBot="1" x14ac:dyDescent="0.2">
      <c r="A12" s="147" t="s">
        <v>19</v>
      </c>
      <c r="B12" s="244"/>
      <c r="C12" s="244"/>
      <c r="D12" s="244"/>
      <c r="E12" s="244"/>
      <c r="F12" s="245"/>
    </row>
    <row r="13" spans="1:6" ht="20.25" customHeight="1" thickTop="1" x14ac:dyDescent="0.15">
      <c r="A13" s="142" t="s">
        <v>12</v>
      </c>
      <c r="B13" s="246" t="str">
        <f>계약현황공개!C10</f>
        <v>2025년 인터넷 망 계약</v>
      </c>
      <c r="C13" s="247"/>
      <c r="D13" s="247"/>
      <c r="E13" s="247"/>
      <c r="F13" s="248"/>
    </row>
    <row r="14" spans="1:6" ht="20.25" customHeight="1" x14ac:dyDescent="0.15">
      <c r="A14" s="249" t="s">
        <v>20</v>
      </c>
      <c r="B14" s="252" t="s">
        <v>13</v>
      </c>
      <c r="C14" s="253" t="s">
        <v>94</v>
      </c>
      <c r="D14" s="143" t="s">
        <v>21</v>
      </c>
      <c r="E14" s="143" t="s">
        <v>14</v>
      </c>
      <c r="F14" s="144" t="s">
        <v>73</v>
      </c>
    </row>
    <row r="15" spans="1:6" ht="20.25" customHeight="1" x14ac:dyDescent="0.15">
      <c r="A15" s="250"/>
      <c r="B15" s="252"/>
      <c r="C15" s="254"/>
      <c r="D15" s="143" t="s">
        <v>22</v>
      </c>
      <c r="E15" s="143" t="s">
        <v>15</v>
      </c>
      <c r="F15" s="144" t="s">
        <v>23</v>
      </c>
    </row>
    <row r="16" spans="1:6" ht="20.25" customHeight="1" x14ac:dyDescent="0.15">
      <c r="A16" s="250"/>
      <c r="B16" s="255" t="str">
        <f>계약현황공개!C13</f>
        <v>2024.12.18.</v>
      </c>
      <c r="C16" s="257" t="str">
        <f>계약현황공개!E13</f>
        <v>2025.01.01. ~ 2025.12.31.</v>
      </c>
      <c r="D16" s="259">
        <f>계약현황공개!C11</f>
        <v>5306400</v>
      </c>
      <c r="E16" s="259">
        <f>계약현황공개!E12</f>
        <v>5306400</v>
      </c>
      <c r="F16" s="261">
        <f>계약현황공개!C12</f>
        <v>1</v>
      </c>
    </row>
    <row r="17" spans="1:6" ht="20.25" customHeight="1" x14ac:dyDescent="0.15">
      <c r="A17" s="251"/>
      <c r="B17" s="256"/>
      <c r="C17" s="258"/>
      <c r="D17" s="260"/>
      <c r="E17" s="260"/>
      <c r="F17" s="262"/>
    </row>
    <row r="18" spans="1:6" ht="20.25" customHeight="1" x14ac:dyDescent="0.15">
      <c r="A18" s="232" t="s">
        <v>16</v>
      </c>
      <c r="B18" s="181" t="s">
        <v>17</v>
      </c>
      <c r="C18" s="181" t="s">
        <v>92</v>
      </c>
      <c r="D18" s="234" t="s">
        <v>18</v>
      </c>
      <c r="E18" s="234"/>
      <c r="F18" s="235"/>
    </row>
    <row r="19" spans="1:6" ht="20.25" customHeight="1" x14ac:dyDescent="0.15">
      <c r="A19" s="233"/>
      <c r="B19" s="2" t="str">
        <f>계약현황공개!E15</f>
        <v>주식회사 케이티</v>
      </c>
      <c r="C19" s="2" t="s">
        <v>225</v>
      </c>
      <c r="D19" s="236" t="str">
        <f>계약현황공개!E16</f>
        <v>경기도 성남시 분당구 불정로 90</v>
      </c>
      <c r="E19" s="237"/>
      <c r="F19" s="238"/>
    </row>
    <row r="20" spans="1:6" ht="20.25" customHeight="1" x14ac:dyDescent="0.15">
      <c r="A20" s="146" t="s">
        <v>93</v>
      </c>
      <c r="B20" s="239" t="str">
        <f>계약현황공개!C16</f>
        <v>지방계약법 시행령 제25조</v>
      </c>
      <c r="C20" s="240"/>
      <c r="D20" s="241"/>
      <c r="E20" s="241"/>
      <c r="F20" s="242"/>
    </row>
    <row r="21" spans="1:6" ht="20.25" customHeight="1" x14ac:dyDescent="0.15">
      <c r="A21" s="146" t="s">
        <v>24</v>
      </c>
      <c r="B21" s="243" t="s">
        <v>104</v>
      </c>
      <c r="C21" s="241"/>
      <c r="D21" s="241"/>
      <c r="E21" s="241"/>
      <c r="F21" s="242"/>
    </row>
    <row r="22" spans="1:6" ht="20.25" customHeight="1" thickBot="1" x14ac:dyDescent="0.2">
      <c r="A22" s="147" t="s">
        <v>19</v>
      </c>
      <c r="B22" s="244"/>
      <c r="C22" s="244"/>
      <c r="D22" s="244"/>
      <c r="E22" s="244"/>
      <c r="F22" s="245"/>
    </row>
    <row r="23" spans="1:6" ht="20.25" customHeight="1" thickTop="1" x14ac:dyDescent="0.15">
      <c r="A23" s="75" t="s">
        <v>12</v>
      </c>
      <c r="B23" s="269" t="str">
        <f>계약현황공개!C17</f>
        <v>2025년 인터넷 전화 계약</v>
      </c>
      <c r="C23" s="270"/>
      <c r="D23" s="270"/>
      <c r="E23" s="270"/>
      <c r="F23" s="271"/>
    </row>
    <row r="24" spans="1:6" ht="20.25" customHeight="1" x14ac:dyDescent="0.15">
      <c r="A24" s="272" t="s">
        <v>20</v>
      </c>
      <c r="B24" s="275" t="s">
        <v>13</v>
      </c>
      <c r="C24" s="276" t="s">
        <v>88</v>
      </c>
      <c r="D24" s="118" t="s">
        <v>21</v>
      </c>
      <c r="E24" s="118" t="s">
        <v>14</v>
      </c>
      <c r="F24" s="119" t="s">
        <v>73</v>
      </c>
    </row>
    <row r="25" spans="1:6" ht="20.25" customHeight="1" x14ac:dyDescent="0.15">
      <c r="A25" s="273"/>
      <c r="B25" s="275"/>
      <c r="C25" s="277"/>
      <c r="D25" s="118" t="s">
        <v>22</v>
      </c>
      <c r="E25" s="118" t="s">
        <v>15</v>
      </c>
      <c r="F25" s="119" t="s">
        <v>23</v>
      </c>
    </row>
    <row r="26" spans="1:6" ht="20.25" customHeight="1" x14ac:dyDescent="0.15">
      <c r="A26" s="273"/>
      <c r="B26" s="266" t="str">
        <f>계약현황공개!C20</f>
        <v>2024.12.18.</v>
      </c>
      <c r="C26" s="257" t="str">
        <f>계약현황공개!E20</f>
        <v>2025.01.01. ~ 2025.12.31.</v>
      </c>
      <c r="D26" s="259">
        <f>계약현황공개!C18</f>
        <v>1351800</v>
      </c>
      <c r="E26" s="259">
        <f>계약현황공개!E19</f>
        <v>1351800</v>
      </c>
      <c r="F26" s="268">
        <f>계약현황공개!C19</f>
        <v>1</v>
      </c>
    </row>
    <row r="27" spans="1:6" ht="20.25" customHeight="1" x14ac:dyDescent="0.15">
      <c r="A27" s="274"/>
      <c r="B27" s="266"/>
      <c r="C27" s="267"/>
      <c r="D27" s="260"/>
      <c r="E27" s="260"/>
      <c r="F27" s="268"/>
    </row>
    <row r="28" spans="1:6" ht="20.25" customHeight="1" x14ac:dyDescent="0.15">
      <c r="A28" s="278" t="s">
        <v>16</v>
      </c>
      <c r="B28" s="181" t="s">
        <v>17</v>
      </c>
      <c r="C28" s="181" t="s">
        <v>92</v>
      </c>
      <c r="D28" s="234" t="s">
        <v>18</v>
      </c>
      <c r="E28" s="234"/>
      <c r="F28" s="235"/>
    </row>
    <row r="29" spans="1:6" ht="20.25" customHeight="1" x14ac:dyDescent="0.15">
      <c r="A29" s="279"/>
      <c r="B29" s="2" t="str">
        <f>계약현황공개!E22</f>
        <v>주식회사 케이티</v>
      </c>
      <c r="C29" s="2" t="s">
        <v>225</v>
      </c>
      <c r="D29" s="236" t="str">
        <f>계약현황공개!E23</f>
        <v>경기도 성남시 분당구 불정로 90</v>
      </c>
      <c r="E29" s="237"/>
      <c r="F29" s="238"/>
    </row>
    <row r="30" spans="1:6" ht="20.25" customHeight="1" x14ac:dyDescent="0.15">
      <c r="A30" s="76" t="s">
        <v>90</v>
      </c>
      <c r="B30" s="239" t="str">
        <f>계약현황공개!C23</f>
        <v>지방계약법 시행령 제25조</v>
      </c>
      <c r="C30" s="240"/>
      <c r="D30" s="241"/>
      <c r="E30" s="241"/>
      <c r="F30" s="242"/>
    </row>
    <row r="31" spans="1:6" ht="20.25" customHeight="1" x14ac:dyDescent="0.15">
      <c r="A31" s="76" t="s">
        <v>24</v>
      </c>
      <c r="B31" s="243" t="s">
        <v>104</v>
      </c>
      <c r="C31" s="241"/>
      <c r="D31" s="241"/>
      <c r="E31" s="241"/>
      <c r="F31" s="242"/>
    </row>
    <row r="32" spans="1:6" ht="20.25" customHeight="1" thickBot="1" x14ac:dyDescent="0.2">
      <c r="A32" s="77" t="s">
        <v>19</v>
      </c>
      <c r="B32" s="280"/>
      <c r="C32" s="280"/>
      <c r="D32" s="280"/>
      <c r="E32" s="280"/>
      <c r="F32" s="281"/>
    </row>
    <row r="33" spans="1:6" ht="20.25" customHeight="1" thickTop="1" x14ac:dyDescent="0.15">
      <c r="A33" s="75" t="s">
        <v>12</v>
      </c>
      <c r="B33" s="269" t="str">
        <f>계약현황공개!C24</f>
        <v>2025년 전기안전관리대행 용역계약</v>
      </c>
      <c r="C33" s="270"/>
      <c r="D33" s="270"/>
      <c r="E33" s="270"/>
      <c r="F33" s="271"/>
    </row>
    <row r="34" spans="1:6" ht="20.25" customHeight="1" x14ac:dyDescent="0.15">
      <c r="A34" s="272" t="s">
        <v>20</v>
      </c>
      <c r="B34" s="275" t="s">
        <v>13</v>
      </c>
      <c r="C34" s="276" t="s">
        <v>88</v>
      </c>
      <c r="D34" s="118" t="s">
        <v>21</v>
      </c>
      <c r="E34" s="118" t="s">
        <v>14</v>
      </c>
      <c r="F34" s="119" t="s">
        <v>73</v>
      </c>
    </row>
    <row r="35" spans="1:6" ht="20.25" customHeight="1" x14ac:dyDescent="0.15">
      <c r="A35" s="273"/>
      <c r="B35" s="275"/>
      <c r="C35" s="277"/>
      <c r="D35" s="118" t="s">
        <v>22</v>
      </c>
      <c r="E35" s="118" t="s">
        <v>15</v>
      </c>
      <c r="F35" s="119" t="s">
        <v>23</v>
      </c>
    </row>
    <row r="36" spans="1:6" ht="20.25" customHeight="1" x14ac:dyDescent="0.15">
      <c r="A36" s="273"/>
      <c r="B36" s="282" t="str">
        <f>계약현황공개!C27</f>
        <v>2024.12.11.</v>
      </c>
      <c r="C36" s="283" t="str">
        <f>계약현황공개!E27</f>
        <v>2025.01.01. ~ 2025.12.31.</v>
      </c>
      <c r="D36" s="285">
        <f>계약현황공개!C25</f>
        <v>2520000</v>
      </c>
      <c r="E36" s="285">
        <f>계약현황공개!E26</f>
        <v>2432760</v>
      </c>
      <c r="F36" s="287">
        <f>계약현황공개!C26</f>
        <v>0.96538095238095234</v>
      </c>
    </row>
    <row r="37" spans="1:6" ht="20.25" customHeight="1" x14ac:dyDescent="0.15">
      <c r="A37" s="274"/>
      <c r="B37" s="282"/>
      <c r="C37" s="284"/>
      <c r="D37" s="286"/>
      <c r="E37" s="286"/>
      <c r="F37" s="287"/>
    </row>
    <row r="38" spans="1:6" ht="20.25" customHeight="1" x14ac:dyDescent="0.15">
      <c r="A38" s="278" t="s">
        <v>16</v>
      </c>
      <c r="B38" s="120" t="s">
        <v>17</v>
      </c>
      <c r="C38" s="120" t="s">
        <v>89</v>
      </c>
      <c r="D38" s="288" t="s">
        <v>18</v>
      </c>
      <c r="E38" s="288"/>
      <c r="F38" s="289"/>
    </row>
    <row r="39" spans="1:6" ht="20.25" customHeight="1" x14ac:dyDescent="0.15">
      <c r="A39" s="279"/>
      <c r="B39" s="2" t="str">
        <f>계약현황공개!E29</f>
        <v>한국전기안전공사 경기중부지사</v>
      </c>
      <c r="C39" s="2" t="s">
        <v>191</v>
      </c>
      <c r="D39" s="290" t="str">
        <f>계약현황공개!E30</f>
        <v>경기도 성남시 수정구 성남대로 1197</v>
      </c>
      <c r="E39" s="291"/>
      <c r="F39" s="292"/>
    </row>
    <row r="40" spans="1:6" ht="20.25" customHeight="1" x14ac:dyDescent="0.15">
      <c r="A40" s="76" t="s">
        <v>90</v>
      </c>
      <c r="B40" s="293" t="str">
        <f>계약현황공개!C30</f>
        <v>지방계약법 시행령 제25조</v>
      </c>
      <c r="C40" s="294"/>
      <c r="D40" s="295"/>
      <c r="E40" s="295"/>
      <c r="F40" s="296"/>
    </row>
    <row r="41" spans="1:6" ht="20.25" customHeight="1" x14ac:dyDescent="0.15">
      <c r="A41" s="76" t="s">
        <v>24</v>
      </c>
      <c r="B41" s="243" t="s">
        <v>104</v>
      </c>
      <c r="C41" s="241"/>
      <c r="D41" s="241"/>
      <c r="E41" s="241"/>
      <c r="F41" s="242"/>
    </row>
    <row r="42" spans="1:6" ht="20.25" customHeight="1" thickBot="1" x14ac:dyDescent="0.2">
      <c r="A42" s="77" t="s">
        <v>19</v>
      </c>
      <c r="B42" s="280"/>
      <c r="C42" s="280"/>
      <c r="D42" s="280"/>
      <c r="E42" s="280"/>
      <c r="F42" s="281"/>
    </row>
    <row r="43" spans="1:6" ht="20.25" customHeight="1" thickTop="1" x14ac:dyDescent="0.15">
      <c r="A43" s="75" t="s">
        <v>12</v>
      </c>
      <c r="B43" s="269" t="str">
        <f>계약현황공개!C31</f>
        <v>소방시설 안전관리 위탁대행 계약</v>
      </c>
      <c r="C43" s="270"/>
      <c r="D43" s="270"/>
      <c r="E43" s="270"/>
      <c r="F43" s="271"/>
    </row>
    <row r="44" spans="1:6" ht="20.25" customHeight="1" x14ac:dyDescent="0.15">
      <c r="A44" s="272" t="s">
        <v>20</v>
      </c>
      <c r="B44" s="275" t="s">
        <v>13</v>
      </c>
      <c r="C44" s="276" t="s">
        <v>88</v>
      </c>
      <c r="D44" s="118" t="s">
        <v>21</v>
      </c>
      <c r="E44" s="118" t="s">
        <v>14</v>
      </c>
      <c r="F44" s="119" t="s">
        <v>73</v>
      </c>
    </row>
    <row r="45" spans="1:6" ht="20.25" customHeight="1" x14ac:dyDescent="0.15">
      <c r="A45" s="273"/>
      <c r="B45" s="275"/>
      <c r="C45" s="277"/>
      <c r="D45" s="118" t="s">
        <v>22</v>
      </c>
      <c r="E45" s="118" t="s">
        <v>15</v>
      </c>
      <c r="F45" s="119" t="s">
        <v>23</v>
      </c>
    </row>
    <row r="46" spans="1:6" ht="20.25" customHeight="1" x14ac:dyDescent="0.15">
      <c r="A46" s="273"/>
      <c r="B46" s="282" t="str">
        <f>계약현황공개!C34</f>
        <v>2024.12.11.</v>
      </c>
      <c r="C46" s="283" t="str">
        <f>계약현황공개!E34</f>
        <v>2025.01.01. ~ 2025.12.31.</v>
      </c>
      <c r="D46" s="285">
        <f>계약현황공개!C32</f>
        <v>2040000</v>
      </c>
      <c r="E46" s="285">
        <f>계약현황공개!E33</f>
        <v>1920000</v>
      </c>
      <c r="F46" s="287">
        <f>계약현황공개!C33</f>
        <v>0.94117647058823528</v>
      </c>
    </row>
    <row r="47" spans="1:6" ht="20.25" customHeight="1" x14ac:dyDescent="0.15">
      <c r="A47" s="274"/>
      <c r="B47" s="282"/>
      <c r="C47" s="284"/>
      <c r="D47" s="286"/>
      <c r="E47" s="286"/>
      <c r="F47" s="287"/>
    </row>
    <row r="48" spans="1:6" ht="20.25" customHeight="1" x14ac:dyDescent="0.15">
      <c r="A48" s="278" t="s">
        <v>16</v>
      </c>
      <c r="B48" s="120" t="s">
        <v>17</v>
      </c>
      <c r="C48" s="120" t="s">
        <v>89</v>
      </c>
      <c r="D48" s="288" t="s">
        <v>18</v>
      </c>
      <c r="E48" s="288"/>
      <c r="F48" s="289"/>
    </row>
    <row r="49" spans="1:6" ht="20.25" customHeight="1" x14ac:dyDescent="0.15">
      <c r="A49" s="279"/>
      <c r="B49" s="2" t="str">
        <f>계약현황공개!E36</f>
        <v>성남소방전기</v>
      </c>
      <c r="C49" s="2" t="s">
        <v>195</v>
      </c>
      <c r="D49" s="290" t="str">
        <f>계약현황공개!E37</f>
        <v>경기도 성남시 수정구 공원로 339번길 22</v>
      </c>
      <c r="E49" s="291"/>
      <c r="F49" s="292"/>
    </row>
    <row r="50" spans="1:6" ht="20.25" customHeight="1" x14ac:dyDescent="0.15">
      <c r="A50" s="76" t="s">
        <v>90</v>
      </c>
      <c r="B50" s="293" t="str">
        <f>계약현황공개!C37</f>
        <v>지방계약법 시행령 제25조</v>
      </c>
      <c r="C50" s="294"/>
      <c r="D50" s="295"/>
      <c r="E50" s="295"/>
      <c r="F50" s="296"/>
    </row>
    <row r="51" spans="1:6" ht="20.25" customHeight="1" x14ac:dyDescent="0.15">
      <c r="A51" s="76" t="s">
        <v>24</v>
      </c>
      <c r="B51" s="243" t="s">
        <v>104</v>
      </c>
      <c r="C51" s="241"/>
      <c r="D51" s="241"/>
      <c r="E51" s="241"/>
      <c r="F51" s="242"/>
    </row>
    <row r="52" spans="1:6" ht="20.25" customHeight="1" thickBot="1" x14ac:dyDescent="0.2">
      <c r="A52" s="77" t="s">
        <v>19</v>
      </c>
      <c r="B52" s="280"/>
      <c r="C52" s="280"/>
      <c r="D52" s="280"/>
      <c r="E52" s="280"/>
      <c r="F52" s="281"/>
    </row>
    <row r="53" spans="1:6" ht="20.25" customHeight="1" thickTop="1" x14ac:dyDescent="0.15">
      <c r="A53" s="75" t="s">
        <v>12</v>
      </c>
      <c r="B53" s="269" t="str">
        <f>계약현황공개!C38</f>
        <v>승강기 안전관리 위탁대행 계약</v>
      </c>
      <c r="C53" s="270"/>
      <c r="D53" s="270"/>
      <c r="E53" s="270"/>
      <c r="F53" s="271"/>
    </row>
    <row r="54" spans="1:6" ht="20.25" customHeight="1" x14ac:dyDescent="0.15">
      <c r="A54" s="272" t="s">
        <v>20</v>
      </c>
      <c r="B54" s="275" t="s">
        <v>13</v>
      </c>
      <c r="C54" s="276" t="s">
        <v>88</v>
      </c>
      <c r="D54" s="118" t="s">
        <v>21</v>
      </c>
      <c r="E54" s="118" t="s">
        <v>14</v>
      </c>
      <c r="F54" s="119" t="s">
        <v>73</v>
      </c>
    </row>
    <row r="55" spans="1:6" ht="20.25" customHeight="1" x14ac:dyDescent="0.15">
      <c r="A55" s="273"/>
      <c r="B55" s="275"/>
      <c r="C55" s="277"/>
      <c r="D55" s="118" t="s">
        <v>22</v>
      </c>
      <c r="E55" s="118" t="s">
        <v>15</v>
      </c>
      <c r="F55" s="119" t="s">
        <v>23</v>
      </c>
    </row>
    <row r="56" spans="1:6" ht="20.25" customHeight="1" x14ac:dyDescent="0.15">
      <c r="A56" s="273"/>
      <c r="B56" s="297" t="str">
        <f>계약현황공개!C41</f>
        <v>2024.12.12.</v>
      </c>
      <c r="C56" s="283" t="str">
        <f>계약현황공개!E41</f>
        <v>2025.01.01. ~ 2025.12.31.</v>
      </c>
      <c r="D56" s="285">
        <f>계약현황공개!C39</f>
        <v>2520000</v>
      </c>
      <c r="E56" s="285">
        <f>계약현황공개!E40</f>
        <v>2400000</v>
      </c>
      <c r="F56" s="300">
        <f>계약현황공개!C40</f>
        <v>0.95238095238095233</v>
      </c>
    </row>
    <row r="57" spans="1:6" ht="20.25" customHeight="1" x14ac:dyDescent="0.15">
      <c r="A57" s="274"/>
      <c r="B57" s="298"/>
      <c r="C57" s="299"/>
      <c r="D57" s="286"/>
      <c r="E57" s="286"/>
      <c r="F57" s="301"/>
    </row>
    <row r="58" spans="1:6" ht="20.25" customHeight="1" x14ac:dyDescent="0.15">
      <c r="A58" s="278" t="s">
        <v>16</v>
      </c>
      <c r="B58" s="120" t="s">
        <v>17</v>
      </c>
      <c r="C58" s="120" t="s">
        <v>89</v>
      </c>
      <c r="D58" s="288" t="s">
        <v>18</v>
      </c>
      <c r="E58" s="288"/>
      <c r="F58" s="289"/>
    </row>
    <row r="59" spans="1:6" ht="20.25" customHeight="1" x14ac:dyDescent="0.15">
      <c r="A59" s="279"/>
      <c r="B59" s="2" t="str">
        <f>계약현황공개!E43</f>
        <v>㈜경기엘리베이터</v>
      </c>
      <c r="C59" s="2" t="s">
        <v>201</v>
      </c>
      <c r="D59" s="290" t="str">
        <f>계약현황공개!E44</f>
        <v>경기도 성남시 분당구 매화로 49, 402</v>
      </c>
      <c r="E59" s="291"/>
      <c r="F59" s="292"/>
    </row>
    <row r="60" spans="1:6" ht="20.25" customHeight="1" x14ac:dyDescent="0.15">
      <c r="A60" s="76" t="s">
        <v>90</v>
      </c>
      <c r="B60" s="293" t="str">
        <f>계약현황공개!C44</f>
        <v>지방계약법 시행령 제25조</v>
      </c>
      <c r="C60" s="294"/>
      <c r="D60" s="295"/>
      <c r="E60" s="295"/>
      <c r="F60" s="296"/>
    </row>
    <row r="61" spans="1:6" ht="20.25" customHeight="1" x14ac:dyDescent="0.15">
      <c r="A61" s="76" t="s">
        <v>24</v>
      </c>
      <c r="B61" s="302" t="s">
        <v>104</v>
      </c>
      <c r="C61" s="295"/>
      <c r="D61" s="295"/>
      <c r="E61" s="295"/>
      <c r="F61" s="296"/>
    </row>
    <row r="62" spans="1:6" ht="20.25" customHeight="1" thickBot="1" x14ac:dyDescent="0.2">
      <c r="A62" s="77" t="s">
        <v>19</v>
      </c>
      <c r="B62" s="280"/>
      <c r="C62" s="280"/>
      <c r="D62" s="280"/>
      <c r="E62" s="280"/>
      <c r="F62" s="281"/>
    </row>
    <row r="63" spans="1:6" ht="20.25" customHeight="1" thickTop="1" x14ac:dyDescent="0.15">
      <c r="A63" s="75" t="s">
        <v>12</v>
      </c>
      <c r="B63" s="269" t="str">
        <f>계약현황공개!C45</f>
        <v>방역소독 및 저수조 청소 용역계약</v>
      </c>
      <c r="C63" s="270"/>
      <c r="D63" s="270"/>
      <c r="E63" s="270"/>
      <c r="F63" s="271"/>
    </row>
    <row r="64" spans="1:6" ht="20.25" customHeight="1" x14ac:dyDescent="0.15">
      <c r="A64" s="272" t="s">
        <v>20</v>
      </c>
      <c r="B64" s="275" t="s">
        <v>13</v>
      </c>
      <c r="C64" s="276" t="s">
        <v>88</v>
      </c>
      <c r="D64" s="118" t="s">
        <v>21</v>
      </c>
      <c r="E64" s="118" t="s">
        <v>14</v>
      </c>
      <c r="F64" s="119" t="s">
        <v>73</v>
      </c>
    </row>
    <row r="65" spans="1:6" ht="20.25" customHeight="1" x14ac:dyDescent="0.15">
      <c r="A65" s="273"/>
      <c r="B65" s="275"/>
      <c r="C65" s="277"/>
      <c r="D65" s="118" t="s">
        <v>22</v>
      </c>
      <c r="E65" s="118" t="s">
        <v>15</v>
      </c>
      <c r="F65" s="119" t="s">
        <v>23</v>
      </c>
    </row>
    <row r="66" spans="1:6" ht="20.25" customHeight="1" x14ac:dyDescent="0.15">
      <c r="A66" s="273"/>
      <c r="B66" s="282" t="str">
        <f>계약현황공개!C48</f>
        <v>2024.12.12.</v>
      </c>
      <c r="C66" s="283" t="str">
        <f>계약현황공개!E48</f>
        <v>2025.01.01. ~ 2025.12.31.</v>
      </c>
      <c r="D66" s="285">
        <f>계약현황공개!C46</f>
        <v>5060000</v>
      </c>
      <c r="E66" s="285">
        <f>계약현황공개!E47</f>
        <v>4554000</v>
      </c>
      <c r="F66" s="287">
        <f>계약현황공개!C47</f>
        <v>0.9</v>
      </c>
    </row>
    <row r="67" spans="1:6" ht="20.25" customHeight="1" x14ac:dyDescent="0.15">
      <c r="A67" s="274"/>
      <c r="B67" s="282"/>
      <c r="C67" s="284"/>
      <c r="D67" s="286"/>
      <c r="E67" s="286"/>
      <c r="F67" s="287"/>
    </row>
    <row r="68" spans="1:6" ht="20.25" customHeight="1" x14ac:dyDescent="0.15">
      <c r="A68" s="278" t="s">
        <v>16</v>
      </c>
      <c r="B68" s="120" t="s">
        <v>17</v>
      </c>
      <c r="C68" s="120" t="s">
        <v>89</v>
      </c>
      <c r="D68" s="288" t="s">
        <v>18</v>
      </c>
      <c r="E68" s="288"/>
      <c r="F68" s="289"/>
    </row>
    <row r="69" spans="1:6" ht="20.25" customHeight="1" x14ac:dyDescent="0.15">
      <c r="A69" s="279"/>
      <c r="B69" s="2" t="str">
        <f>계약현황공개!E50</f>
        <v>㈜문일종합관리</v>
      </c>
      <c r="C69" s="2" t="s">
        <v>205</v>
      </c>
      <c r="D69" s="290" t="str">
        <f>계약현황공개!E51</f>
        <v>경기도 성남시 수정구 성남대로 1210번길 7</v>
      </c>
      <c r="E69" s="291"/>
      <c r="F69" s="292"/>
    </row>
    <row r="70" spans="1:6" ht="20.25" customHeight="1" x14ac:dyDescent="0.15">
      <c r="A70" s="76" t="s">
        <v>90</v>
      </c>
      <c r="B70" s="293" t="str">
        <f>계약현황공개!C51</f>
        <v>지방계약법 시행령 제25조</v>
      </c>
      <c r="C70" s="294"/>
      <c r="D70" s="295"/>
      <c r="E70" s="295"/>
      <c r="F70" s="296"/>
    </row>
    <row r="71" spans="1:6" ht="20.25" customHeight="1" x14ac:dyDescent="0.15">
      <c r="A71" s="76" t="s">
        <v>24</v>
      </c>
      <c r="B71" s="302" t="s">
        <v>104</v>
      </c>
      <c r="C71" s="295"/>
      <c r="D71" s="295"/>
      <c r="E71" s="295"/>
      <c r="F71" s="296"/>
    </row>
    <row r="72" spans="1:6" ht="20.25" customHeight="1" thickBot="1" x14ac:dyDescent="0.2">
      <c r="A72" s="77" t="s">
        <v>19</v>
      </c>
      <c r="B72" s="280"/>
      <c r="C72" s="280"/>
      <c r="D72" s="280"/>
      <c r="E72" s="280"/>
      <c r="F72" s="281"/>
    </row>
    <row r="73" spans="1:6" ht="20.25" customHeight="1" thickTop="1" x14ac:dyDescent="0.15">
      <c r="A73" s="75" t="s">
        <v>12</v>
      </c>
      <c r="B73" s="269" t="str">
        <f>계약현황공개!C52</f>
        <v>2025년 청소년문화놀이터 코인노래방 계약 건의</v>
      </c>
      <c r="C73" s="270"/>
      <c r="D73" s="270"/>
      <c r="E73" s="270"/>
      <c r="F73" s="271"/>
    </row>
    <row r="74" spans="1:6" ht="20.25" customHeight="1" x14ac:dyDescent="0.15">
      <c r="A74" s="272" t="s">
        <v>20</v>
      </c>
      <c r="B74" s="275" t="s">
        <v>13</v>
      </c>
      <c r="C74" s="276" t="s">
        <v>88</v>
      </c>
      <c r="D74" s="118" t="s">
        <v>21</v>
      </c>
      <c r="E74" s="118" t="s">
        <v>14</v>
      </c>
      <c r="F74" s="119" t="s">
        <v>73</v>
      </c>
    </row>
    <row r="75" spans="1:6" ht="20.25" customHeight="1" x14ac:dyDescent="0.15">
      <c r="A75" s="273"/>
      <c r="B75" s="275"/>
      <c r="C75" s="277"/>
      <c r="D75" s="118" t="s">
        <v>22</v>
      </c>
      <c r="E75" s="118" t="s">
        <v>15</v>
      </c>
      <c r="F75" s="119" t="s">
        <v>23</v>
      </c>
    </row>
    <row r="76" spans="1:6" ht="20.25" customHeight="1" x14ac:dyDescent="0.15">
      <c r="A76" s="273"/>
      <c r="B76" s="282" t="str">
        <f>계약현황공개!C55</f>
        <v>2024.12.10.</v>
      </c>
      <c r="C76" s="283" t="str">
        <f>계약현황공개!E55</f>
        <v>2025.01.01. ~ 2025.12.31.</v>
      </c>
      <c r="D76" s="285">
        <f>계약현황공개!C53</f>
        <v>12000000</v>
      </c>
      <c r="E76" s="285">
        <f>계약현황공개!E54</f>
        <v>12000000</v>
      </c>
      <c r="F76" s="287">
        <f>계약현황공개!C54</f>
        <v>1</v>
      </c>
    </row>
    <row r="77" spans="1:6" ht="20.25" customHeight="1" x14ac:dyDescent="0.15">
      <c r="A77" s="274"/>
      <c r="B77" s="282"/>
      <c r="C77" s="284"/>
      <c r="D77" s="286"/>
      <c r="E77" s="286"/>
      <c r="F77" s="287"/>
    </row>
    <row r="78" spans="1:6" ht="20.25" customHeight="1" x14ac:dyDescent="0.15">
      <c r="A78" s="278" t="s">
        <v>16</v>
      </c>
      <c r="B78" s="120" t="s">
        <v>17</v>
      </c>
      <c r="C78" s="120" t="s">
        <v>89</v>
      </c>
      <c r="D78" s="288" t="s">
        <v>18</v>
      </c>
      <c r="E78" s="288"/>
      <c r="F78" s="289"/>
    </row>
    <row r="79" spans="1:6" ht="20.25" customHeight="1" x14ac:dyDescent="0.15">
      <c r="A79" s="279"/>
      <c r="B79" s="199" t="str">
        <f>계약현황공개!E57</f>
        <v>㈜게임플러스어뮤즈먼트</v>
      </c>
      <c r="C79" s="198" t="s">
        <v>210</v>
      </c>
      <c r="D79" s="290" t="str">
        <f>계약현황공개!E58</f>
        <v>인천광역시 서구 중봉대로 376번길 13-1</v>
      </c>
      <c r="E79" s="291"/>
      <c r="F79" s="292"/>
    </row>
    <row r="80" spans="1:6" ht="20.25" customHeight="1" x14ac:dyDescent="0.15">
      <c r="A80" s="76" t="s">
        <v>90</v>
      </c>
      <c r="B80" s="293" t="str">
        <f>계약현황공개!C58</f>
        <v>지방계약법 시행령 제25조</v>
      </c>
      <c r="C80" s="294"/>
      <c r="D80" s="295"/>
      <c r="E80" s="295"/>
      <c r="F80" s="296"/>
    </row>
    <row r="81" spans="1:6" ht="20.25" customHeight="1" x14ac:dyDescent="0.15">
      <c r="A81" s="76" t="s">
        <v>24</v>
      </c>
      <c r="B81" s="302" t="s">
        <v>104</v>
      </c>
      <c r="C81" s="295"/>
      <c r="D81" s="295"/>
      <c r="E81" s="295"/>
      <c r="F81" s="296"/>
    </row>
    <row r="82" spans="1:6" ht="20.25" customHeight="1" thickBot="1" x14ac:dyDescent="0.2">
      <c r="A82" s="77" t="s">
        <v>19</v>
      </c>
      <c r="B82" s="280"/>
      <c r="C82" s="280"/>
      <c r="D82" s="280"/>
      <c r="E82" s="280"/>
      <c r="F82" s="281"/>
    </row>
    <row r="83" spans="1:6" ht="20.25" customHeight="1" thickTop="1" x14ac:dyDescent="0.15">
      <c r="A83" s="75" t="s">
        <v>12</v>
      </c>
      <c r="B83" s="269" t="str">
        <f>계약현황공개!C59</f>
        <v>2025년도 은행동글 인생사진부스 임차 계약</v>
      </c>
      <c r="C83" s="270"/>
      <c r="D83" s="270"/>
      <c r="E83" s="270"/>
      <c r="F83" s="271"/>
    </row>
    <row r="84" spans="1:6" ht="20.25" customHeight="1" x14ac:dyDescent="0.15">
      <c r="A84" s="272" t="s">
        <v>20</v>
      </c>
      <c r="B84" s="275" t="s">
        <v>13</v>
      </c>
      <c r="C84" s="276" t="s">
        <v>88</v>
      </c>
      <c r="D84" s="118" t="s">
        <v>21</v>
      </c>
      <c r="E84" s="118" t="s">
        <v>14</v>
      </c>
      <c r="F84" s="119" t="s">
        <v>73</v>
      </c>
    </row>
    <row r="85" spans="1:6" ht="20.25" customHeight="1" x14ac:dyDescent="0.15">
      <c r="A85" s="273"/>
      <c r="B85" s="275"/>
      <c r="C85" s="277"/>
      <c r="D85" s="118" t="s">
        <v>22</v>
      </c>
      <c r="E85" s="118" t="s">
        <v>15</v>
      </c>
      <c r="F85" s="119" t="s">
        <v>23</v>
      </c>
    </row>
    <row r="86" spans="1:6" ht="20.25" customHeight="1" x14ac:dyDescent="0.15">
      <c r="A86" s="273"/>
      <c r="B86" s="282" t="str">
        <f>계약현황공개!C62</f>
        <v>2024.12.13.</v>
      </c>
      <c r="C86" s="283" t="str">
        <f>계약현황공개!E62</f>
        <v>2025.01.01. ~ 2025.12.31.</v>
      </c>
      <c r="D86" s="285">
        <f>계약현황공개!C60</f>
        <v>8316000</v>
      </c>
      <c r="E86" s="285">
        <f>계약현황공개!E61</f>
        <v>7920000</v>
      </c>
      <c r="F86" s="287">
        <f>계약현황공개!C61</f>
        <v>0.95238095238095233</v>
      </c>
    </row>
    <row r="87" spans="1:6" ht="20.25" customHeight="1" x14ac:dyDescent="0.15">
      <c r="A87" s="274"/>
      <c r="B87" s="282"/>
      <c r="C87" s="284"/>
      <c r="D87" s="286"/>
      <c r="E87" s="286"/>
      <c r="F87" s="287"/>
    </row>
    <row r="88" spans="1:6" ht="20.25" customHeight="1" x14ac:dyDescent="0.15">
      <c r="A88" s="278" t="s">
        <v>16</v>
      </c>
      <c r="B88" s="120" t="s">
        <v>17</v>
      </c>
      <c r="C88" s="120" t="s">
        <v>89</v>
      </c>
      <c r="D88" s="288" t="s">
        <v>18</v>
      </c>
      <c r="E88" s="288"/>
      <c r="F88" s="289"/>
    </row>
    <row r="89" spans="1:6" ht="20.25" customHeight="1" x14ac:dyDescent="0.15">
      <c r="A89" s="279"/>
      <c r="B89" s="199" t="str">
        <f>계약현황공개!E64</f>
        <v>게임조이</v>
      </c>
      <c r="C89" s="198" t="s">
        <v>220</v>
      </c>
      <c r="D89" s="290" t="str">
        <f>계약현황공개!E65</f>
        <v>서울시 영등포구 당산동2가 30</v>
      </c>
      <c r="E89" s="291"/>
      <c r="F89" s="292"/>
    </row>
    <row r="90" spans="1:6" ht="20.25" customHeight="1" x14ac:dyDescent="0.15">
      <c r="A90" s="76" t="s">
        <v>90</v>
      </c>
      <c r="B90" s="293" t="str">
        <f>계약현황공개!C65</f>
        <v>지방계약법 시행령 제25조</v>
      </c>
      <c r="C90" s="294"/>
      <c r="D90" s="295"/>
      <c r="E90" s="295"/>
      <c r="F90" s="296"/>
    </row>
    <row r="91" spans="1:6" ht="20.25" customHeight="1" x14ac:dyDescent="0.15">
      <c r="A91" s="76" t="s">
        <v>24</v>
      </c>
      <c r="B91" s="302" t="s">
        <v>104</v>
      </c>
      <c r="C91" s="295"/>
      <c r="D91" s="295"/>
      <c r="E91" s="295"/>
      <c r="F91" s="296"/>
    </row>
    <row r="92" spans="1:6" ht="20.25" customHeight="1" thickBot="1" x14ac:dyDescent="0.2">
      <c r="A92" s="77" t="s">
        <v>19</v>
      </c>
      <c r="B92" s="280"/>
      <c r="C92" s="280"/>
      <c r="D92" s="280"/>
      <c r="E92" s="280"/>
      <c r="F92" s="281"/>
    </row>
    <row r="93" spans="1:6" ht="20.25" customHeight="1" thickTop="1" x14ac:dyDescent="0.15">
      <c r="A93" s="75" t="s">
        <v>12</v>
      </c>
      <c r="B93" s="269" t="str">
        <f>계약현황공개!C66</f>
        <v>2025년도 무인경비시스템 위탁계약 건의</v>
      </c>
      <c r="C93" s="270"/>
      <c r="D93" s="270"/>
      <c r="E93" s="270"/>
      <c r="F93" s="271"/>
    </row>
    <row r="94" spans="1:6" ht="20.25" customHeight="1" x14ac:dyDescent="0.15">
      <c r="A94" s="272" t="s">
        <v>20</v>
      </c>
      <c r="B94" s="275" t="s">
        <v>13</v>
      </c>
      <c r="C94" s="276" t="s">
        <v>60</v>
      </c>
      <c r="D94" s="200" t="s">
        <v>21</v>
      </c>
      <c r="E94" s="200" t="s">
        <v>14</v>
      </c>
      <c r="F94" s="201" t="s">
        <v>73</v>
      </c>
    </row>
    <row r="95" spans="1:6" ht="20.25" customHeight="1" x14ac:dyDescent="0.15">
      <c r="A95" s="273"/>
      <c r="B95" s="275"/>
      <c r="C95" s="277"/>
      <c r="D95" s="200" t="s">
        <v>22</v>
      </c>
      <c r="E95" s="200" t="s">
        <v>15</v>
      </c>
      <c r="F95" s="201" t="s">
        <v>23</v>
      </c>
    </row>
    <row r="96" spans="1:6" ht="20.25" customHeight="1" x14ac:dyDescent="0.15">
      <c r="A96" s="273"/>
      <c r="B96" s="282" t="str">
        <f>계약현황공개!C69</f>
        <v>2024.12.17.</v>
      </c>
      <c r="C96" s="283" t="str">
        <f>계약현황공개!E69</f>
        <v>2025.01.01. ~ 2025.12.31.</v>
      </c>
      <c r="D96" s="285" t="str">
        <f>계약현황공개!C69</f>
        <v>2024.12.17.</v>
      </c>
      <c r="E96" s="285" t="str">
        <f>계약현황공개!E69</f>
        <v>2025.01.01. ~ 2025.12.31.</v>
      </c>
      <c r="F96" s="287" t="str">
        <f>계약현황공개!C69</f>
        <v>2024.12.17.</v>
      </c>
    </row>
    <row r="97" spans="1:6" ht="20.25" customHeight="1" x14ac:dyDescent="0.15">
      <c r="A97" s="274"/>
      <c r="B97" s="282"/>
      <c r="C97" s="284"/>
      <c r="D97" s="286"/>
      <c r="E97" s="286"/>
      <c r="F97" s="287"/>
    </row>
    <row r="98" spans="1:6" ht="20.25" customHeight="1" x14ac:dyDescent="0.15">
      <c r="A98" s="278" t="s">
        <v>16</v>
      </c>
      <c r="B98" s="202" t="s">
        <v>17</v>
      </c>
      <c r="C98" s="202" t="s">
        <v>89</v>
      </c>
      <c r="D98" s="288" t="s">
        <v>18</v>
      </c>
      <c r="E98" s="288"/>
      <c r="F98" s="289"/>
    </row>
    <row r="99" spans="1:6" ht="20.25" customHeight="1" x14ac:dyDescent="0.15">
      <c r="A99" s="279"/>
      <c r="B99" s="199" t="str">
        <f>계약현황공개!E71</f>
        <v>㈜에스원</v>
      </c>
      <c r="C99" s="198" t="s">
        <v>215</v>
      </c>
      <c r="D99" s="290" t="str">
        <f>계약현황공개!E72</f>
        <v>서울시 중구 세종대로 7길 25</v>
      </c>
      <c r="E99" s="291"/>
      <c r="F99" s="292"/>
    </row>
    <row r="100" spans="1:6" ht="20.25" customHeight="1" x14ac:dyDescent="0.15">
      <c r="A100" s="76" t="s">
        <v>90</v>
      </c>
      <c r="B100" s="293" t="str">
        <f>계약현황공개!C72</f>
        <v>지방계약법 시행령 제25조</v>
      </c>
      <c r="C100" s="294"/>
      <c r="D100" s="295"/>
      <c r="E100" s="295"/>
      <c r="F100" s="296"/>
    </row>
    <row r="101" spans="1:6" ht="20.25" customHeight="1" x14ac:dyDescent="0.15">
      <c r="A101" s="76" t="s">
        <v>24</v>
      </c>
      <c r="B101" s="302" t="s">
        <v>104</v>
      </c>
      <c r="C101" s="295"/>
      <c r="D101" s="295"/>
      <c r="E101" s="295"/>
      <c r="F101" s="296"/>
    </row>
    <row r="102" spans="1:6" ht="20.25" customHeight="1" thickBot="1" x14ac:dyDescent="0.2">
      <c r="A102" s="77" t="s">
        <v>19</v>
      </c>
      <c r="B102" s="280"/>
      <c r="C102" s="280"/>
      <c r="D102" s="280"/>
      <c r="E102" s="280"/>
      <c r="F102" s="281"/>
    </row>
    <row r="103" spans="1:6" ht="20.25" customHeight="1" thickTop="1" x14ac:dyDescent="0.15">
      <c r="A103" s="75" t="s">
        <v>12</v>
      </c>
      <c r="B103" s="269" t="str">
        <f>계약현황공개!C73</f>
        <v>2025년도 은행동글 무인경비 및 지문인식시스템 위탁계약</v>
      </c>
      <c r="C103" s="270"/>
      <c r="D103" s="270"/>
      <c r="E103" s="270"/>
      <c r="F103" s="271"/>
    </row>
    <row r="104" spans="1:6" ht="20.25" customHeight="1" x14ac:dyDescent="0.15">
      <c r="A104" s="272" t="s">
        <v>20</v>
      </c>
      <c r="B104" s="275" t="s">
        <v>13</v>
      </c>
      <c r="C104" s="276" t="s">
        <v>60</v>
      </c>
      <c r="D104" s="200" t="s">
        <v>21</v>
      </c>
      <c r="E104" s="200" t="s">
        <v>14</v>
      </c>
      <c r="F104" s="201" t="s">
        <v>73</v>
      </c>
    </row>
    <row r="105" spans="1:6" ht="20.25" customHeight="1" x14ac:dyDescent="0.15">
      <c r="A105" s="273"/>
      <c r="B105" s="275"/>
      <c r="C105" s="277"/>
      <c r="D105" s="200" t="s">
        <v>22</v>
      </c>
      <c r="E105" s="200" t="s">
        <v>15</v>
      </c>
      <c r="F105" s="201" t="s">
        <v>23</v>
      </c>
    </row>
    <row r="106" spans="1:6" ht="20.25" customHeight="1" x14ac:dyDescent="0.15">
      <c r="A106" s="273"/>
      <c r="B106" s="282" t="str">
        <f>계약현황공개!C76</f>
        <v>2024.12.17.</v>
      </c>
      <c r="C106" s="283" t="str">
        <f>계약현황공개!E76</f>
        <v>2025.01.01. ~ 2025.12.31.</v>
      </c>
      <c r="D106" s="285" t="str">
        <f>계약현황공개!C76</f>
        <v>2024.12.17.</v>
      </c>
      <c r="E106" s="285" t="str">
        <f>계약현황공개!E76</f>
        <v>2025.01.01. ~ 2025.12.31.</v>
      </c>
      <c r="F106" s="287" t="str">
        <f>계약현황공개!C76</f>
        <v>2024.12.17.</v>
      </c>
    </row>
    <row r="107" spans="1:6" ht="20.25" customHeight="1" x14ac:dyDescent="0.15">
      <c r="A107" s="274"/>
      <c r="B107" s="282"/>
      <c r="C107" s="284"/>
      <c r="D107" s="286"/>
      <c r="E107" s="286"/>
      <c r="F107" s="287"/>
    </row>
    <row r="108" spans="1:6" ht="20.25" customHeight="1" x14ac:dyDescent="0.15">
      <c r="A108" s="278" t="s">
        <v>16</v>
      </c>
      <c r="B108" s="202" t="s">
        <v>17</v>
      </c>
      <c r="C108" s="202" t="s">
        <v>89</v>
      </c>
      <c r="D108" s="288" t="s">
        <v>18</v>
      </c>
      <c r="E108" s="288"/>
      <c r="F108" s="289"/>
    </row>
    <row r="109" spans="1:6" ht="20.25" customHeight="1" x14ac:dyDescent="0.15">
      <c r="A109" s="279"/>
      <c r="B109" s="199" t="str">
        <f>계약현황공개!E78</f>
        <v>㈜에스원</v>
      </c>
      <c r="C109" s="198" t="s">
        <v>215</v>
      </c>
      <c r="D109" s="290" t="str">
        <f>계약현황공개!E79</f>
        <v>서울시 중구 세종대로 7길 25</v>
      </c>
      <c r="E109" s="291"/>
      <c r="F109" s="292"/>
    </row>
    <row r="110" spans="1:6" ht="20.25" customHeight="1" x14ac:dyDescent="0.15">
      <c r="A110" s="76" t="s">
        <v>90</v>
      </c>
      <c r="B110" s="293" t="str">
        <f>계약현황공개!C79</f>
        <v>지방계약법 시행령 제25조</v>
      </c>
      <c r="C110" s="294"/>
      <c r="D110" s="295"/>
      <c r="E110" s="295"/>
      <c r="F110" s="296"/>
    </row>
    <row r="111" spans="1:6" ht="20.25" customHeight="1" x14ac:dyDescent="0.15">
      <c r="A111" s="76" t="s">
        <v>24</v>
      </c>
      <c r="B111" s="302" t="s">
        <v>104</v>
      </c>
      <c r="C111" s="295"/>
      <c r="D111" s="295"/>
      <c r="E111" s="295"/>
      <c r="F111" s="296"/>
    </row>
    <row r="112" spans="1:6" ht="20.25" customHeight="1" thickBot="1" x14ac:dyDescent="0.2">
      <c r="A112" s="77" t="s">
        <v>19</v>
      </c>
      <c r="B112" s="280"/>
      <c r="C112" s="280"/>
      <c r="D112" s="280"/>
      <c r="E112" s="280"/>
      <c r="F112" s="281"/>
    </row>
    <row r="113" spans="1:6" ht="20.25" customHeight="1" thickTop="1" x14ac:dyDescent="0.15">
      <c r="A113" s="75" t="s">
        <v>12</v>
      </c>
      <c r="B113" s="269" t="str">
        <f>계약현황공개!C80</f>
        <v>2025년도 은행동글 환경미화 용역계약</v>
      </c>
      <c r="C113" s="270"/>
      <c r="D113" s="270"/>
      <c r="E113" s="270"/>
      <c r="F113" s="271"/>
    </row>
    <row r="114" spans="1:6" ht="20.25" customHeight="1" x14ac:dyDescent="0.15">
      <c r="A114" s="272" t="s">
        <v>20</v>
      </c>
      <c r="B114" s="275" t="s">
        <v>13</v>
      </c>
      <c r="C114" s="276" t="s">
        <v>60</v>
      </c>
      <c r="D114" s="200" t="s">
        <v>21</v>
      </c>
      <c r="E114" s="200" t="s">
        <v>14</v>
      </c>
      <c r="F114" s="201" t="s">
        <v>73</v>
      </c>
    </row>
    <row r="115" spans="1:6" ht="20.25" customHeight="1" x14ac:dyDescent="0.15">
      <c r="A115" s="273"/>
      <c r="B115" s="275"/>
      <c r="C115" s="277"/>
      <c r="D115" s="200" t="s">
        <v>22</v>
      </c>
      <c r="E115" s="200" t="s">
        <v>15</v>
      </c>
      <c r="F115" s="201" t="s">
        <v>23</v>
      </c>
    </row>
    <row r="116" spans="1:6" ht="20.25" customHeight="1" x14ac:dyDescent="0.15">
      <c r="A116" s="273"/>
      <c r="B116" s="282" t="str">
        <f>계약현황공개!C83</f>
        <v>2024.12.12.</v>
      </c>
      <c r="C116" s="283" t="str">
        <f>계약현황공개!E83</f>
        <v>2025.01.01. ~ 2025.12.31.</v>
      </c>
      <c r="D116" s="285" t="str">
        <f>계약현황공개!C83</f>
        <v>2024.12.12.</v>
      </c>
      <c r="E116" s="285" t="str">
        <f>계약현황공개!E83</f>
        <v>2025.01.01. ~ 2025.12.31.</v>
      </c>
      <c r="F116" s="287" t="str">
        <f>계약현황공개!C83</f>
        <v>2024.12.12.</v>
      </c>
    </row>
    <row r="117" spans="1:6" ht="20.25" customHeight="1" x14ac:dyDescent="0.15">
      <c r="A117" s="274"/>
      <c r="B117" s="282"/>
      <c r="C117" s="284"/>
      <c r="D117" s="286"/>
      <c r="E117" s="286"/>
      <c r="F117" s="287"/>
    </row>
    <row r="118" spans="1:6" ht="20.25" customHeight="1" x14ac:dyDescent="0.15">
      <c r="A118" s="278" t="s">
        <v>16</v>
      </c>
      <c r="B118" s="202" t="s">
        <v>17</v>
      </c>
      <c r="C118" s="202" t="s">
        <v>89</v>
      </c>
      <c r="D118" s="288" t="s">
        <v>18</v>
      </c>
      <c r="E118" s="288"/>
      <c r="F118" s="289"/>
    </row>
    <row r="119" spans="1:6" ht="20.25" customHeight="1" x14ac:dyDescent="0.15">
      <c r="A119" s="279"/>
      <c r="B119" s="199" t="str">
        <f>계약현황공개!E85</f>
        <v>㈜문일종합관리</v>
      </c>
      <c r="C119" s="198" t="s">
        <v>205</v>
      </c>
      <c r="D119" s="290" t="str">
        <f>계약현황공개!E86</f>
        <v>경기도 성남시 수정구 성남대로 1210번길 7</v>
      </c>
      <c r="E119" s="291"/>
      <c r="F119" s="292"/>
    </row>
    <row r="120" spans="1:6" ht="20.25" customHeight="1" x14ac:dyDescent="0.15">
      <c r="A120" s="76" t="s">
        <v>90</v>
      </c>
      <c r="B120" s="293" t="str">
        <f>계약현황공개!C86</f>
        <v>지방계약법 시행령 제25조</v>
      </c>
      <c r="C120" s="294"/>
      <c r="D120" s="295"/>
      <c r="E120" s="295"/>
      <c r="F120" s="296"/>
    </row>
    <row r="121" spans="1:6" ht="20.25" customHeight="1" x14ac:dyDescent="0.15">
      <c r="A121" s="76" t="s">
        <v>24</v>
      </c>
      <c r="B121" s="302" t="s">
        <v>104</v>
      </c>
      <c r="C121" s="295"/>
      <c r="D121" s="295"/>
      <c r="E121" s="295"/>
      <c r="F121" s="296"/>
    </row>
    <row r="122" spans="1:6" ht="20.25" customHeight="1" thickBot="1" x14ac:dyDescent="0.2">
      <c r="A122" s="77" t="s">
        <v>19</v>
      </c>
      <c r="B122" s="280"/>
      <c r="C122" s="280"/>
      <c r="D122" s="280"/>
      <c r="E122" s="280"/>
      <c r="F122" s="281"/>
    </row>
    <row r="123" spans="1:6" ht="20.25" customHeight="1" thickTop="1" x14ac:dyDescent="0.15">
      <c r="A123" s="75" t="s">
        <v>12</v>
      </c>
      <c r="B123" s="269" t="str">
        <f>계약현황공개!C87</f>
        <v>2025년도 은행동글 인터넷망 및 인터넷전화 용역 계약</v>
      </c>
      <c r="C123" s="270"/>
      <c r="D123" s="270"/>
      <c r="E123" s="270"/>
      <c r="F123" s="271"/>
    </row>
    <row r="124" spans="1:6" ht="20.25" customHeight="1" x14ac:dyDescent="0.15">
      <c r="A124" s="272" t="s">
        <v>20</v>
      </c>
      <c r="B124" s="275" t="s">
        <v>13</v>
      </c>
      <c r="C124" s="276" t="s">
        <v>60</v>
      </c>
      <c r="D124" s="200" t="s">
        <v>21</v>
      </c>
      <c r="E124" s="200" t="s">
        <v>14</v>
      </c>
      <c r="F124" s="201" t="s">
        <v>73</v>
      </c>
    </row>
    <row r="125" spans="1:6" ht="20.25" customHeight="1" x14ac:dyDescent="0.15">
      <c r="A125" s="273"/>
      <c r="B125" s="275"/>
      <c r="C125" s="277"/>
      <c r="D125" s="200" t="s">
        <v>22</v>
      </c>
      <c r="E125" s="200" t="s">
        <v>15</v>
      </c>
      <c r="F125" s="201" t="s">
        <v>23</v>
      </c>
    </row>
    <row r="126" spans="1:6" ht="20.25" customHeight="1" x14ac:dyDescent="0.15">
      <c r="A126" s="273"/>
      <c r="B126" s="282" t="str">
        <f>계약현황공개!C90</f>
        <v>2024.12.18.</v>
      </c>
      <c r="C126" s="283" t="str">
        <f>계약현황공개!E90</f>
        <v>2025.01.01. ~ 2025.12.31.</v>
      </c>
      <c r="D126" s="285" t="str">
        <f>계약현황공개!C90</f>
        <v>2024.12.18.</v>
      </c>
      <c r="E126" s="285" t="str">
        <f>계약현황공개!E90</f>
        <v>2025.01.01. ~ 2025.12.31.</v>
      </c>
      <c r="F126" s="287" t="str">
        <f>계약현황공개!C90</f>
        <v>2024.12.18.</v>
      </c>
    </row>
    <row r="127" spans="1:6" ht="20.25" customHeight="1" x14ac:dyDescent="0.15">
      <c r="A127" s="274"/>
      <c r="B127" s="282"/>
      <c r="C127" s="284"/>
      <c r="D127" s="286"/>
      <c r="E127" s="286"/>
      <c r="F127" s="287"/>
    </row>
    <row r="128" spans="1:6" ht="20.25" customHeight="1" x14ac:dyDescent="0.15">
      <c r="A128" s="278" t="s">
        <v>16</v>
      </c>
      <c r="B128" s="202" t="s">
        <v>17</v>
      </c>
      <c r="C128" s="202" t="s">
        <v>89</v>
      </c>
      <c r="D128" s="288" t="s">
        <v>18</v>
      </c>
      <c r="E128" s="288"/>
      <c r="F128" s="289"/>
    </row>
    <row r="129" spans="1:6" ht="20.25" customHeight="1" x14ac:dyDescent="0.15">
      <c r="A129" s="279"/>
      <c r="B129" s="199" t="str">
        <f>계약현황공개!E92</f>
        <v>주식회사 케이티</v>
      </c>
      <c r="C129" s="2" t="s">
        <v>225</v>
      </c>
      <c r="D129" s="290" t="str">
        <f>계약현황공개!E93</f>
        <v>경기도 성남시 분당구 불정로 90</v>
      </c>
      <c r="E129" s="291"/>
      <c r="F129" s="292"/>
    </row>
    <row r="130" spans="1:6" ht="20.25" customHeight="1" x14ac:dyDescent="0.15">
      <c r="A130" s="76" t="s">
        <v>90</v>
      </c>
      <c r="B130" s="293" t="str">
        <f>계약현황공개!C93</f>
        <v>지방계약법 시행령 제25조</v>
      </c>
      <c r="C130" s="294"/>
      <c r="D130" s="295"/>
      <c r="E130" s="295"/>
      <c r="F130" s="296"/>
    </row>
    <row r="131" spans="1:6" ht="20.25" customHeight="1" x14ac:dyDescent="0.15">
      <c r="A131" s="76" t="s">
        <v>24</v>
      </c>
      <c r="B131" s="302" t="s">
        <v>104</v>
      </c>
      <c r="C131" s="295"/>
      <c r="D131" s="295"/>
      <c r="E131" s="295"/>
      <c r="F131" s="296"/>
    </row>
    <row r="132" spans="1:6" ht="20.25" customHeight="1" thickBot="1" x14ac:dyDescent="0.2">
      <c r="A132" s="77" t="s">
        <v>19</v>
      </c>
      <c r="B132" s="280"/>
      <c r="C132" s="280"/>
      <c r="D132" s="280"/>
      <c r="E132" s="280"/>
      <c r="F132" s="281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3" customFormat="1" ht="36" customHeight="1" x14ac:dyDescent="0.55000000000000004">
      <c r="A1" s="303" t="s">
        <v>58</v>
      </c>
      <c r="B1" s="303"/>
      <c r="C1" s="303"/>
      <c r="D1" s="303"/>
      <c r="E1" s="303"/>
      <c r="F1" s="303"/>
      <c r="G1" s="303"/>
      <c r="H1" s="303"/>
      <c r="I1" s="303"/>
    </row>
    <row r="2" spans="1:9" ht="24" customHeight="1" x14ac:dyDescent="0.25">
      <c r="A2" s="19" t="s">
        <v>98</v>
      </c>
      <c r="B2" s="27"/>
      <c r="C2" s="8"/>
      <c r="D2" s="8"/>
      <c r="E2" s="8"/>
      <c r="F2" s="8"/>
      <c r="G2" s="8"/>
      <c r="H2" s="8"/>
      <c r="I2" s="9" t="s">
        <v>67</v>
      </c>
    </row>
    <row r="3" spans="1:9" ht="24" customHeight="1" x14ac:dyDescent="0.25">
      <c r="A3" s="308" t="s">
        <v>2</v>
      </c>
      <c r="B3" s="306" t="s">
        <v>3</v>
      </c>
      <c r="C3" s="306" t="s">
        <v>48</v>
      </c>
      <c r="D3" s="306" t="s">
        <v>60</v>
      </c>
      <c r="E3" s="304" t="s">
        <v>61</v>
      </c>
      <c r="F3" s="305"/>
      <c r="G3" s="304" t="s">
        <v>62</v>
      </c>
      <c r="H3" s="305"/>
      <c r="I3" s="306" t="s">
        <v>59</v>
      </c>
    </row>
    <row r="4" spans="1:9" ht="24" customHeight="1" x14ac:dyDescent="0.25">
      <c r="A4" s="309"/>
      <c r="B4" s="307"/>
      <c r="C4" s="307"/>
      <c r="D4" s="307"/>
      <c r="E4" s="17" t="s">
        <v>65</v>
      </c>
      <c r="F4" s="17" t="s">
        <v>66</v>
      </c>
      <c r="G4" s="17" t="s">
        <v>65</v>
      </c>
      <c r="H4" s="17" t="s">
        <v>66</v>
      </c>
      <c r="I4" s="307"/>
    </row>
    <row r="5" spans="1:9" ht="24" customHeight="1" x14ac:dyDescent="0.25">
      <c r="A5" s="1"/>
      <c r="B5" s="78" t="s">
        <v>85</v>
      </c>
      <c r="C5" s="30"/>
      <c r="D5" s="30"/>
      <c r="E5" s="31"/>
      <c r="F5" s="30"/>
      <c r="G5" s="31"/>
      <c r="H5" s="30"/>
      <c r="I5" s="2"/>
    </row>
    <row r="6" spans="1:9" ht="24" customHeight="1" x14ac:dyDescent="0.25">
      <c r="C6" s="16"/>
      <c r="D6" s="16"/>
      <c r="E6" s="16"/>
      <c r="F6" s="16"/>
      <c r="G6" s="16"/>
      <c r="H6" s="16"/>
      <c r="I6" s="16"/>
    </row>
    <row r="9" spans="1:9" ht="24" customHeight="1" x14ac:dyDescent="0.25">
      <c r="I9" s="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2025-01-24T07:36:43Z</dcterms:modified>
</cp:coreProperties>
</file>