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전혜진\Desktop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52511"/>
</workbook>
</file>

<file path=xl/calcChain.xml><?xml version="1.0" encoding="utf-8"?>
<calcChain xmlns="http://schemas.openxmlformats.org/spreadsheetml/2006/main">
  <c r="H10" i="6" l="1"/>
  <c r="H11" i="6"/>
  <c r="H12" i="6"/>
  <c r="H13" i="6"/>
  <c r="H9" i="6"/>
  <c r="H8" i="6"/>
  <c r="H7" i="6"/>
  <c r="H6" i="6"/>
  <c r="H5" i="6"/>
  <c r="H4" i="6"/>
  <c r="F16" i="9" l="1"/>
  <c r="F6" i="9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<sst xmlns="http://schemas.openxmlformats.org/spreadsheetml/2006/main" count="371" uniqueCount="225">
  <si>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</si>
  <si>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</si>
  <si>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</si>
  <si>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</si>
  <si>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</si>
  <si>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</si>
  <si>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</si>
  <si>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</si>
  <si>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</si>
  <si>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</si>
  <si>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</si>
  <si>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</si>
  <si>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</si>
  <si>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</si>
  <si>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</si>
  <si>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</si>
  <si>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</si>
  <si>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</si>
  <si>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</si>
  <si>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</si>
  <si>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</si>
  <si>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</si>
  <si>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</si>
  <si>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</si>
  <si>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</si>
  <si>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</si>
  <si>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</si>
  <si>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</si>
  <si>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</si>
  <si>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</si>
  <si>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</si>
  <si>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</si>
  <si>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</si>
  <si>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</si>
  <si>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</si>
  <si>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</si>
  <si>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</si>
  <si>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</si>
  <si>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</si>
  <si>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</si>
  <si>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</si>
  <si>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</si>
  <si>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</si>
  <si>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</si>
  <si>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</si>
  <si>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</si>
  <si>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</si>
  <si>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</si>
  <si>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</si>
  <si>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</si>
  <si>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</si>
  <si>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</si>
  <si>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</si>
  <si>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</si>
  <si>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</si>
  <si>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</si>
  <si>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</si>
  <si>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</si>
  <si>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</si>
  <si>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</si>
  <si>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</si>
  <si>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</si>
  <si>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</si>
  <si>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</si>
  <si>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</si>
  <si>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</si>
  <si>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</si>
  <si>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지방자치를 당사자로 하는 계약에 관한 법률 시행령 제25조1항에 의한 수의계약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</si>
  <si>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</si>
  <si>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</si>
  <si>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</si>
  <si>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</si>
  <si>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</si>
  <si>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</si>
  <si>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</si>
  <si>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</si>
  <si>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</si>
  <si>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</si>
  <si>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2018.12.31.</t>
    <phoneticPr fontId="3" type="noConversion"/>
  </si>
  <si>
    <t>2018.12.31.</t>
    <phoneticPr fontId="3" type="noConversion"/>
  </si>
  <si>
    <t>2018.02.28.</t>
    <phoneticPr fontId="3" type="noConversion"/>
  </si>
  <si>
    <t>일반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</si>
  <si>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</si>
  <si>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</si>
  <si>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</si>
  <si>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</si>
  <si>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</si>
  <si>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</si>
  <si>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</si>
  <si>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</si>
  <si>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</si>
  <si>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수의</t>
  </si>
  <si>
    <t>건축</t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</si>
  <si>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</si>
  <si>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</si>
  <si>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</si>
  <si>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</si>
  <si>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</si>
  <si>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</si>
  <si>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</si>
  <si>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</si>
  <si>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</si>
  <si>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</si>
  <si>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</si>
  <si>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</si>
  <si>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</si>
  <si>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</si>
  <si>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</si>
  <si>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2017년 운영백서 제작</t>
    <phoneticPr fontId="3" type="noConversion"/>
  </si>
  <si>
    <t>수의총액</t>
    <phoneticPr fontId="3" type="noConversion"/>
  </si>
  <si>
    <t>B5</t>
    <phoneticPr fontId="3" type="noConversion"/>
  </si>
  <si>
    <t>권</t>
    <phoneticPr fontId="3" type="noConversion"/>
  </si>
  <si>
    <t>서현</t>
    <phoneticPr fontId="3" type="noConversion"/>
  </si>
  <si>
    <t>김무진</t>
    <phoneticPr fontId="3" type="noConversion"/>
  </si>
  <si>
    <t>031-729-9453</t>
    <phoneticPr fontId="3" type="noConversion"/>
  </si>
  <si>
    <t>방과후아카데미 주말전문체험 차량임차</t>
    <phoneticPr fontId="3" type="noConversion"/>
  </si>
  <si>
    <t>박태서</t>
    <phoneticPr fontId="3" type="noConversion"/>
  </si>
  <si>
    <t>031-729-9439</t>
    <phoneticPr fontId="3" type="noConversion"/>
  </si>
  <si>
    <t>박영석</t>
    <phoneticPr fontId="3" type="noConversion"/>
  </si>
  <si>
    <t>IT희망학교 상반기워크숍 프로그램비</t>
    <phoneticPr fontId="3" type="noConversion"/>
  </si>
  <si>
    <t>IT희망학교 상반기워크숍 차량임차</t>
    <phoneticPr fontId="3" type="noConversion"/>
  </si>
  <si>
    <t>031-729-9434</t>
    <phoneticPr fontId="3" type="noConversion"/>
  </si>
  <si>
    <t>4~6월 프로그램지 제작</t>
    <phoneticPr fontId="3" type="noConversion"/>
  </si>
  <si>
    <t>3절</t>
    <phoneticPr fontId="3" type="noConversion"/>
  </si>
  <si>
    <t>부</t>
    <phoneticPr fontId="3" type="noConversion"/>
  </si>
  <si>
    <t>이경은</t>
    <phoneticPr fontId="3" type="noConversion"/>
  </si>
  <si>
    <t>031-729-9455</t>
    <phoneticPr fontId="3" type="noConversion"/>
  </si>
  <si>
    <t>드라이창 내부 균열 보수공사</t>
    <phoneticPr fontId="3" type="noConversion"/>
  </si>
  <si>
    <t>윤동섭</t>
    <phoneticPr fontId="3" type="noConversion"/>
  </si>
  <si>
    <t>031-729-9414</t>
    <phoneticPr fontId="3" type="noConversion"/>
  </si>
  <si>
    <t>도급액
(단위:천원)</t>
    <phoneticPr fontId="3" type="noConversion"/>
  </si>
  <si>
    <t>㈜에스원</t>
    <phoneticPr fontId="3" type="noConversion"/>
  </si>
  <si>
    <t>경기소방전기</t>
    <phoneticPr fontId="3" type="noConversion"/>
  </si>
  <si>
    <t>오티스</t>
    <phoneticPr fontId="3" type="noConversion"/>
  </si>
  <si>
    <t>코웨이㈜</t>
    <phoneticPr fontId="3" type="noConversion"/>
  </si>
  <si>
    <t>사회복지법인 특수미래재단</t>
    <phoneticPr fontId="3" type="noConversion"/>
  </si>
  <si>
    <t>㈜혁산정보시스템</t>
    <phoneticPr fontId="3" type="noConversion"/>
  </si>
  <si>
    <t>㈜선진항공여행사</t>
    <phoneticPr fontId="3" type="noConversion"/>
  </si>
  <si>
    <t>㈜사나푸드</t>
    <phoneticPr fontId="3" type="noConversion"/>
  </si>
  <si>
    <t>2018.02.01.</t>
    <phoneticPr fontId="3" type="noConversion"/>
  </si>
  <si>
    <t>2017.12.27.</t>
    <phoneticPr fontId="3" type="noConversion"/>
  </si>
  <si>
    <t>2017.12.28.</t>
    <phoneticPr fontId="3" type="noConversion"/>
  </si>
  <si>
    <t>2017.12.29.</t>
    <phoneticPr fontId="3" type="noConversion"/>
  </si>
  <si>
    <t>2018.01.02.</t>
    <phoneticPr fontId="3" type="noConversion"/>
  </si>
  <si>
    <t>2018.01.29.</t>
    <phoneticPr fontId="3" type="noConversion"/>
  </si>
  <si>
    <t>2018.01.01.</t>
    <phoneticPr fontId="3" type="noConversion"/>
  </si>
  <si>
    <t>2018.01.08.</t>
    <phoneticPr fontId="3" type="noConversion"/>
  </si>
  <si>
    <t>2018.12.31.</t>
    <phoneticPr fontId="3" type="noConversion"/>
  </si>
  <si>
    <t>2018.02.28.</t>
    <phoneticPr fontId="3" type="noConversion"/>
  </si>
  <si>
    <t>분당서현청소년수련관</t>
    <phoneticPr fontId="3" type="noConversion"/>
  </si>
  <si>
    <t>㈜혁산정보시스템</t>
    <phoneticPr fontId="3" type="noConversion"/>
  </si>
  <si>
    <t>오티스</t>
    <phoneticPr fontId="3" type="noConversion"/>
  </si>
  <si>
    <t>경기소방전기</t>
    <phoneticPr fontId="3" type="noConversion"/>
  </si>
  <si>
    <t>㈜에스원</t>
    <phoneticPr fontId="3" type="noConversion"/>
  </si>
  <si>
    <t>사회복지법인 
특수미래재단</t>
    <phoneticPr fontId="3" type="noConversion"/>
  </si>
  <si>
    <t>딥머신 구입</t>
    <phoneticPr fontId="3" type="noConversion"/>
  </si>
  <si>
    <t>코웨이㈜</t>
    <phoneticPr fontId="3" type="noConversion"/>
  </si>
  <si>
    <t>(연중)보안시스템 유지관리</t>
    <phoneticPr fontId="3" type="noConversion"/>
  </si>
  <si>
    <t>(연중)소방안전관리 업무대행</t>
    <phoneticPr fontId="3" type="noConversion"/>
  </si>
  <si>
    <t>(연중)승강기 유지관리비</t>
    <phoneticPr fontId="3" type="noConversion"/>
  </si>
  <si>
    <t>(연중)위생설비 임대(렌탈)</t>
    <phoneticPr fontId="3" type="noConversion"/>
  </si>
  <si>
    <t>(연중)시설관리용역</t>
    <phoneticPr fontId="3" type="noConversion"/>
  </si>
  <si>
    <t>(연중)회원관리시스템 유지보수비</t>
    <phoneticPr fontId="3" type="noConversion"/>
  </si>
  <si>
    <t>(연중)보안시스템 유지관리</t>
    <phoneticPr fontId="3" type="noConversion"/>
  </si>
  <si>
    <t xml:space="preserve">(연중)소방안전관리 업무대행 </t>
    <phoneticPr fontId="3" type="noConversion"/>
  </si>
  <si>
    <t>(연중)위생설비 임대(렌탈)</t>
    <phoneticPr fontId="3" type="noConversion"/>
  </si>
  <si>
    <t>(연중)시설관리용역</t>
    <phoneticPr fontId="3" type="noConversion"/>
  </si>
  <si>
    <t>(연중)회원관리시스템 유지보수</t>
    <phoneticPr fontId="3" type="noConversion"/>
  </si>
  <si>
    <t>(연중)승강기 유지관리</t>
    <phoneticPr fontId="3" type="noConversion"/>
  </si>
  <si>
    <t>(연중)방과후아카데미 귀가차량</t>
    <phoneticPr fontId="3" type="noConversion"/>
  </si>
  <si>
    <t>(연중)방과후아카데미 위탁급식</t>
    <phoneticPr fontId="3" type="noConversion"/>
  </si>
  <si>
    <t>(연중)방과후아카데미 귀가차량</t>
    <phoneticPr fontId="3" type="noConversion"/>
  </si>
  <si>
    <t>㈜선진항공여행사</t>
    <phoneticPr fontId="3" type="noConversion"/>
  </si>
  <si>
    <t>㈜사나푸드</t>
    <phoneticPr fontId="3" type="noConversion"/>
  </si>
  <si>
    <t>2018년 방과후아카데미 급식업체 단기계약</t>
    <phoneticPr fontId="3" type="noConversion"/>
  </si>
  <si>
    <t>2월 방과후아카데미 주말전문체험 차량임차</t>
    <phoneticPr fontId="3" type="noConversion"/>
  </si>
  <si>
    <t>㈜한솔여행사</t>
    <phoneticPr fontId="3" type="noConversion"/>
  </si>
  <si>
    <t>2018.02.19.</t>
    <phoneticPr fontId="3" type="noConversion"/>
  </si>
  <si>
    <t>2018.02.24.</t>
    <phoneticPr fontId="3" type="noConversion"/>
  </si>
  <si>
    <t>참좋은스포츠</t>
    <phoneticPr fontId="3" type="noConversion"/>
  </si>
  <si>
    <t>2018.01.22.</t>
    <phoneticPr fontId="3" type="noConversion"/>
  </si>
  <si>
    <t>2018.02.08.</t>
    <phoneticPr fontId="3" type="noConversion"/>
  </si>
  <si>
    <t>습식진공청소기 구입</t>
    <phoneticPr fontId="3" type="noConversion"/>
  </si>
  <si>
    <t>서울지방조달청</t>
    <phoneticPr fontId="3" type="noConversion"/>
  </si>
  <si>
    <t>2018.01.16.</t>
    <phoneticPr fontId="3" type="noConversion"/>
  </si>
  <si>
    <t>2018.02.25.</t>
    <phoneticPr fontId="3" type="noConversion"/>
  </si>
  <si>
    <t>2018.02.01.</t>
    <phoneticPr fontId="3" type="noConversion"/>
  </si>
  <si>
    <t>레그프레스머신 구입</t>
    <phoneticPr fontId="3" type="noConversion"/>
  </si>
  <si>
    <t>2018.01.17.</t>
    <phoneticPr fontId="3" type="noConversion"/>
  </si>
  <si>
    <t>2018.03.19.</t>
    <phoneticPr fontId="3" type="noConversion"/>
  </si>
  <si>
    <t>2018.02.09.</t>
    <phoneticPr fontId="3" type="noConversion"/>
  </si>
  <si>
    <t>업무용 컴퓨터 구입(데스크톱)</t>
    <phoneticPr fontId="3" type="noConversion"/>
  </si>
  <si>
    <t>2018.01.24.</t>
    <phoneticPr fontId="3" type="noConversion"/>
  </si>
  <si>
    <t>2018.02.03.</t>
    <phoneticPr fontId="3" type="noConversion"/>
  </si>
  <si>
    <t>2018.02.02.</t>
    <phoneticPr fontId="3" type="noConversion"/>
  </si>
  <si>
    <t>업무용 컴퓨터 구입(모니터)</t>
    <phoneticPr fontId="3" type="noConversion"/>
  </si>
  <si>
    <t>2018.01.25.</t>
    <phoneticPr fontId="3" type="noConversion"/>
  </si>
  <si>
    <t>2018.02.04.</t>
    <phoneticPr fontId="3" type="noConversion"/>
  </si>
  <si>
    <t>업무용 소프트웨어(한글) 구입</t>
    <phoneticPr fontId="3" type="noConversion"/>
  </si>
  <si>
    <t>2018.02.22.</t>
    <phoneticPr fontId="3" type="noConversion"/>
  </si>
  <si>
    <t>분당서현청소년수련관</t>
    <phoneticPr fontId="3" type="noConversion"/>
  </si>
  <si>
    <t>2018년 방역소독(실내) 계약</t>
    <phoneticPr fontId="3" type="noConversion"/>
  </si>
  <si>
    <t>2018.02.20.</t>
    <phoneticPr fontId="3" type="noConversion"/>
  </si>
  <si>
    <t>2018.02.22.~12.31.</t>
    <phoneticPr fontId="3" type="noConversion"/>
  </si>
  <si>
    <t>㈜세스코</t>
    <phoneticPr fontId="3" type="noConversion"/>
  </si>
  <si>
    <t>서울시 강동구 상일로10길 46</t>
    <phoneticPr fontId="3" type="noConversion"/>
  </si>
  <si>
    <t>수의 1인 견적</t>
    <phoneticPr fontId="3" type="noConversion"/>
  </si>
  <si>
    <t>소액수의</t>
    <phoneticPr fontId="3" type="noConversion"/>
  </si>
  <si>
    <t>2월 방과후아카데미 주말전문체험 차량임차</t>
    <phoneticPr fontId="3" type="noConversion"/>
  </si>
  <si>
    <t>2018.02.19.~02.24.</t>
    <phoneticPr fontId="3" type="noConversion"/>
  </si>
  <si>
    <t>2018.02.24.</t>
    <phoneticPr fontId="3" type="noConversion"/>
  </si>
  <si>
    <t>2018.02.19.</t>
    <phoneticPr fontId="3" type="noConversion"/>
  </si>
  <si>
    <t>㈜한솔여행사</t>
    <phoneticPr fontId="3" type="noConversion"/>
  </si>
  <si>
    <t>성남시 분당구 야탑로 103 4층 416호</t>
    <phoneticPr fontId="3" type="noConversion"/>
  </si>
  <si>
    <t>2월 방과후아카데미 주말전문체험 차량임차</t>
    <phoneticPr fontId="3" type="noConversion"/>
  </si>
  <si>
    <t>㈜한솔여행사</t>
    <phoneticPr fontId="3" type="noConversion"/>
  </si>
  <si>
    <t>장지후</t>
    <phoneticPr fontId="3" type="noConversion"/>
  </si>
  <si>
    <t>성남시 분당구 야탑로103 4층 416호</t>
    <phoneticPr fontId="3" type="noConversion"/>
  </si>
  <si>
    <t>분당서현청소년수련관, 딸기정원(경기도 남양주시 소재)</t>
    <phoneticPr fontId="3" type="noConversion"/>
  </si>
  <si>
    <t>전찬혁</t>
    <phoneticPr fontId="3" type="noConversion"/>
  </si>
  <si>
    <t>- 해당사항없음 -</t>
    <phoneticPr fontId="3" type="noConversion"/>
  </si>
  <si>
    <t>- 해당사항 없음 -</t>
    <phoneticPr fontId="3" type="noConversion"/>
  </si>
  <si>
    <t>- 해당사항 없음 -</t>
    <phoneticPr fontId="3" type="noConversion"/>
  </si>
  <si>
    <t>2018.02.22.
~12.31.</t>
    <phoneticPr fontId="3" type="noConversion"/>
  </si>
  <si>
    <t>2018.02.19.
~02.24.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</si>
</sst>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</numFmts>
  <fonts count="27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88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179" fontId="20" fillId="3" borderId="14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>
      <alignment horizontal="center" vertical="center" shrinkToFit="1"/>
    </xf>
    <xf numFmtId="9" fontId="17" fillId="0" borderId="6" xfId="0" applyNumberFormat="1" applyFont="1" applyBorder="1" applyAlignment="1">
      <alignment horizontal="center" vertical="center" shrinkToFit="1"/>
    </xf>
    <xf numFmtId="14" fontId="17" fillId="0" borderId="6" xfId="0" applyNumberFormat="1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6" fillId="2" borderId="11" xfId="0" applyFont="1" applyFill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3" fontId="17" fillId="0" borderId="6" xfId="0" applyNumberFormat="1" applyFont="1" applyBorder="1" applyAlignment="1">
      <alignment horizontal="right" vertical="center" shrinkToFit="1"/>
    </xf>
    <xf numFmtId="3" fontId="17" fillId="0" borderId="21" xfId="0" applyNumberFormat="1" applyFont="1" applyBorder="1" applyAlignment="1">
      <alignment horizontal="right" vertical="center" shrinkToFit="1"/>
    </xf>
    <xf numFmtId="0" fontId="17" fillId="0" borderId="21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12" fillId="2" borderId="3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41" fontId="2" fillId="0" borderId="26" xfId="1" applyFont="1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41" fontId="2" fillId="0" borderId="37" xfId="1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1" fontId="20" fillId="0" borderId="44" xfId="1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53" xfId="0" applyNumberFormat="1" applyFont="1" applyFill="1" applyBorder="1" applyAlignment="1" applyProtection="1">
      <alignment horizontal="center" vertical="center"/>
    </xf>
    <xf numFmtId="0" fontId="24" fillId="0" borderId="55" xfId="0" applyNumberFormat="1" applyFont="1" applyFill="1" applyBorder="1" applyAlignment="1" applyProtection="1">
      <alignment horizontal="center" vertical="center"/>
    </xf>
    <xf numFmtId="177" fontId="7" fillId="0" borderId="56" xfId="0" quotePrefix="1" applyNumberFormat="1" applyFont="1" applyBorder="1" applyAlignment="1">
      <alignment horizontal="center" vertical="center" shrinkToFit="1"/>
    </xf>
    <xf numFmtId="178" fontId="9" fillId="0" borderId="56" xfId="0" applyNumberFormat="1" applyFont="1" applyFill="1" applyBorder="1" applyAlignment="1" applyProtection="1">
      <alignment horizontal="center" vertical="center"/>
    </xf>
    <xf numFmtId="177" fontId="8" fillId="0" borderId="42" xfId="0" applyNumberFormat="1" applyFont="1" applyFill="1" applyBorder="1" applyAlignment="1">
      <alignment horizontal="center" vertical="center"/>
    </xf>
    <xf numFmtId="0" fontId="24" fillId="0" borderId="39" xfId="0" applyNumberFormat="1" applyFont="1" applyFill="1" applyBorder="1" applyAlignment="1" applyProtection="1">
      <alignment horizontal="center" vertical="center"/>
    </xf>
    <xf numFmtId="177" fontId="7" fillId="0" borderId="40" xfId="0" applyNumberFormat="1" applyFont="1" applyBorder="1" applyAlignment="1">
      <alignment vertical="center" shrinkToFit="1"/>
    </xf>
    <xf numFmtId="178" fontId="24" fillId="0" borderId="40" xfId="0" applyNumberFormat="1" applyFont="1" applyFill="1" applyBorder="1" applyAlignment="1" applyProtection="1">
      <alignment horizontal="center" vertical="center"/>
    </xf>
    <xf numFmtId="41" fontId="24" fillId="0" borderId="40" xfId="1" applyFont="1" applyFill="1" applyBorder="1" applyAlignment="1" applyProtection="1">
      <alignment horizontal="center" vertical="center"/>
    </xf>
    <xf numFmtId="41" fontId="26" fillId="0" borderId="40" xfId="1" applyFont="1" applyFill="1" applyBorder="1" applyAlignment="1" applyProtection="1">
      <alignment horizontal="center" vertical="center"/>
    </xf>
    <xf numFmtId="177" fontId="7" fillId="0" borderId="41" xfId="0" applyNumberFormat="1" applyFont="1" applyFill="1" applyBorder="1" applyAlignment="1">
      <alignment horizontal="center" vertical="center"/>
    </xf>
    <xf numFmtId="0" fontId="24" fillId="0" borderId="28" xfId="0" applyNumberFormat="1" applyFont="1" applyFill="1" applyBorder="1" applyAlignment="1" applyProtection="1">
      <alignment horizontal="center" vertical="center"/>
    </xf>
    <xf numFmtId="177" fontId="7" fillId="0" borderId="26" xfId="0" applyNumberFormat="1" applyFont="1" applyBorder="1" applyAlignment="1">
      <alignment vertical="center" shrinkToFit="1"/>
    </xf>
    <xf numFmtId="178" fontId="24" fillId="0" borderId="26" xfId="0" applyNumberFormat="1" applyFont="1" applyFill="1" applyBorder="1" applyAlignment="1" applyProtection="1">
      <alignment horizontal="center" vertical="center"/>
    </xf>
    <xf numFmtId="41" fontId="24" fillId="0" borderId="26" xfId="1" applyFont="1" applyFill="1" applyBorder="1" applyAlignment="1" applyProtection="1">
      <alignment horizontal="center" vertical="center"/>
    </xf>
    <xf numFmtId="41" fontId="26" fillId="0" borderId="26" xfId="1" applyFont="1" applyFill="1" applyBorder="1" applyAlignment="1" applyProtection="1">
      <alignment horizontal="center" vertical="center"/>
    </xf>
    <xf numFmtId="177" fontId="7" fillId="0" borderId="27" xfId="0" applyNumberFormat="1" applyFont="1" applyFill="1" applyBorder="1" applyAlignment="1">
      <alignment horizontal="center" vertical="center"/>
    </xf>
    <xf numFmtId="178" fontId="24" fillId="0" borderId="26" xfId="0" applyNumberFormat="1" applyFont="1" applyFill="1" applyBorder="1" applyAlignment="1" applyProtection="1">
      <alignment horizontal="center" vertical="center" wrapText="1"/>
    </xf>
    <xf numFmtId="177" fontId="7" fillId="0" borderId="26" xfId="0" quotePrefix="1" applyNumberFormat="1" applyFont="1" applyFill="1" applyBorder="1" applyAlignment="1">
      <alignment vertical="center" shrinkToFit="1"/>
    </xf>
    <xf numFmtId="0" fontId="24" fillId="0" borderId="29" xfId="0" applyNumberFormat="1" applyFont="1" applyFill="1" applyBorder="1" applyAlignment="1" applyProtection="1">
      <alignment horizontal="center" vertical="center"/>
    </xf>
    <xf numFmtId="177" fontId="7" fillId="0" borderId="30" xfId="0" applyNumberFormat="1" applyFont="1" applyBorder="1" applyAlignment="1">
      <alignment vertical="center" shrinkToFit="1"/>
    </xf>
    <xf numFmtId="178" fontId="24" fillId="0" borderId="30" xfId="0" applyNumberFormat="1" applyFont="1" applyFill="1" applyBorder="1" applyAlignment="1" applyProtection="1">
      <alignment horizontal="center" vertical="center"/>
    </xf>
    <xf numFmtId="41" fontId="24" fillId="0" borderId="30" xfId="1" applyFont="1" applyFill="1" applyBorder="1" applyAlignment="1" applyProtection="1">
      <alignment horizontal="center" vertical="center"/>
    </xf>
    <xf numFmtId="41" fontId="26" fillId="0" borderId="30" xfId="1" applyFont="1" applyFill="1" applyBorder="1" applyAlignment="1" applyProtection="1">
      <alignment horizontal="center" vertical="center"/>
    </xf>
    <xf numFmtId="177" fontId="7" fillId="0" borderId="31" xfId="0" applyNumberFormat="1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 applyProtection="1">
      <alignment horizontal="center" vertical="center"/>
    </xf>
    <xf numFmtId="49" fontId="7" fillId="2" borderId="14" xfId="0" applyNumberFormat="1" applyFont="1" applyFill="1" applyBorder="1" applyAlignment="1" applyProtection="1">
      <alignment horizontal="center" vertical="center"/>
    </xf>
    <xf numFmtId="49" fontId="7" fillId="2" borderId="15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177" fontId="7" fillId="0" borderId="28" xfId="0" applyNumberFormat="1" applyFont="1" applyBorder="1" applyAlignment="1">
      <alignment horizontal="left" vertical="center" shrinkToFit="1"/>
    </xf>
    <xf numFmtId="177" fontId="7" fillId="0" borderId="26" xfId="0" applyNumberFormat="1" applyFont="1" applyBorder="1" applyAlignment="1">
      <alignment horizontal="center" vertical="center" shrinkToFit="1"/>
    </xf>
    <xf numFmtId="176" fontId="7" fillId="0" borderId="26" xfId="0" applyNumberFormat="1" applyFont="1" applyBorder="1" applyAlignment="1">
      <alignment vertical="center"/>
    </xf>
    <xf numFmtId="38" fontId="24" fillId="0" borderId="26" xfId="2" applyNumberFormat="1" applyFont="1" applyBorder="1" applyAlignment="1">
      <alignment horizontal="center" vertical="center"/>
    </xf>
    <xf numFmtId="178" fontId="24" fillId="0" borderId="26" xfId="0" applyNumberFormat="1" applyFont="1" applyFill="1" applyBorder="1" applyAlignment="1">
      <alignment horizontal="center" vertical="center"/>
    </xf>
    <xf numFmtId="177" fontId="7" fillId="0" borderId="26" xfId="0" applyNumberFormat="1" applyFont="1" applyFill="1" applyBorder="1" applyAlignment="1">
      <alignment horizontal="center" vertical="center"/>
    </xf>
    <xf numFmtId="177" fontId="7" fillId="0" borderId="27" xfId="0" applyNumberFormat="1" applyFont="1" applyFill="1" applyBorder="1" applyAlignment="1">
      <alignment horizontal="left" vertical="center" shrinkToFit="1"/>
    </xf>
    <xf numFmtId="0" fontId="25" fillId="0" borderId="27" xfId="0" applyFont="1" applyBorder="1" applyAlignment="1">
      <alignment horizontal="left" vertical="center"/>
    </xf>
    <xf numFmtId="178" fontId="7" fillId="0" borderId="26" xfId="0" applyNumberFormat="1" applyFont="1" applyBorder="1" applyAlignment="1">
      <alignment horizontal="center" vertical="center"/>
    </xf>
    <xf numFmtId="177" fontId="7" fillId="0" borderId="28" xfId="0" applyNumberFormat="1" applyFont="1" applyBorder="1" applyAlignment="1">
      <alignment horizontal="left" vertical="center" wrapText="1" shrinkToFit="1"/>
    </xf>
    <xf numFmtId="177" fontId="7" fillId="0" borderId="28" xfId="0" applyNumberFormat="1" applyFont="1" applyFill="1" applyBorder="1" applyAlignment="1">
      <alignment horizontal="left" vertical="center" shrinkToFit="1"/>
    </xf>
    <xf numFmtId="177" fontId="7" fillId="0" borderId="26" xfId="0" applyNumberFormat="1" applyFont="1" applyFill="1" applyBorder="1" applyAlignment="1">
      <alignment horizontal="center" vertical="center" shrinkToFit="1"/>
    </xf>
    <xf numFmtId="176" fontId="7" fillId="0" borderId="26" xfId="0" applyNumberFormat="1" applyFont="1" applyFill="1" applyBorder="1" applyAlignment="1">
      <alignment vertical="center"/>
    </xf>
    <xf numFmtId="176" fontId="24" fillId="0" borderId="26" xfId="1" quotePrefix="1" applyNumberFormat="1" applyFont="1" applyBorder="1" applyAlignment="1">
      <alignment vertical="center"/>
    </xf>
    <xf numFmtId="0" fontId="24" fillId="0" borderId="26" xfId="0" quotePrefix="1" applyFont="1" applyBorder="1" applyAlignment="1">
      <alignment horizontal="center" vertical="center"/>
    </xf>
    <xf numFmtId="177" fontId="7" fillId="0" borderId="29" xfId="0" applyNumberFormat="1" applyFont="1" applyFill="1" applyBorder="1" applyAlignment="1">
      <alignment horizontal="left" vertical="center" shrinkToFit="1"/>
    </xf>
    <xf numFmtId="177" fontId="7" fillId="0" borderId="30" xfId="0" applyNumberFormat="1" applyFont="1" applyFill="1" applyBorder="1" applyAlignment="1">
      <alignment horizontal="center" vertical="center" shrinkToFit="1"/>
    </xf>
    <xf numFmtId="177" fontId="7" fillId="0" borderId="30" xfId="0" applyNumberFormat="1" applyFont="1" applyFill="1" applyBorder="1" applyAlignment="1">
      <alignment horizontal="center" vertical="center"/>
    </xf>
    <xf numFmtId="177" fontId="7" fillId="0" borderId="31" xfId="0" applyNumberFormat="1" applyFont="1" applyFill="1" applyBorder="1" applyAlignment="1">
      <alignment horizontal="left" vertical="center" shrinkToFit="1"/>
    </xf>
    <xf numFmtId="49" fontId="7" fillId="2" borderId="13" xfId="0" applyNumberFormat="1" applyFont="1" applyFill="1" applyBorder="1" applyAlignment="1" applyProtection="1">
      <alignment horizontal="center" vertical="center"/>
    </xf>
    <xf numFmtId="49" fontId="7" fillId="2" borderId="14" xfId="0" applyNumberFormat="1" applyFont="1" applyFill="1" applyBorder="1" applyAlignment="1" applyProtection="1">
      <alignment horizontal="center" vertical="center" wrapText="1"/>
    </xf>
    <xf numFmtId="0" fontId="0" fillId="0" borderId="36" xfId="0" applyNumberFormat="1" applyFont="1" applyFill="1" applyBorder="1" applyAlignment="1" applyProtection="1">
      <alignment horizontal="center" vertical="center"/>
    </xf>
    <xf numFmtId="0" fontId="0" fillId="0" borderId="37" xfId="0" quotePrefix="1" applyNumberFormat="1" applyFont="1" applyFill="1" applyBorder="1" applyAlignment="1" applyProtection="1">
      <alignment horizontal="center" vertical="center"/>
    </xf>
    <xf numFmtId="0" fontId="0" fillId="0" borderId="37" xfId="0" applyNumberFormat="1" applyFont="1" applyFill="1" applyBorder="1" applyAlignment="1" applyProtection="1">
      <alignment horizontal="center" vertical="center"/>
    </xf>
    <xf numFmtId="0" fontId="0" fillId="0" borderId="37" xfId="0" quotePrefix="1" applyNumberFormat="1" applyFont="1" applyFill="1" applyBorder="1" applyAlignment="1" applyProtection="1">
      <alignment horizontal="left" vertical="center"/>
    </xf>
    <xf numFmtId="0" fontId="0" fillId="0" borderId="38" xfId="0" applyNumberFormat="1" applyFont="1" applyFill="1" applyBorder="1" applyAlignment="1" applyProtection="1">
      <alignment horizontal="center" vertical="center"/>
    </xf>
    <xf numFmtId="0" fontId="9" fillId="0" borderId="37" xfId="0" quotePrefix="1" applyNumberFormat="1" applyFont="1" applyFill="1" applyBorder="1" applyAlignment="1" applyProtection="1">
      <alignment horizontal="center" vertical="center"/>
    </xf>
    <xf numFmtId="0" fontId="0" fillId="0" borderId="43" xfId="0" applyNumberFormat="1" applyFont="1" applyFill="1" applyBorder="1" applyAlignment="1" applyProtection="1"/>
    <xf numFmtId="0" fontId="0" fillId="0" borderId="44" xfId="0" quotePrefix="1" applyNumberFormat="1" applyFont="1" applyFill="1" applyBorder="1" applyAlignment="1" applyProtection="1">
      <alignment horizontal="center" vertical="center"/>
    </xf>
    <xf numFmtId="0" fontId="0" fillId="0" borderId="44" xfId="0" applyNumberFormat="1" applyFont="1" applyFill="1" applyBorder="1" applyAlignment="1" applyProtection="1">
      <alignment horizontal="center" vertical="center"/>
    </xf>
    <xf numFmtId="0" fontId="0" fillId="0" borderId="44" xfId="0" quotePrefix="1" applyNumberFormat="1" applyFont="1" applyFill="1" applyBorder="1" applyAlignment="1" applyProtection="1">
      <alignment horizontal="left" vertical="center"/>
    </xf>
    <xf numFmtId="0" fontId="0" fillId="0" borderId="44" xfId="0" applyNumberFormat="1" applyFont="1" applyFill="1" applyBorder="1" applyAlignment="1" applyProtection="1">
      <alignment vertical="center"/>
    </xf>
    <xf numFmtId="0" fontId="0" fillId="0" borderId="44" xfId="0" applyNumberFormat="1" applyFont="1" applyFill="1" applyBorder="1" applyAlignment="1" applyProtection="1"/>
    <xf numFmtId="0" fontId="0" fillId="0" borderId="45" xfId="0" applyNumberFormat="1" applyFont="1" applyFill="1" applyBorder="1" applyAlignment="1" applyProtection="1"/>
    <xf numFmtId="0" fontId="9" fillId="0" borderId="44" xfId="0" quotePrefix="1" applyNumberFormat="1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1" fontId="2" fillId="0" borderId="40" xfId="1" applyFont="1" applyBorder="1" applyAlignment="1">
      <alignment horizontal="right" vertical="center"/>
    </xf>
    <xf numFmtId="0" fontId="2" fillId="0" borderId="41" xfId="0" applyFont="1" applyBorder="1"/>
    <xf numFmtId="0" fontId="2" fillId="0" borderId="29" xfId="0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41" fontId="2" fillId="0" borderId="30" xfId="1" applyFont="1" applyBorder="1" applyAlignment="1">
      <alignment horizontal="right" vertical="center"/>
    </xf>
    <xf numFmtId="0" fontId="2" fillId="0" borderId="31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3" fillId="0" borderId="11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justify" vertical="center" wrapText="1"/>
    </xf>
    <xf numFmtId="0" fontId="12" fillId="0" borderId="10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14" fontId="14" fillId="0" borderId="6" xfId="0" applyNumberFormat="1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9" fontId="14" fillId="0" borderId="7" xfId="0" applyNumberFormat="1" applyFont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49" fontId="7" fillId="2" borderId="48" xfId="0" applyNumberFormat="1" applyFont="1" applyFill="1" applyBorder="1" applyAlignment="1" applyProtection="1">
      <alignment horizontal="center" vertical="center"/>
    </xf>
    <xf numFmtId="49" fontId="7" fillId="2" borderId="49" xfId="0" applyNumberFormat="1" applyFont="1" applyFill="1" applyBorder="1" applyAlignment="1" applyProtection="1">
      <alignment horizontal="center" vertical="center"/>
    </xf>
    <xf numFmtId="49" fontId="7" fillId="2" borderId="50" xfId="0" applyNumberFormat="1" applyFont="1" applyFill="1" applyBorder="1" applyAlignment="1" applyProtection="1">
      <alignment horizontal="center" vertical="center"/>
    </xf>
    <xf numFmtId="49" fontId="7" fillId="2" borderId="54" xfId="0" applyNumberFormat="1" applyFont="1" applyFill="1" applyBorder="1" applyAlignment="1" applyProtection="1">
      <alignment horizontal="center" vertical="center"/>
    </xf>
    <xf numFmtId="49" fontId="7" fillId="2" borderId="47" xfId="0" applyNumberFormat="1" applyFont="1" applyFill="1" applyBorder="1" applyAlignment="1" applyProtection="1">
      <alignment horizontal="center" vertical="center"/>
    </xf>
    <xf numFmtId="49" fontId="7" fillId="2" borderId="52" xfId="0" applyNumberFormat="1" applyFont="1" applyFill="1" applyBorder="1" applyAlignment="1" applyProtection="1">
      <alignment horizontal="center" vertical="center"/>
    </xf>
    <xf numFmtId="0" fontId="7" fillId="2" borderId="46" xfId="0" applyNumberFormat="1" applyFont="1" applyFill="1" applyBorder="1" applyAlignment="1" applyProtection="1">
      <alignment horizontal="center" vertical="center"/>
    </xf>
    <xf numFmtId="0" fontId="7" fillId="2" borderId="51" xfId="0" applyNumberFormat="1" applyFont="1" applyFill="1" applyBorder="1" applyAlignment="1" applyProtection="1">
      <alignment horizontal="center" vertical="center"/>
    </xf>
    <xf numFmtId="176" fontId="7" fillId="0" borderId="30" xfId="0" applyNumberFormat="1" applyFont="1" applyFill="1" applyBorder="1" applyAlignment="1">
      <alignment vertical="center"/>
    </xf>
    <xf numFmtId="178" fontId="7" fillId="0" borderId="30" xfId="0" applyNumberFormat="1" applyFont="1" applyBorder="1" applyAlignment="1">
      <alignment horizontal="center" vertical="center"/>
    </xf>
    <xf numFmtId="178" fontId="24" fillId="0" borderId="30" xfId="0" applyNumberFormat="1" applyFont="1" applyFill="1" applyBorder="1" applyAlignment="1">
      <alignment horizontal="center" vertical="center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tabSelected="1" zoomScaleNormal="100" workbookViewId="0">
      <selection activeCell="B35" sqref="B3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48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>
      <c r="A1" s="145" t="s">
        <v>68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24.75" customHeight="1" thickBot="1">
      <c r="A2" s="133" t="s">
        <v>69</v>
      </c>
      <c r="B2" s="134" t="s">
        <v>48</v>
      </c>
      <c r="C2" s="134" t="s">
        <v>70</v>
      </c>
      <c r="D2" s="134" t="s">
        <v>71</v>
      </c>
      <c r="E2" s="134" t="s">
        <v>72</v>
      </c>
      <c r="F2" s="134" t="s">
        <v>73</v>
      </c>
      <c r="G2" s="134" t="s">
        <v>74</v>
      </c>
      <c r="H2" s="134" t="s">
        <v>75</v>
      </c>
      <c r="I2" s="135" t="s">
        <v>49</v>
      </c>
      <c r="J2" s="135" t="s">
        <v>76</v>
      </c>
      <c r="K2" s="135" t="s">
        <v>77</v>
      </c>
      <c r="L2" s="136" t="s">
        <v>1</v>
      </c>
    </row>
    <row r="3" spans="1:12" ht="24.75" customHeight="1" thickTop="1">
      <c r="A3" s="137">
        <v>2018</v>
      </c>
      <c r="B3" s="138">
        <v>3</v>
      </c>
      <c r="C3" s="138" t="s">
        <v>108</v>
      </c>
      <c r="D3" s="138" t="s">
        <v>109</v>
      </c>
      <c r="E3" s="138" t="s">
        <v>110</v>
      </c>
      <c r="F3" s="138">
        <v>80</v>
      </c>
      <c r="G3" s="138" t="s">
        <v>111</v>
      </c>
      <c r="H3" s="139">
        <v>1000</v>
      </c>
      <c r="I3" s="138" t="s">
        <v>112</v>
      </c>
      <c r="J3" s="138" t="s">
        <v>113</v>
      </c>
      <c r="K3" s="138" t="s">
        <v>114</v>
      </c>
      <c r="L3" s="140"/>
    </row>
    <row r="4" spans="1:12" ht="24.75" customHeight="1" thickBot="1">
      <c r="A4" s="141">
        <v>2018</v>
      </c>
      <c r="B4" s="33">
        <v>3</v>
      </c>
      <c r="C4" s="33" t="s">
        <v>122</v>
      </c>
      <c r="D4" s="33" t="s">
        <v>109</v>
      </c>
      <c r="E4" s="33" t="s">
        <v>123</v>
      </c>
      <c r="F4" s="142">
        <v>4000</v>
      </c>
      <c r="G4" s="33" t="s">
        <v>124</v>
      </c>
      <c r="H4" s="143">
        <v>2000</v>
      </c>
      <c r="I4" s="33" t="s">
        <v>112</v>
      </c>
      <c r="J4" s="33" t="s">
        <v>125</v>
      </c>
      <c r="K4" s="33" t="s">
        <v>126</v>
      </c>
      <c r="L4" s="144"/>
    </row>
  </sheetData>
  <mergeCells count="1">
    <mergeCell ref="A1:L1"/>
  </mergeCells>
  <phoneticPr fontId="3" type="noConversion"/>
  <dataValidations count="1">
    <dataValidation type="textLength" operator="lessThanOrEqual" allowBlank="1" showInputMessage="1" showErrorMessage="1" sqref="F3:F4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H17" sqref="H17"/>
    </sheetView>
  </sheetViews>
  <sheetFormatPr defaultRowHeight="13.5"/>
  <cols>
    <col min="1" max="1" width="12.5546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6" customWidth="1"/>
  </cols>
  <sheetData>
    <row r="1" spans="1:9" ht="25.5">
      <c r="A1" s="147" t="s">
        <v>101</v>
      </c>
      <c r="B1" s="147"/>
      <c r="C1" s="147"/>
      <c r="D1" s="147"/>
      <c r="E1" s="147"/>
      <c r="F1" s="147"/>
      <c r="G1" s="147"/>
      <c r="H1" s="147"/>
      <c r="I1" s="147"/>
    </row>
    <row r="2" spans="1:9" ht="26.25" thickBot="1">
      <c r="A2" s="148"/>
      <c r="B2" s="148"/>
      <c r="C2" s="51"/>
      <c r="D2" s="51"/>
      <c r="E2" s="51"/>
      <c r="F2" s="51"/>
      <c r="G2" s="51"/>
      <c r="H2" s="51"/>
      <c r="I2" s="66" t="s">
        <v>3</v>
      </c>
    </row>
    <row r="3" spans="1:9" ht="26.25" customHeight="1">
      <c r="A3" s="183" t="s">
        <v>4</v>
      </c>
      <c r="B3" s="181" t="s">
        <v>5</v>
      </c>
      <c r="C3" s="181" t="s">
        <v>82</v>
      </c>
      <c r="D3" s="181" t="s">
        <v>103</v>
      </c>
      <c r="E3" s="177" t="s">
        <v>106</v>
      </c>
      <c r="F3" s="178"/>
      <c r="G3" s="177" t="s">
        <v>107</v>
      </c>
      <c r="H3" s="178"/>
      <c r="I3" s="179" t="s">
        <v>102</v>
      </c>
    </row>
    <row r="4" spans="1:9" ht="28.5" customHeight="1" thickBot="1">
      <c r="A4" s="184"/>
      <c r="B4" s="182"/>
      <c r="C4" s="182"/>
      <c r="D4" s="182"/>
      <c r="E4" s="69" t="s">
        <v>104</v>
      </c>
      <c r="F4" s="69" t="s">
        <v>105</v>
      </c>
      <c r="G4" s="69" t="s">
        <v>104</v>
      </c>
      <c r="H4" s="69" t="s">
        <v>105</v>
      </c>
      <c r="I4" s="180"/>
    </row>
    <row r="5" spans="1:9" ht="28.5" customHeight="1" thickTop="1" thickBot="1">
      <c r="A5" s="70"/>
      <c r="B5" s="71" t="s">
        <v>220</v>
      </c>
      <c r="C5" s="72"/>
      <c r="D5" s="72"/>
      <c r="E5" s="72"/>
      <c r="F5" s="72"/>
      <c r="G5" s="72"/>
      <c r="H5" s="72"/>
      <c r="I5" s="73"/>
    </row>
    <row r="6" spans="1:9">
      <c r="C6" s="67"/>
      <c r="D6" s="67"/>
      <c r="E6" s="67"/>
      <c r="F6" s="67"/>
      <c r="G6" s="67"/>
      <c r="H6" s="67"/>
      <c r="I6" s="68"/>
    </row>
    <row r="7" spans="1:9">
      <c r="A7" s="3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C28" sqref="C2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9" ht="26.25" thickBot="1">
      <c r="A1" s="146" t="s">
        <v>90</v>
      </c>
      <c r="B1" s="146"/>
      <c r="C1" s="146"/>
      <c r="D1" s="146"/>
      <c r="E1" s="146"/>
      <c r="F1" s="146"/>
      <c r="G1" s="146"/>
      <c r="H1" s="146"/>
      <c r="I1" s="146"/>
    </row>
    <row r="2" spans="1:9" ht="24.75" thickBot="1">
      <c r="A2" s="22" t="s">
        <v>47</v>
      </c>
      <c r="B2" s="23" t="s">
        <v>48</v>
      </c>
      <c r="C2" s="24" t="s">
        <v>64</v>
      </c>
      <c r="D2" s="24" t="s">
        <v>0</v>
      </c>
      <c r="E2" s="25" t="s">
        <v>65</v>
      </c>
      <c r="F2" s="24" t="s">
        <v>49</v>
      </c>
      <c r="G2" s="24" t="s">
        <v>50</v>
      </c>
      <c r="H2" s="24" t="s">
        <v>51</v>
      </c>
      <c r="I2" s="26" t="s">
        <v>1</v>
      </c>
    </row>
    <row r="3" spans="1:9" ht="24.75" customHeight="1" thickTop="1">
      <c r="A3" s="27">
        <v>2018</v>
      </c>
      <c r="B3" s="29">
        <v>3</v>
      </c>
      <c r="C3" s="34" t="s">
        <v>115</v>
      </c>
      <c r="D3" s="29" t="s">
        <v>109</v>
      </c>
      <c r="E3" s="52">
        <v>370</v>
      </c>
      <c r="F3" s="28" t="s">
        <v>112</v>
      </c>
      <c r="G3" s="28" t="s">
        <v>116</v>
      </c>
      <c r="H3" s="28" t="s">
        <v>117</v>
      </c>
      <c r="I3" s="30"/>
    </row>
    <row r="4" spans="1:9" ht="24.75" customHeight="1">
      <c r="A4" s="31">
        <v>2018</v>
      </c>
      <c r="B4" s="29">
        <v>3</v>
      </c>
      <c r="C4" s="34" t="s">
        <v>119</v>
      </c>
      <c r="D4" s="29" t="s">
        <v>109</v>
      </c>
      <c r="E4" s="52">
        <v>2500</v>
      </c>
      <c r="F4" s="28" t="s">
        <v>112</v>
      </c>
      <c r="G4" s="29" t="s">
        <v>118</v>
      </c>
      <c r="H4" s="29" t="s">
        <v>121</v>
      </c>
      <c r="I4" s="32"/>
    </row>
    <row r="5" spans="1:9" ht="24.75" customHeight="1" thickBot="1">
      <c r="A5" s="53">
        <v>2018</v>
      </c>
      <c r="B5" s="54">
        <v>3</v>
      </c>
      <c r="C5" s="35" t="s">
        <v>120</v>
      </c>
      <c r="D5" s="33" t="s">
        <v>109</v>
      </c>
      <c r="E5" s="56">
        <v>700</v>
      </c>
      <c r="F5" s="54" t="s">
        <v>112</v>
      </c>
      <c r="G5" s="33" t="s">
        <v>118</v>
      </c>
      <c r="H5" s="33" t="s">
        <v>121</v>
      </c>
      <c r="I5" s="57"/>
    </row>
  </sheetData>
  <mergeCells count="1">
    <mergeCell ref="A1:I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Normal="100" workbookViewId="0">
      <selection activeCell="G3" sqref="G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26.25" thickBot="1">
      <c r="A1" s="146" t="s">
        <v>98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27" customHeight="1" thickBot="1">
      <c r="A2" s="22" t="s">
        <v>47</v>
      </c>
      <c r="B2" s="23" t="s">
        <v>48</v>
      </c>
      <c r="C2" s="24" t="s">
        <v>97</v>
      </c>
      <c r="D2" s="24" t="s">
        <v>96</v>
      </c>
      <c r="E2" s="24" t="s">
        <v>0</v>
      </c>
      <c r="F2" s="23" t="s">
        <v>130</v>
      </c>
      <c r="G2" s="23" t="s">
        <v>95</v>
      </c>
      <c r="H2" s="23" t="s">
        <v>94</v>
      </c>
      <c r="I2" s="23" t="s">
        <v>93</v>
      </c>
      <c r="J2" s="24" t="s">
        <v>49</v>
      </c>
      <c r="K2" s="24" t="s">
        <v>50</v>
      </c>
      <c r="L2" s="24" t="s">
        <v>51</v>
      </c>
      <c r="M2" s="26" t="s">
        <v>1</v>
      </c>
    </row>
    <row r="3" spans="1:13" ht="27" customHeight="1" thickTop="1" thickBot="1">
      <c r="A3" s="58">
        <v>2018</v>
      </c>
      <c r="B3" s="59">
        <v>3</v>
      </c>
      <c r="C3" s="60" t="s">
        <v>127</v>
      </c>
      <c r="D3" s="61" t="s">
        <v>92</v>
      </c>
      <c r="E3" s="62" t="s">
        <v>91</v>
      </c>
      <c r="F3" s="63">
        <v>3096</v>
      </c>
      <c r="G3" s="63">
        <v>0</v>
      </c>
      <c r="H3" s="63">
        <v>0</v>
      </c>
      <c r="I3" s="63">
        <v>3096</v>
      </c>
      <c r="J3" s="60" t="s">
        <v>112</v>
      </c>
      <c r="K3" s="60" t="s">
        <v>128</v>
      </c>
      <c r="L3" s="60" t="s">
        <v>129</v>
      </c>
      <c r="M3" s="64"/>
    </row>
  </sheetData>
  <mergeCells count="1">
    <mergeCell ref="A1:M1"/>
  </mergeCells>
  <phoneticPr fontId="3" type="noConversion"/>
  <dataValidations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147" t="s">
        <v>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26.25" thickBot="1">
      <c r="A2" s="148"/>
      <c r="B2" s="148"/>
      <c r="C2" s="51"/>
      <c r="D2" s="51"/>
      <c r="E2" s="51"/>
      <c r="F2" s="97"/>
      <c r="G2" s="97"/>
      <c r="H2" s="97"/>
      <c r="I2" s="97"/>
      <c r="J2" s="149" t="s">
        <v>3</v>
      </c>
      <c r="K2" s="149"/>
    </row>
    <row r="3" spans="1:11" ht="22.5" customHeight="1" thickBot="1">
      <c r="A3" s="94" t="s">
        <v>4</v>
      </c>
      <c r="B3" s="95" t="s">
        <v>5</v>
      </c>
      <c r="C3" s="95" t="s">
        <v>0</v>
      </c>
      <c r="D3" s="95" t="s">
        <v>6</v>
      </c>
      <c r="E3" s="95" t="s">
        <v>7</v>
      </c>
      <c r="F3" s="95" t="s">
        <v>8</v>
      </c>
      <c r="G3" s="95" t="s">
        <v>9</v>
      </c>
      <c r="H3" s="95" t="s">
        <v>10</v>
      </c>
      <c r="I3" s="95" t="s">
        <v>11</v>
      </c>
      <c r="J3" s="95" t="s">
        <v>12</v>
      </c>
      <c r="K3" s="96" t="s">
        <v>1</v>
      </c>
    </row>
    <row r="4" spans="1:11" ht="26.25" customHeight="1" thickTop="1" thickBot="1">
      <c r="A4" s="125"/>
      <c r="B4" s="132" t="s">
        <v>222</v>
      </c>
      <c r="C4" s="126"/>
      <c r="D4" s="127"/>
      <c r="E4" s="127"/>
      <c r="F4" s="128"/>
      <c r="G4" s="129"/>
      <c r="H4" s="130"/>
      <c r="I4" s="130"/>
      <c r="J4" s="130"/>
      <c r="K4" s="131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147" t="s">
        <v>23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26.25" thickBot="1">
      <c r="A2" s="148"/>
      <c r="B2" s="148"/>
      <c r="C2" s="51"/>
      <c r="D2" s="51"/>
      <c r="E2" s="51"/>
      <c r="F2" s="97"/>
      <c r="G2" s="97"/>
      <c r="H2" s="97"/>
      <c r="I2" s="97"/>
      <c r="J2" s="149" t="s">
        <v>3</v>
      </c>
      <c r="K2" s="149"/>
    </row>
    <row r="3" spans="1:11" ht="22.5" customHeight="1" thickBot="1">
      <c r="A3" s="94" t="s">
        <v>4</v>
      </c>
      <c r="B3" s="95" t="s">
        <v>5</v>
      </c>
      <c r="C3" s="95" t="s">
        <v>0</v>
      </c>
      <c r="D3" s="95" t="s">
        <v>8</v>
      </c>
      <c r="E3" s="95" t="s">
        <v>24</v>
      </c>
      <c r="F3" s="95" t="s">
        <v>20</v>
      </c>
      <c r="G3" s="95" t="s">
        <v>25</v>
      </c>
      <c r="H3" s="95" t="s">
        <v>28</v>
      </c>
      <c r="I3" s="95" t="s">
        <v>26</v>
      </c>
      <c r="J3" s="95" t="s">
        <v>27</v>
      </c>
      <c r="K3" s="96" t="s">
        <v>1</v>
      </c>
    </row>
    <row r="4" spans="1:11" ht="26.25" customHeight="1" thickTop="1" thickBot="1">
      <c r="A4" s="119"/>
      <c r="B4" s="124" t="s">
        <v>221</v>
      </c>
      <c r="C4" s="120"/>
      <c r="D4" s="121"/>
      <c r="E4" s="121"/>
      <c r="F4" s="122"/>
      <c r="G4" s="121"/>
      <c r="H4" s="121"/>
      <c r="I4" s="121"/>
      <c r="J4" s="121"/>
      <c r="K4" s="123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pane xSplit="8" ySplit="12" topLeftCell="I13" activePane="bottomRight" state="frozen"/>
      <selection pane="topRight" activeCell="I1" sqref="I1"/>
      <selection pane="bottomLeft" activeCell="A6" sqref="A6"/>
      <selection pane="bottomRight" activeCell="G15" sqref="G15"/>
    </sheetView>
  </sheetViews>
  <sheetFormatPr defaultRowHeight="13.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>
      <c r="A1" s="147" t="s">
        <v>13</v>
      </c>
      <c r="B1" s="147"/>
      <c r="C1" s="147"/>
      <c r="D1" s="147"/>
      <c r="E1" s="147"/>
      <c r="F1" s="147"/>
      <c r="G1" s="147"/>
      <c r="H1" s="147"/>
      <c r="I1" s="147"/>
    </row>
    <row r="2" spans="1:9" ht="26.25" thickBot="1">
      <c r="A2" s="65"/>
      <c r="B2" s="65"/>
      <c r="C2" s="51"/>
      <c r="D2" s="51"/>
      <c r="E2" s="51"/>
      <c r="F2" s="97"/>
      <c r="G2" s="97"/>
      <c r="H2" s="149" t="s">
        <v>3</v>
      </c>
      <c r="I2" s="149"/>
    </row>
    <row r="3" spans="1:9" ht="29.25" customHeight="1" thickBot="1">
      <c r="A3" s="117" t="s">
        <v>5</v>
      </c>
      <c r="B3" s="95" t="s">
        <v>30</v>
      </c>
      <c r="C3" s="95" t="s">
        <v>14</v>
      </c>
      <c r="D3" s="95" t="s">
        <v>15</v>
      </c>
      <c r="E3" s="95" t="s">
        <v>16</v>
      </c>
      <c r="F3" s="95" t="s">
        <v>17</v>
      </c>
      <c r="G3" s="118" t="s">
        <v>66</v>
      </c>
      <c r="H3" s="95" t="s">
        <v>29</v>
      </c>
      <c r="I3" s="96" t="s">
        <v>18</v>
      </c>
    </row>
    <row r="4" spans="1:9" ht="29.25" customHeight="1" thickTop="1">
      <c r="A4" s="108" t="s">
        <v>182</v>
      </c>
      <c r="B4" s="109" t="s">
        <v>183</v>
      </c>
      <c r="C4" s="110">
        <v>940040</v>
      </c>
      <c r="D4" s="106" t="s">
        <v>184</v>
      </c>
      <c r="E4" s="106" t="s">
        <v>184</v>
      </c>
      <c r="F4" s="103" t="s">
        <v>185</v>
      </c>
      <c r="G4" s="103" t="s">
        <v>186</v>
      </c>
      <c r="H4" s="103" t="s">
        <v>186</v>
      </c>
      <c r="I4" s="104"/>
    </row>
    <row r="5" spans="1:9" ht="29.25" customHeight="1">
      <c r="A5" s="108" t="s">
        <v>195</v>
      </c>
      <c r="B5" s="109" t="s">
        <v>183</v>
      </c>
      <c r="C5" s="110">
        <v>1206480</v>
      </c>
      <c r="D5" s="106" t="s">
        <v>196</v>
      </c>
      <c r="E5" s="106" t="s">
        <v>196</v>
      </c>
      <c r="F5" s="103" t="s">
        <v>197</v>
      </c>
      <c r="G5" s="103" t="s">
        <v>186</v>
      </c>
      <c r="H5" s="103" t="s">
        <v>186</v>
      </c>
      <c r="I5" s="104"/>
    </row>
    <row r="6" spans="1:9" ht="29.25" customHeight="1">
      <c r="A6" s="108" t="s">
        <v>191</v>
      </c>
      <c r="B6" s="109" t="s">
        <v>183</v>
      </c>
      <c r="C6" s="110">
        <v>6211700</v>
      </c>
      <c r="D6" s="106" t="s">
        <v>192</v>
      </c>
      <c r="E6" s="106" t="s">
        <v>192</v>
      </c>
      <c r="F6" s="103" t="s">
        <v>193</v>
      </c>
      <c r="G6" s="103" t="s">
        <v>194</v>
      </c>
      <c r="H6" s="103" t="s">
        <v>194</v>
      </c>
      <c r="I6" s="104"/>
    </row>
    <row r="7" spans="1:9" ht="29.25" customHeight="1">
      <c r="A7" s="108" t="s">
        <v>155</v>
      </c>
      <c r="B7" s="109" t="s">
        <v>179</v>
      </c>
      <c r="C7" s="111">
        <v>1940000</v>
      </c>
      <c r="D7" s="101" t="s">
        <v>180</v>
      </c>
      <c r="E7" s="112" t="s">
        <v>180</v>
      </c>
      <c r="F7" s="103" t="s">
        <v>181</v>
      </c>
      <c r="G7" s="103" t="s">
        <v>181</v>
      </c>
      <c r="H7" s="103" t="s">
        <v>181</v>
      </c>
      <c r="I7" s="104"/>
    </row>
    <row r="8" spans="1:9" ht="29.25" customHeight="1">
      <c r="A8" s="108" t="s">
        <v>187</v>
      </c>
      <c r="B8" s="109" t="s">
        <v>183</v>
      </c>
      <c r="C8" s="110">
        <v>2814360</v>
      </c>
      <c r="D8" s="106" t="s">
        <v>188</v>
      </c>
      <c r="E8" s="106" t="s">
        <v>188</v>
      </c>
      <c r="F8" s="103" t="s">
        <v>189</v>
      </c>
      <c r="G8" s="103" t="s">
        <v>190</v>
      </c>
      <c r="H8" s="103" t="s">
        <v>190</v>
      </c>
      <c r="I8" s="104"/>
    </row>
    <row r="9" spans="1:9" ht="29.25" customHeight="1">
      <c r="A9" s="108" t="s">
        <v>198</v>
      </c>
      <c r="B9" s="109" t="s">
        <v>183</v>
      </c>
      <c r="C9" s="110">
        <v>1789850</v>
      </c>
      <c r="D9" s="106" t="s">
        <v>196</v>
      </c>
      <c r="E9" s="106" t="s">
        <v>196</v>
      </c>
      <c r="F9" s="103" t="s">
        <v>178</v>
      </c>
      <c r="G9" s="103" t="s">
        <v>199</v>
      </c>
      <c r="H9" s="103" t="s">
        <v>199</v>
      </c>
      <c r="I9" s="104"/>
    </row>
    <row r="10" spans="1:9" ht="29.25" customHeight="1">
      <c r="A10" s="108" t="s">
        <v>175</v>
      </c>
      <c r="B10" s="109" t="s">
        <v>176</v>
      </c>
      <c r="C10" s="110">
        <v>385000</v>
      </c>
      <c r="D10" s="106" t="s">
        <v>177</v>
      </c>
      <c r="E10" s="103" t="s">
        <v>178</v>
      </c>
      <c r="F10" s="103" t="s">
        <v>178</v>
      </c>
      <c r="G10" s="103" t="s">
        <v>178</v>
      </c>
      <c r="H10" s="103" t="s">
        <v>178</v>
      </c>
      <c r="I10" s="104"/>
    </row>
    <row r="11" spans="1:9" ht="29.25" customHeight="1">
      <c r="A11" s="98" t="s">
        <v>163</v>
      </c>
      <c r="B11" s="109" t="s">
        <v>131</v>
      </c>
      <c r="C11" s="100">
        <v>3366000</v>
      </c>
      <c r="D11" s="102" t="s">
        <v>140</v>
      </c>
      <c r="E11" s="102" t="s">
        <v>145</v>
      </c>
      <c r="F11" s="103" t="s">
        <v>147</v>
      </c>
      <c r="G11" s="103" t="s">
        <v>148</v>
      </c>
      <c r="H11" s="103" t="s">
        <v>148</v>
      </c>
      <c r="I11" s="104"/>
    </row>
    <row r="12" spans="1:9" ht="29.25" customHeight="1">
      <c r="A12" s="98" t="s">
        <v>164</v>
      </c>
      <c r="B12" s="99" t="s">
        <v>132</v>
      </c>
      <c r="C12" s="100">
        <v>2160000</v>
      </c>
      <c r="D12" s="101" t="s">
        <v>140</v>
      </c>
      <c r="E12" s="102" t="s">
        <v>145</v>
      </c>
      <c r="F12" s="103" t="s">
        <v>147</v>
      </c>
      <c r="G12" s="103" t="s">
        <v>148</v>
      </c>
      <c r="H12" s="103" t="s">
        <v>148</v>
      </c>
      <c r="I12" s="104"/>
    </row>
    <row r="13" spans="1:9" ht="29.25" customHeight="1">
      <c r="A13" s="98" t="s">
        <v>168</v>
      </c>
      <c r="B13" s="99" t="s">
        <v>133</v>
      </c>
      <c r="C13" s="100">
        <v>3234000</v>
      </c>
      <c r="D13" s="101" t="s">
        <v>140</v>
      </c>
      <c r="E13" s="102" t="s">
        <v>145</v>
      </c>
      <c r="F13" s="103" t="s">
        <v>147</v>
      </c>
      <c r="G13" s="103" t="s">
        <v>148</v>
      </c>
      <c r="H13" s="103" t="s">
        <v>148</v>
      </c>
      <c r="I13" s="104"/>
    </row>
    <row r="14" spans="1:9" ht="29.25" customHeight="1">
      <c r="A14" s="98" t="s">
        <v>165</v>
      </c>
      <c r="B14" s="99" t="s">
        <v>134</v>
      </c>
      <c r="C14" s="100">
        <v>10576440</v>
      </c>
      <c r="D14" s="101" t="s">
        <v>140</v>
      </c>
      <c r="E14" s="102" t="s">
        <v>145</v>
      </c>
      <c r="F14" s="103" t="s">
        <v>147</v>
      </c>
      <c r="G14" s="103" t="s">
        <v>148</v>
      </c>
      <c r="H14" s="103" t="s">
        <v>148</v>
      </c>
      <c r="I14" s="105"/>
    </row>
    <row r="15" spans="1:9" ht="29.25" customHeight="1">
      <c r="A15" s="98" t="s">
        <v>166</v>
      </c>
      <c r="B15" s="99" t="s">
        <v>135</v>
      </c>
      <c r="C15" s="100">
        <v>259417150</v>
      </c>
      <c r="D15" s="106" t="s">
        <v>141</v>
      </c>
      <c r="E15" s="102" t="s">
        <v>145</v>
      </c>
      <c r="F15" s="103" t="s">
        <v>147</v>
      </c>
      <c r="G15" s="103" t="s">
        <v>148</v>
      </c>
      <c r="H15" s="103" t="s">
        <v>148</v>
      </c>
      <c r="I15" s="104"/>
    </row>
    <row r="16" spans="1:9" ht="29.25" customHeight="1">
      <c r="A16" s="107" t="s">
        <v>167</v>
      </c>
      <c r="B16" s="99" t="s">
        <v>136</v>
      </c>
      <c r="C16" s="100">
        <v>2520000</v>
      </c>
      <c r="D16" s="106" t="s">
        <v>142</v>
      </c>
      <c r="E16" s="102" t="s">
        <v>145</v>
      </c>
      <c r="F16" s="103" t="s">
        <v>147</v>
      </c>
      <c r="G16" s="103" t="s">
        <v>148</v>
      </c>
      <c r="H16" s="103" t="s">
        <v>148</v>
      </c>
      <c r="I16" s="104"/>
    </row>
    <row r="17" spans="1:9" ht="29.25" customHeight="1">
      <c r="A17" s="98" t="s">
        <v>169</v>
      </c>
      <c r="B17" s="99" t="s">
        <v>137</v>
      </c>
      <c r="C17" s="100">
        <v>10396000</v>
      </c>
      <c r="D17" s="106" t="s">
        <v>143</v>
      </c>
      <c r="E17" s="102" t="s">
        <v>146</v>
      </c>
      <c r="F17" s="103" t="s">
        <v>147</v>
      </c>
      <c r="G17" s="103" t="s">
        <v>148</v>
      </c>
      <c r="H17" s="103" t="s">
        <v>148</v>
      </c>
      <c r="I17" s="104"/>
    </row>
    <row r="18" spans="1:9" ht="29.25" customHeight="1" thickBot="1">
      <c r="A18" s="113" t="s">
        <v>170</v>
      </c>
      <c r="B18" s="114" t="s">
        <v>138</v>
      </c>
      <c r="C18" s="185">
        <v>26208000</v>
      </c>
      <c r="D18" s="186" t="s">
        <v>144</v>
      </c>
      <c r="E18" s="187" t="s">
        <v>139</v>
      </c>
      <c r="F18" s="115" t="s">
        <v>79</v>
      </c>
      <c r="G18" s="115" t="s">
        <v>80</v>
      </c>
      <c r="H18" s="115" t="s">
        <v>80</v>
      </c>
      <c r="I18" s="116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D10" sqref="D10"/>
    </sheetView>
  </sheetViews>
  <sheetFormatPr defaultRowHeight="13.5"/>
  <cols>
    <col min="1" max="1" width="15.109375" style="2" bestFit="1" customWidth="1"/>
    <col min="2" max="2" width="31.5546875" style="2" customWidth="1"/>
    <col min="3" max="3" width="11.109375" style="2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>
      <c r="A1" s="147" t="s">
        <v>19</v>
      </c>
      <c r="B1" s="147"/>
      <c r="C1" s="147"/>
      <c r="D1" s="147"/>
      <c r="E1" s="147"/>
      <c r="F1" s="147"/>
      <c r="G1" s="147"/>
      <c r="H1" s="147"/>
      <c r="I1" s="147"/>
    </row>
    <row r="2" spans="1:9" ht="26.25" thickBot="1">
      <c r="A2" s="148"/>
      <c r="B2" s="148"/>
      <c r="C2" s="51"/>
      <c r="D2" s="51"/>
      <c r="E2" s="51"/>
      <c r="F2" s="51"/>
      <c r="G2" s="51"/>
      <c r="H2" s="51"/>
      <c r="I2" s="66" t="s">
        <v>87</v>
      </c>
    </row>
    <row r="3" spans="1:9" ht="26.25" customHeight="1" thickBot="1">
      <c r="A3" s="94" t="s">
        <v>4</v>
      </c>
      <c r="B3" s="95" t="s">
        <v>5</v>
      </c>
      <c r="C3" s="95" t="s">
        <v>82</v>
      </c>
      <c r="D3" s="95" t="s">
        <v>83</v>
      </c>
      <c r="E3" s="95" t="s">
        <v>88</v>
      </c>
      <c r="F3" s="95" t="s">
        <v>84</v>
      </c>
      <c r="G3" s="95" t="s">
        <v>85</v>
      </c>
      <c r="H3" s="95" t="s">
        <v>86</v>
      </c>
      <c r="I3" s="96" t="s">
        <v>99</v>
      </c>
    </row>
    <row r="4" spans="1:9" ht="28.5" customHeight="1" thickTop="1">
      <c r="A4" s="74" t="s">
        <v>149</v>
      </c>
      <c r="B4" s="75" t="s">
        <v>157</v>
      </c>
      <c r="C4" s="76" t="s">
        <v>153</v>
      </c>
      <c r="D4" s="77">
        <v>3366000</v>
      </c>
      <c r="E4" s="77"/>
      <c r="F4" s="77">
        <v>280500</v>
      </c>
      <c r="G4" s="77"/>
      <c r="H4" s="78">
        <f t="shared" ref="H4:H8" si="0">E4+F4+G4</f>
        <v>280500</v>
      </c>
      <c r="I4" s="79"/>
    </row>
    <row r="5" spans="1:9" ht="28.5" customHeight="1">
      <c r="A5" s="80" t="s">
        <v>149</v>
      </c>
      <c r="B5" s="81" t="s">
        <v>158</v>
      </c>
      <c r="C5" s="82" t="s">
        <v>152</v>
      </c>
      <c r="D5" s="83">
        <v>2160000</v>
      </c>
      <c r="E5" s="83"/>
      <c r="F5" s="83">
        <v>180000</v>
      </c>
      <c r="G5" s="83"/>
      <c r="H5" s="84">
        <f t="shared" si="0"/>
        <v>180000</v>
      </c>
      <c r="I5" s="85"/>
    </row>
    <row r="6" spans="1:9" ht="28.5" customHeight="1">
      <c r="A6" s="80" t="s">
        <v>149</v>
      </c>
      <c r="B6" s="81" t="s">
        <v>159</v>
      </c>
      <c r="C6" s="82" t="s">
        <v>151</v>
      </c>
      <c r="D6" s="83">
        <v>3234000</v>
      </c>
      <c r="E6" s="83"/>
      <c r="F6" s="83">
        <v>269500</v>
      </c>
      <c r="G6" s="83"/>
      <c r="H6" s="84">
        <f t="shared" si="0"/>
        <v>269500</v>
      </c>
      <c r="I6" s="85"/>
    </row>
    <row r="7" spans="1:9" ht="28.5" customHeight="1">
      <c r="A7" s="80" t="s">
        <v>149</v>
      </c>
      <c r="B7" s="81" t="s">
        <v>160</v>
      </c>
      <c r="C7" s="82" t="s">
        <v>156</v>
      </c>
      <c r="D7" s="83">
        <v>10576440</v>
      </c>
      <c r="E7" s="83"/>
      <c r="F7" s="83">
        <v>881370</v>
      </c>
      <c r="G7" s="83"/>
      <c r="H7" s="84">
        <f t="shared" si="0"/>
        <v>881370</v>
      </c>
      <c r="I7" s="85"/>
    </row>
    <row r="8" spans="1:9" ht="28.5" customHeight="1">
      <c r="A8" s="80" t="s">
        <v>149</v>
      </c>
      <c r="B8" s="81" t="s">
        <v>161</v>
      </c>
      <c r="C8" s="86" t="s">
        <v>154</v>
      </c>
      <c r="D8" s="83">
        <v>259417150</v>
      </c>
      <c r="E8" s="83"/>
      <c r="F8" s="83">
        <v>20167610</v>
      </c>
      <c r="G8" s="83"/>
      <c r="H8" s="84">
        <f t="shared" si="0"/>
        <v>20167610</v>
      </c>
      <c r="I8" s="85"/>
    </row>
    <row r="9" spans="1:9" ht="28.5" customHeight="1">
      <c r="A9" s="80" t="s">
        <v>149</v>
      </c>
      <c r="B9" s="87" t="s">
        <v>162</v>
      </c>
      <c r="C9" s="82" t="s">
        <v>150</v>
      </c>
      <c r="D9" s="83">
        <v>2520000</v>
      </c>
      <c r="E9" s="83"/>
      <c r="F9" s="83">
        <v>210000</v>
      </c>
      <c r="G9" s="83"/>
      <c r="H9" s="84">
        <f>E9+F9+G9</f>
        <v>210000</v>
      </c>
      <c r="I9" s="85"/>
    </row>
    <row r="10" spans="1:9" ht="28.5" customHeight="1">
      <c r="A10" s="80" t="s">
        <v>149</v>
      </c>
      <c r="B10" s="81" t="s">
        <v>171</v>
      </c>
      <c r="C10" s="82" t="s">
        <v>172</v>
      </c>
      <c r="D10" s="83">
        <v>10396000</v>
      </c>
      <c r="E10" s="83"/>
      <c r="F10" s="83">
        <v>828000</v>
      </c>
      <c r="G10" s="83"/>
      <c r="H10" s="84">
        <f t="shared" ref="H10:H13" si="1">E10+F10+G10</f>
        <v>828000</v>
      </c>
      <c r="I10" s="85"/>
    </row>
    <row r="11" spans="1:9" ht="28.5" customHeight="1">
      <c r="A11" s="80" t="s">
        <v>149</v>
      </c>
      <c r="B11" s="81" t="s">
        <v>174</v>
      </c>
      <c r="C11" s="82" t="s">
        <v>173</v>
      </c>
      <c r="D11" s="83">
        <v>2268000</v>
      </c>
      <c r="E11" s="83"/>
      <c r="F11" s="83"/>
      <c r="G11" s="83">
        <v>2268000</v>
      </c>
      <c r="H11" s="84">
        <f t="shared" si="1"/>
        <v>2268000</v>
      </c>
      <c r="I11" s="85"/>
    </row>
    <row r="12" spans="1:9" ht="28.5" customHeight="1">
      <c r="A12" s="80" t="s">
        <v>149</v>
      </c>
      <c r="B12" s="81" t="s">
        <v>175</v>
      </c>
      <c r="C12" s="82" t="s">
        <v>176</v>
      </c>
      <c r="D12" s="83">
        <v>385000</v>
      </c>
      <c r="E12" s="83"/>
      <c r="F12" s="83"/>
      <c r="G12" s="83">
        <v>385000</v>
      </c>
      <c r="H12" s="84">
        <f t="shared" si="1"/>
        <v>385000</v>
      </c>
      <c r="I12" s="85"/>
    </row>
    <row r="13" spans="1:9" ht="28.5" customHeight="1" thickBot="1">
      <c r="A13" s="88" t="s">
        <v>149</v>
      </c>
      <c r="B13" s="89" t="s">
        <v>155</v>
      </c>
      <c r="C13" s="90" t="s">
        <v>179</v>
      </c>
      <c r="D13" s="91">
        <v>1940000</v>
      </c>
      <c r="E13" s="91"/>
      <c r="F13" s="91"/>
      <c r="G13" s="91">
        <v>1940000</v>
      </c>
      <c r="H13" s="92">
        <f t="shared" si="1"/>
        <v>1940000</v>
      </c>
      <c r="I13" s="93"/>
    </row>
  </sheetData>
  <mergeCells count="2">
    <mergeCell ref="A1:I1"/>
    <mergeCell ref="A2:B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C21" sqref="C21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>
      <c r="A1" s="147" t="s">
        <v>21</v>
      </c>
      <c r="B1" s="147"/>
      <c r="C1" s="147"/>
      <c r="D1" s="147"/>
      <c r="E1" s="147"/>
    </row>
    <row r="2" spans="1:5" ht="26.25" thickBot="1">
      <c r="A2" s="18"/>
      <c r="B2" s="18"/>
      <c r="C2" s="1"/>
      <c r="D2" s="1"/>
      <c r="E2" s="55" t="s">
        <v>53</v>
      </c>
    </row>
    <row r="3" spans="1:5" ht="18.75" customHeight="1" thickTop="1">
      <c r="A3" s="150" t="s">
        <v>54</v>
      </c>
      <c r="B3" s="19" t="s">
        <v>55</v>
      </c>
      <c r="C3" s="153" t="s">
        <v>208</v>
      </c>
      <c r="D3" s="154"/>
      <c r="E3" s="155"/>
    </row>
    <row r="4" spans="1:5" ht="18.75" customHeight="1">
      <c r="A4" s="151"/>
      <c r="B4" s="20" t="s">
        <v>56</v>
      </c>
      <c r="C4" s="45">
        <v>410000</v>
      </c>
      <c r="D4" s="37" t="s">
        <v>57</v>
      </c>
      <c r="E4" s="46">
        <v>385000</v>
      </c>
    </row>
    <row r="5" spans="1:5" ht="18.75" customHeight="1">
      <c r="A5" s="151"/>
      <c r="B5" s="20" t="s">
        <v>58</v>
      </c>
      <c r="C5" s="38">
        <v>0.94</v>
      </c>
      <c r="D5" s="37" t="s">
        <v>33</v>
      </c>
      <c r="E5" s="46">
        <v>385000</v>
      </c>
    </row>
    <row r="6" spans="1:5" ht="18.75" customHeight="1">
      <c r="A6" s="151"/>
      <c r="B6" s="20" t="s">
        <v>32</v>
      </c>
      <c r="C6" s="39" t="s">
        <v>211</v>
      </c>
      <c r="D6" s="37" t="s">
        <v>89</v>
      </c>
      <c r="E6" s="47" t="s">
        <v>209</v>
      </c>
    </row>
    <row r="7" spans="1:5" ht="18.75" customHeight="1">
      <c r="A7" s="151"/>
      <c r="B7" s="20" t="s">
        <v>59</v>
      </c>
      <c r="C7" s="40" t="s">
        <v>206</v>
      </c>
      <c r="D7" s="37" t="s">
        <v>60</v>
      </c>
      <c r="E7" s="47" t="s">
        <v>210</v>
      </c>
    </row>
    <row r="8" spans="1:5" ht="18.75" customHeight="1">
      <c r="A8" s="151"/>
      <c r="B8" s="20" t="s">
        <v>61</v>
      </c>
      <c r="C8" s="40" t="s">
        <v>81</v>
      </c>
      <c r="D8" s="37" t="s">
        <v>35</v>
      </c>
      <c r="E8" s="41" t="s">
        <v>212</v>
      </c>
    </row>
    <row r="9" spans="1:5" ht="18.75" customHeight="1" thickBot="1">
      <c r="A9" s="152"/>
      <c r="B9" s="21" t="s">
        <v>62</v>
      </c>
      <c r="C9" s="42" t="s">
        <v>207</v>
      </c>
      <c r="D9" s="43" t="s">
        <v>63</v>
      </c>
      <c r="E9" s="44" t="s">
        <v>213</v>
      </c>
    </row>
    <row r="10" spans="1:5" ht="18.75" customHeight="1" thickTop="1">
      <c r="A10" s="150" t="s">
        <v>54</v>
      </c>
      <c r="B10" s="19" t="s">
        <v>55</v>
      </c>
      <c r="C10" s="153" t="s">
        <v>201</v>
      </c>
      <c r="D10" s="154"/>
      <c r="E10" s="155"/>
    </row>
    <row r="11" spans="1:5" ht="18.75" customHeight="1">
      <c r="A11" s="151"/>
      <c r="B11" s="20" t="s">
        <v>56</v>
      </c>
      <c r="C11" s="45">
        <v>1200000</v>
      </c>
      <c r="D11" s="37" t="s">
        <v>57</v>
      </c>
      <c r="E11" s="46">
        <v>1140000</v>
      </c>
    </row>
    <row r="12" spans="1:5" ht="18.75" customHeight="1">
      <c r="A12" s="151"/>
      <c r="B12" s="20" t="s">
        <v>58</v>
      </c>
      <c r="C12" s="38">
        <v>0.95</v>
      </c>
      <c r="D12" s="37" t="s">
        <v>33</v>
      </c>
      <c r="E12" s="46">
        <v>1140000</v>
      </c>
    </row>
    <row r="13" spans="1:5" ht="18.75" customHeight="1">
      <c r="A13" s="151"/>
      <c r="B13" s="20" t="s">
        <v>32</v>
      </c>
      <c r="C13" s="39" t="s">
        <v>202</v>
      </c>
      <c r="D13" s="37" t="s">
        <v>89</v>
      </c>
      <c r="E13" s="47" t="s">
        <v>203</v>
      </c>
    </row>
    <row r="14" spans="1:5" ht="18.75" customHeight="1">
      <c r="A14" s="151"/>
      <c r="B14" s="20" t="s">
        <v>59</v>
      </c>
      <c r="C14" s="40" t="s">
        <v>206</v>
      </c>
      <c r="D14" s="37" t="s">
        <v>60</v>
      </c>
      <c r="E14" s="47" t="s">
        <v>78</v>
      </c>
    </row>
    <row r="15" spans="1:5" ht="18.75" customHeight="1">
      <c r="A15" s="151"/>
      <c r="B15" s="20" t="s">
        <v>61</v>
      </c>
      <c r="C15" s="40" t="s">
        <v>81</v>
      </c>
      <c r="D15" s="37" t="s">
        <v>35</v>
      </c>
      <c r="E15" s="41" t="s">
        <v>204</v>
      </c>
    </row>
    <row r="16" spans="1:5" ht="18.75" customHeight="1" thickBot="1">
      <c r="A16" s="152"/>
      <c r="B16" s="21" t="s">
        <v>62</v>
      </c>
      <c r="C16" s="42" t="s">
        <v>207</v>
      </c>
      <c r="D16" s="43" t="s">
        <v>63</v>
      </c>
      <c r="E16" s="44" t="s">
        <v>205</v>
      </c>
    </row>
    <row r="17" ht="14.25" thickTop="1"/>
  </sheetData>
  <mergeCells count="5">
    <mergeCell ref="A1:E1"/>
    <mergeCell ref="A10:A16"/>
    <mergeCell ref="C10:E10"/>
    <mergeCell ref="A3:A9"/>
    <mergeCell ref="C3:E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8" sqref="C8"/>
    </sheetView>
  </sheetViews>
  <sheetFormatPr defaultRowHeight="13.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>
      <c r="A1" s="147" t="s">
        <v>22</v>
      </c>
      <c r="B1" s="147"/>
      <c r="C1" s="147"/>
      <c r="D1" s="147"/>
      <c r="E1" s="147"/>
      <c r="F1" s="147"/>
    </row>
    <row r="2" spans="1:6" ht="26.25" thickBot="1">
      <c r="A2" s="3"/>
      <c r="B2" s="4"/>
      <c r="C2" s="5"/>
      <c r="D2" s="5"/>
      <c r="E2" s="1"/>
      <c r="F2" s="55" t="s">
        <v>52</v>
      </c>
    </row>
    <row r="3" spans="1:6" ht="22.5" customHeight="1" thickTop="1">
      <c r="A3" s="10" t="s">
        <v>31</v>
      </c>
      <c r="B3" s="168" t="s">
        <v>214</v>
      </c>
      <c r="C3" s="168"/>
      <c r="D3" s="168"/>
      <c r="E3" s="168"/>
      <c r="F3" s="169"/>
    </row>
    <row r="4" spans="1:6" ht="18.75" customHeight="1">
      <c r="A4" s="160" t="s">
        <v>39</v>
      </c>
      <c r="B4" s="162" t="s">
        <v>32</v>
      </c>
      <c r="C4" s="173" t="s">
        <v>100</v>
      </c>
      <c r="D4" s="13" t="s">
        <v>40</v>
      </c>
      <c r="E4" s="13" t="s">
        <v>33</v>
      </c>
      <c r="F4" s="14" t="s">
        <v>44</v>
      </c>
    </row>
    <row r="5" spans="1:6" ht="18.75" customHeight="1">
      <c r="A5" s="160"/>
      <c r="B5" s="162"/>
      <c r="C5" s="174"/>
      <c r="D5" s="15" t="s">
        <v>41</v>
      </c>
      <c r="E5" s="15" t="s">
        <v>34</v>
      </c>
      <c r="F5" s="16" t="s">
        <v>42</v>
      </c>
    </row>
    <row r="6" spans="1:6" ht="18.75" customHeight="1">
      <c r="A6" s="160"/>
      <c r="B6" s="170" t="s">
        <v>211</v>
      </c>
      <c r="C6" s="175" t="s">
        <v>224</v>
      </c>
      <c r="D6" s="171">
        <v>410000</v>
      </c>
      <c r="E6" s="171">
        <v>385000</v>
      </c>
      <c r="F6" s="172">
        <f>E6/D6</f>
        <v>0.93902439024390238</v>
      </c>
    </row>
    <row r="7" spans="1:6" ht="18.75" customHeight="1">
      <c r="A7" s="160"/>
      <c r="B7" s="170"/>
      <c r="C7" s="176"/>
      <c r="D7" s="171"/>
      <c r="E7" s="171"/>
      <c r="F7" s="172"/>
    </row>
    <row r="8" spans="1:6" ht="18.75" customHeight="1">
      <c r="A8" s="160" t="s">
        <v>35</v>
      </c>
      <c r="B8" s="13" t="s">
        <v>36</v>
      </c>
      <c r="C8" s="13" t="s">
        <v>46</v>
      </c>
      <c r="D8" s="162" t="s">
        <v>37</v>
      </c>
      <c r="E8" s="162"/>
      <c r="F8" s="163"/>
    </row>
    <row r="9" spans="1:6" ht="18.75" customHeight="1">
      <c r="A9" s="160"/>
      <c r="B9" s="7" t="s">
        <v>215</v>
      </c>
      <c r="C9" s="7" t="s">
        <v>216</v>
      </c>
      <c r="D9" s="165" t="s">
        <v>217</v>
      </c>
      <c r="E9" s="165"/>
      <c r="F9" s="166"/>
    </row>
    <row r="10" spans="1:6" ht="18.75" customHeight="1">
      <c r="A10" s="11" t="s">
        <v>45</v>
      </c>
      <c r="B10" s="156" t="s">
        <v>67</v>
      </c>
      <c r="C10" s="156"/>
      <c r="D10" s="156"/>
      <c r="E10" s="156"/>
      <c r="F10" s="157"/>
    </row>
    <row r="11" spans="1:6" ht="18.75" customHeight="1">
      <c r="A11" s="11" t="s">
        <v>43</v>
      </c>
      <c r="B11" s="156" t="s">
        <v>218</v>
      </c>
      <c r="C11" s="156"/>
      <c r="D11" s="156"/>
      <c r="E11" s="156"/>
      <c r="F11" s="157"/>
    </row>
    <row r="12" spans="1:6" ht="18.75" customHeight="1" thickBot="1">
      <c r="A12" s="12" t="s">
        <v>38</v>
      </c>
      <c r="B12" s="158"/>
      <c r="C12" s="158"/>
      <c r="D12" s="158"/>
      <c r="E12" s="158"/>
      <c r="F12" s="159"/>
    </row>
    <row r="13" spans="1:6" ht="22.5" customHeight="1" thickTop="1">
      <c r="A13" s="10" t="s">
        <v>31</v>
      </c>
      <c r="B13" s="168" t="s">
        <v>201</v>
      </c>
      <c r="C13" s="168"/>
      <c r="D13" s="168"/>
      <c r="E13" s="168"/>
      <c r="F13" s="169"/>
    </row>
    <row r="14" spans="1:6" ht="18.75" customHeight="1">
      <c r="A14" s="160" t="s">
        <v>39</v>
      </c>
      <c r="B14" s="162" t="s">
        <v>32</v>
      </c>
      <c r="C14" s="173" t="s">
        <v>100</v>
      </c>
      <c r="D14" s="13" t="s">
        <v>40</v>
      </c>
      <c r="E14" s="13" t="s">
        <v>33</v>
      </c>
      <c r="F14" s="17" t="s">
        <v>44</v>
      </c>
    </row>
    <row r="15" spans="1:6" ht="18.75" customHeight="1">
      <c r="A15" s="160"/>
      <c r="B15" s="162"/>
      <c r="C15" s="174"/>
      <c r="D15" s="15" t="s">
        <v>41</v>
      </c>
      <c r="E15" s="15" t="s">
        <v>34</v>
      </c>
      <c r="F15" s="16" t="s">
        <v>42</v>
      </c>
    </row>
    <row r="16" spans="1:6" ht="18.75" customHeight="1">
      <c r="A16" s="160"/>
      <c r="B16" s="170" t="s">
        <v>202</v>
      </c>
      <c r="C16" s="175" t="s">
        <v>223</v>
      </c>
      <c r="D16" s="171">
        <v>1200000</v>
      </c>
      <c r="E16" s="171">
        <v>1140000</v>
      </c>
      <c r="F16" s="172">
        <f>E16/D16</f>
        <v>0.95</v>
      </c>
    </row>
    <row r="17" spans="1:6" ht="18.75" customHeight="1">
      <c r="A17" s="160"/>
      <c r="B17" s="170"/>
      <c r="C17" s="176"/>
      <c r="D17" s="171"/>
      <c r="E17" s="171"/>
      <c r="F17" s="172"/>
    </row>
    <row r="18" spans="1:6" ht="18.75" customHeight="1">
      <c r="A18" s="160" t="s">
        <v>35</v>
      </c>
      <c r="B18" s="49" t="s">
        <v>36</v>
      </c>
      <c r="C18" s="49" t="s">
        <v>46</v>
      </c>
      <c r="D18" s="162" t="s">
        <v>37</v>
      </c>
      <c r="E18" s="162"/>
      <c r="F18" s="163"/>
    </row>
    <row r="19" spans="1:6" ht="18.75" customHeight="1">
      <c r="A19" s="161"/>
      <c r="B19" s="50" t="s">
        <v>204</v>
      </c>
      <c r="C19" s="50" t="s">
        <v>219</v>
      </c>
      <c r="D19" s="164" t="s">
        <v>205</v>
      </c>
      <c r="E19" s="165"/>
      <c r="F19" s="166"/>
    </row>
    <row r="20" spans="1:6" ht="18.75" customHeight="1">
      <c r="A20" s="11" t="s">
        <v>45</v>
      </c>
      <c r="B20" s="167" t="s">
        <v>67</v>
      </c>
      <c r="C20" s="167"/>
      <c r="D20" s="156"/>
      <c r="E20" s="156"/>
      <c r="F20" s="157"/>
    </row>
    <row r="21" spans="1:6" ht="18.75" customHeight="1">
      <c r="A21" s="11" t="s">
        <v>43</v>
      </c>
      <c r="B21" s="156" t="s">
        <v>200</v>
      </c>
      <c r="C21" s="156"/>
      <c r="D21" s="156"/>
      <c r="E21" s="156"/>
      <c r="F21" s="157"/>
    </row>
    <row r="22" spans="1:6" ht="18.75" customHeight="1" thickBot="1">
      <c r="A22" s="12" t="s">
        <v>38</v>
      </c>
      <c r="B22" s="158"/>
      <c r="C22" s="158"/>
      <c r="D22" s="158"/>
      <c r="E22" s="158"/>
      <c r="F22" s="159"/>
    </row>
    <row r="23" spans="1:6" ht="14.25" thickTop="1"/>
  </sheetData>
  <mergeCells count="31"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B21:F21"/>
    <mergeCell ref="B22:F22"/>
    <mergeCell ref="A18:A19"/>
    <mergeCell ref="D18:F18"/>
    <mergeCell ref="D19:F19"/>
    <mergeCell ref="B20:F2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전혜진</cp:lastModifiedBy>
  <cp:lastPrinted>2016-11-03T01:28:32Z</cp:lastPrinted>
  <dcterms:created xsi:type="dcterms:W3CDTF">2014-01-20T06:24:27Z</dcterms:created>
  <dcterms:modified xsi:type="dcterms:W3CDTF">2018-03-12T07:20:08Z</dcterms:modified>
</cp:coreProperties>
</file>