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3. 계약\계약현황공개\"/>
    </mc:Choice>
  </mc:AlternateContent>
  <bookViews>
    <workbookView xWindow="0" yWindow="0" windowWidth="28800" windowHeight="122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대금지급현황!$A$3:$I$15</definedName>
  </definedNames>
  <calcPr calcId="162913"/>
</workbook>
</file>

<file path=xl/calcChain.xml><?xml version="1.0" encoding="utf-8"?>
<calcChain xmlns="http://schemas.openxmlformats.org/spreadsheetml/2006/main">
  <c r="H4" i="6" l="1"/>
  <c r="H14" i="6"/>
  <c r="H7" i="6"/>
  <c r="H8" i="6"/>
  <c r="H9" i="6"/>
  <c r="H10" i="6"/>
  <c r="H11" i="6"/>
  <c r="H12" i="6"/>
  <c r="H13" i="6"/>
  <c r="H6" i="6"/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<sst xmlns="http://schemas.openxmlformats.org/spreadsheetml/2006/main" count="305" uniqueCount="182">
  <si>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</si>
  <si>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</si>
  <si>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</si>
  <si>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</si>
  <si>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</si>
  <si>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</si>
  <si>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</si>
  <si>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</si>
  <si>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</si>
  <si>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</si>
  <si>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</si>
  <si>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</si>
  <si>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</si>
  <si>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</si>
  <si>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</si>
  <si>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</si>
  <si>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</si>
  <si>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</si>
  <si>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</si>
  <si>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</si>
  <si>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</si>
  <si>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</si>
  <si>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</si>
  <si>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</si>
  <si>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</si>
  <si>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</si>
  <si>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</si>
  <si>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</si>
  <si>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</si>
  <si>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</si>
  <si>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</si>
  <si>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</si>
  <si>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</si>
  <si>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</si>
  <si>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</si>
  <si>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</si>
  <si>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</si>
  <si>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</si>
  <si>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</si>
  <si>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</si>
  <si>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</si>
  <si>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</si>
  <si>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</si>
  <si>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</si>
  <si>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</si>
  <si>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</si>
  <si>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</si>
  <si>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</si>
  <si>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</si>
  <si>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</si>
  <si>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</si>
  <si>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</si>
  <si>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</si>
  <si>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</si>
  <si>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</si>
  <si>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</si>
  <si>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</si>
  <si>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</si>
  <si>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</si>
  <si>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</si>
  <si>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</si>
  <si>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</si>
  <si>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</si>
  <si>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</si>
  <si>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</si>
  <si>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</si>
  <si>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</si>
  <si>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</si>
  <si>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</si>
  <si>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</si>
  <si>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</si>
  <si>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</si>
  <si>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</si>
  <si>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</si>
  <si>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</si>
  <si>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</si>
  <si>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</si>
  <si>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</si>
  <si>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</si>
  <si>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</si>
  <si>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</si>
  <si>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</si>
  <si>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</si>
  <si>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</si>
  <si>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</si>
  <si>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</si>
  <si>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</si>
  <si>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</si>
  <si>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</si>
  <si>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</si>
  <si>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</si>
  <si>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</si>
  <si>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</si>
  <si>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</si>
  <si>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</si>
  <si>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</si>
  <si>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</si>
  <si>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</si>
  <si>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</si>
  <si>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</si>
  <si>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</si>
  <si>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</si>
  <si>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</si>
  <si>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</si>
  <si>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</si>
  <si>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</si>
  <si>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</si>
  <si>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</si>
  <si>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</si>
  <si>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</si>
  <si>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</si>
  <si>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</si>
  <si>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</si>
  <si>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양지청소년문화의집</t>
    <phoneticPr fontId="4" type="noConversion"/>
  </si>
  <si>
    <t>양지동청소년문화의집(한상훈)</t>
    <phoneticPr fontId="4" type="noConversion"/>
  </si>
  <si>
    <t>양지동청소년문화의집</t>
    <phoneticPr fontId="4" type="noConversion"/>
  </si>
  <si>
    <t>양지동</t>
  </si>
  <si>
    <t>양지동</t>
    <phoneticPr fontId="4" type="noConversion"/>
  </si>
  <si>
    <t>(주)신도종합서비스</t>
    <phoneticPr fontId="33" type="noConversion"/>
  </si>
  <si>
    <t>불스아이</t>
    <phoneticPr fontId="4" type="noConversion"/>
  </si>
  <si>
    <t>㈜문일종합관리</t>
    <phoneticPr fontId="4" type="noConversion"/>
  </si>
  <si>
    <t xml:space="preserve"> 없음</t>
    <phoneticPr fontId="4" type="noConversion"/>
  </si>
  <si>
    <t>해당사항</t>
    <phoneticPr fontId="4" type="noConversion"/>
  </si>
  <si>
    <t>-</t>
    <phoneticPr fontId="4" type="noConversion"/>
  </si>
  <si>
    <t>이하여백</t>
    <phoneticPr fontId="4" type="noConversion"/>
  </si>
  <si>
    <t>-</t>
    <phoneticPr fontId="4" type="noConversion"/>
  </si>
  <si>
    <t>다온정보</t>
    <phoneticPr fontId="4" type="noConversion"/>
  </si>
  <si>
    <t>㈜문일종합관리</t>
    <phoneticPr fontId="4" type="noConversion"/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</si>
  <si>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</si>
  <si>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</si>
  <si>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</si>
  <si>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2020.12.31</t>
    <phoneticPr fontId="4" type="noConversion"/>
  </si>
  <si>
    <t>용역</t>
    <phoneticPr fontId="4" type="noConversion"/>
  </si>
  <si>
    <t>2020.02.01</t>
    <phoneticPr fontId="4" type="noConversion"/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</si>
  <si>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</si>
  <si>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</si>
  <si>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</si>
  <si>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</si>
  <si>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1인 수의 계약</t>
    <phoneticPr fontId="4" type="noConversion"/>
  </si>
  <si>
    <t>-</t>
    <phoneticPr fontId="4" type="noConversion"/>
  </si>
  <si>
    <t>-</t>
    <phoneticPr fontId="4" type="noConversion"/>
  </si>
  <si>
    <t>불스아이</t>
    <phoneticPr fontId="4" type="noConversion"/>
  </si>
  <si>
    <t xml:space="preserve">해 당 사 항 없 음 </t>
    <phoneticPr fontId="4" type="noConversion"/>
  </si>
  <si>
    <t>-</t>
    <phoneticPr fontId="4" type="noConversion"/>
  </si>
  <si>
    <t>문화놀이터 전자다트 임차 계약 - 5월분</t>
    <phoneticPr fontId="4" type="noConversion"/>
  </si>
  <si>
    <t>2020.05.31</t>
    <phoneticPr fontId="4" type="noConversion"/>
  </si>
  <si>
    <t>2020.05.31</t>
    <phoneticPr fontId="4" type="noConversion"/>
  </si>
  <si>
    <t>2020년 컬러프린터(복합기) 임차 - 5월분</t>
    <phoneticPr fontId="33" type="noConversion"/>
  </si>
  <si>
    <t>2020년 인터넷 전화 - 5월 청구분</t>
    <phoneticPr fontId="4" type="noConversion"/>
  </si>
  <si>
    <t>2020년 공기청정기 렌탈계약 - 5월분</t>
    <phoneticPr fontId="4" type="noConversion"/>
  </si>
  <si>
    <t>2020년 비데(2대) 렌탈계약 - 5월분</t>
    <phoneticPr fontId="4" type="noConversion"/>
  </si>
  <si>
    <t>2020년 정수기 렌탈계약 - 5월분</t>
    <phoneticPr fontId="4" type="noConversion"/>
  </si>
  <si>
    <t>인터넷(인터넷망 고도화) - 5월 청구분</t>
    <phoneticPr fontId="4" type="noConversion"/>
  </si>
  <si>
    <t>2020년 정수기 렌탈계약 - 5월 청구분</t>
    <phoneticPr fontId="4" type="noConversion"/>
  </si>
  <si>
    <t>2020년 무인경비시스템 계약 - 5월분</t>
    <phoneticPr fontId="4" type="noConversion"/>
  </si>
  <si>
    <t>2020년 근태인식 관리시스템 계약 - 5월분</t>
    <phoneticPr fontId="4" type="noConversion"/>
  </si>
  <si>
    <t>환경미화 용역관리 - 5월분</t>
    <phoneticPr fontId="4" type="noConversion"/>
  </si>
  <si>
    <t>2020.06.02</t>
    <phoneticPr fontId="4" type="noConversion"/>
  </si>
  <si>
    <t>2020년 5월 청구분 전화요금 납부</t>
    <phoneticPr fontId="4" type="noConversion"/>
  </si>
  <si>
    <t>2020년 5월 환경미화</t>
    <phoneticPr fontId="4" type="noConversion"/>
  </si>
  <si>
    <t>2020년 5월 정수기(교원) 유지관리비 납부</t>
    <phoneticPr fontId="4" type="noConversion"/>
  </si>
  <si>
    <t>2020년 5월 비데(교원) 유지관리비 납부</t>
    <phoneticPr fontId="4" type="noConversion"/>
  </si>
  <si>
    <t>2020년 5월 공기청정기(교원) 유지관리비 납부</t>
    <phoneticPr fontId="4" type="noConversion"/>
  </si>
  <si>
    <t>5월 복합기 임차료 지급</t>
    <phoneticPr fontId="4" type="noConversion"/>
  </si>
  <si>
    <t>5월 청소년놀이터 전자다트 임차비</t>
    <phoneticPr fontId="4" type="noConversion"/>
  </si>
  <si>
    <t>2020년 5월 청구분 정수기(코웨이) 유지관리비 납부</t>
    <phoneticPr fontId="4" type="noConversion"/>
  </si>
  <si>
    <t>2020년 5월 무인경비시스템 위탁관리비 납부</t>
    <phoneticPr fontId="4" type="noConversion"/>
  </si>
  <si>
    <t>2020년 5월 지문(근태)인식 관리비 납부</t>
    <phoneticPr fontId="4" type="noConversion"/>
  </si>
  <si>
    <t>2020년 5월 청구분 인터넷사용료 납부</t>
    <phoneticPr fontId="4" type="noConversion"/>
  </si>
  <si>
    <t>대금지급현황(2020.5.)</t>
    <phoneticPr fontId="4" type="noConversion"/>
  </si>
  <si>
    <t>2020.6.1.~2020.12.31.</t>
    <phoneticPr fontId="4" type="noConversion"/>
  </si>
  <si>
    <t>2020.12.31.</t>
    <phoneticPr fontId="4" type="noConversion"/>
  </si>
  <si>
    <t>2020.06.01.~
2020.12.31.</t>
    <phoneticPr fontId="4" type="noConversion"/>
  </si>
  <si>
    <t>2020.05.27.</t>
    <phoneticPr fontId="4" type="noConversion"/>
  </si>
  <si>
    <t>㈜대승인터컴</t>
    <phoneticPr fontId="4" type="noConversion"/>
  </si>
  <si>
    <t>안선태</t>
    <phoneticPr fontId="4" type="noConversion"/>
  </si>
  <si>
    <t>부산광역시 해운대구 센텀서로30</t>
    <phoneticPr fontId="4" type="noConversion"/>
  </si>
  <si>
    <t>청소년문화놀이터 놀이시설 임차</t>
    <phoneticPr fontId="4" type="noConversion"/>
  </si>
  <si>
    <t>청소년문화놀이터 놀이시설 임차</t>
    <phoneticPr fontId="4" type="noConversion"/>
  </si>
  <si>
    <t>2020.5.27</t>
    <phoneticPr fontId="4" type="noConversion"/>
  </si>
  <si>
    <t>㈜대승인터컴</t>
    <phoneticPr fontId="4" type="noConversion"/>
  </si>
  <si>
    <t>부산광역시 해운대구 센텀서로30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</si>
</sst>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15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79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177" fontId="29" fillId="0" borderId="2" xfId="0" applyNumberFormat="1" applyFont="1" applyFill="1" applyBorder="1" applyAlignment="1">
      <alignment horizontal="right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shrinkToFit="1"/>
    </xf>
    <xf numFmtId="0" fontId="3" fillId="0" borderId="2" xfId="0" applyFont="1" applyBorder="1" applyAlignment="1">
      <alignment vertical="center" shrinkToFit="1"/>
    </xf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2" fillId="0" borderId="2" xfId="1441" applyFont="1" applyBorder="1" applyAlignment="1">
      <alignment horizontal="center" vertical="center"/>
    </xf>
    <xf numFmtId="181" fontId="32" fillId="0" borderId="2" xfId="1441" applyNumberFormat="1" applyFont="1" applyBorder="1" applyAlignment="1">
      <alignment horizontal="center" vertical="center"/>
    </xf>
    <xf numFmtId="3" fontId="32" fillId="0" borderId="2" xfId="1441" applyNumberFormat="1" applyFont="1" applyBorder="1" applyAlignment="1">
      <alignment horizontal="right" vertical="center"/>
    </xf>
    <xf numFmtId="177" fontId="31" fillId="0" borderId="2" xfId="0" applyNumberFormat="1" applyFont="1" applyFill="1" applyBorder="1" applyAlignment="1">
      <alignment horizontal="left" vertical="center" shrinkToFit="1"/>
    </xf>
    <xf numFmtId="177" fontId="31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4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5" fillId="0" borderId="2" xfId="1441" applyFont="1" applyBorder="1" applyAlignment="1">
      <alignment horizontal="center" vertical="center"/>
    </xf>
    <xf numFmtId="0" fontId="36" fillId="0" borderId="21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41" fontId="35" fillId="0" borderId="2" xfId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31" xfId="0" applyNumberFormat="1" applyFont="1" applyBorder="1" applyAlignment="1">
      <alignment horizontal="right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/>
    </xf>
    <xf numFmtId="177" fontId="38" fillId="4" borderId="2" xfId="0" applyNumberFormat="1" applyFont="1" applyFill="1" applyBorder="1" applyAlignment="1">
      <alignment horizontal="center" vertical="center" shrinkToFit="1"/>
    </xf>
    <xf numFmtId="41" fontId="21" fillId="4" borderId="2" xfId="1" applyFont="1" applyFill="1" applyBorder="1" applyAlignment="1" applyProtection="1">
      <alignment horizontal="right" vertical="center" shrinkToFit="1"/>
    </xf>
    <xf numFmtId="41" fontId="37" fillId="0" borderId="2" xfId="1" applyFont="1" applyBorder="1" applyAlignment="1" applyProtection="1">
      <alignment horizontal="right" vertical="center"/>
    </xf>
    <xf numFmtId="41" fontId="21" fillId="4" borderId="2" xfId="1" applyNumberFormat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>
      <alignment horizontal="right" vertical="center" shrinkToFit="1"/>
    </xf>
    <xf numFmtId="0" fontId="39" fillId="0" borderId="2" xfId="1441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41" fontId="37" fillId="4" borderId="2" xfId="1" applyFont="1" applyFill="1" applyBorder="1" applyAlignment="1" applyProtection="1">
      <alignment horizontal="right" vertical="center" shrinkToFit="1"/>
    </xf>
    <xf numFmtId="0" fontId="37" fillId="0" borderId="2" xfId="0" applyFont="1" applyFill="1" applyBorder="1" applyAlignment="1" applyProtection="1">
      <alignment horizontal="left" vertical="center"/>
    </xf>
    <xf numFmtId="0" fontId="37" fillId="0" borderId="2" xfId="1441" applyFont="1" applyBorder="1" applyAlignment="1" applyProtection="1">
      <alignment horizontal="left" vertical="center"/>
    </xf>
    <xf numFmtId="41" fontId="21" fillId="4" borderId="2" xfId="1" applyFont="1" applyFill="1" applyBorder="1" applyAlignment="1" applyProtection="1">
      <alignment vertical="center" shrinkToFit="1"/>
    </xf>
    <xf numFmtId="41" fontId="21" fillId="0" borderId="2" xfId="1" applyFont="1" applyFill="1" applyBorder="1" applyAlignment="1" applyProtection="1">
      <alignment horizontal="right" vertical="center"/>
    </xf>
    <xf numFmtId="0" fontId="21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 applyProtection="1">
      <alignment horizontal="center" vertical="center" shrinkToFit="1"/>
    </xf>
    <xf numFmtId="0" fontId="21" fillId="0" borderId="2" xfId="0" applyNumberFormat="1" applyFont="1" applyFill="1" applyBorder="1" applyAlignment="1" applyProtection="1">
      <alignment vertical="center"/>
    </xf>
    <xf numFmtId="41" fontId="31" fillId="0" borderId="2" xfId="1" quotePrefix="1" applyFont="1" applyBorder="1" applyAlignment="1">
      <alignment horizontal="center" vertical="center"/>
    </xf>
    <xf numFmtId="0" fontId="30" fillId="4" borderId="23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center" vertical="center" wrapText="1"/>
    </xf>
    <xf numFmtId="41" fontId="30" fillId="0" borderId="2" xfId="1" applyFont="1" applyFill="1" applyBorder="1" applyAlignment="1">
      <alignment horizontal="right" vertical="center"/>
    </xf>
    <xf numFmtId="0" fontId="30" fillId="4" borderId="2" xfId="0" quotePrefix="1" applyNumberFormat="1" applyFont="1" applyFill="1" applyBorder="1" applyAlignment="1" applyProtection="1">
      <alignment horizontal="center" vertical="center"/>
    </xf>
    <xf numFmtId="0" fontId="30" fillId="4" borderId="21" xfId="0" applyNumberFormat="1" applyFont="1" applyFill="1" applyBorder="1" applyAlignment="1">
      <alignment horizontal="center" vertical="center"/>
    </xf>
    <xf numFmtId="177" fontId="30" fillId="4" borderId="24" xfId="0" applyNumberFormat="1" applyFont="1" applyFill="1" applyBorder="1" applyAlignment="1">
      <alignment horizontal="left" vertical="center" shrinkToFit="1"/>
    </xf>
    <xf numFmtId="41" fontId="30" fillId="0" borderId="21" xfId="1" applyFont="1" applyFill="1" applyBorder="1" applyAlignment="1">
      <alignment horizontal="right" vertical="center"/>
    </xf>
    <xf numFmtId="177" fontId="31" fillId="4" borderId="23" xfId="0" applyNumberFormat="1" applyFont="1" applyFill="1" applyBorder="1" applyAlignment="1">
      <alignment horizontal="left" vertical="center" shrinkToFit="1"/>
    </xf>
    <xf numFmtId="177" fontId="31" fillId="4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7" fontId="31" fillId="0" borderId="23" xfId="0" applyNumberFormat="1" applyFont="1" applyFill="1" applyBorder="1" applyAlignment="1">
      <alignment horizontal="left"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21" fillId="4" borderId="2" xfId="0" applyNumberFormat="1" applyFont="1" applyFill="1" applyBorder="1" applyAlignment="1" applyProtection="1">
      <alignment horizontal="right" vertical="center" shrinkToFit="1"/>
    </xf>
    <xf numFmtId="41" fontId="21" fillId="4" borderId="2" xfId="0" applyNumberFormat="1" applyFont="1" applyFill="1" applyBorder="1" applyAlignment="1" applyProtection="1">
      <alignment vertical="center" shrinkToFit="1"/>
    </xf>
    <xf numFmtId="0" fontId="21" fillId="0" borderId="2" xfId="0" applyNumberFormat="1" applyFont="1" applyFill="1" applyBorder="1" applyAlignment="1" applyProtection="1">
      <alignment vertical="center" shrinkToFit="1"/>
    </xf>
    <xf numFmtId="0" fontId="40" fillId="4" borderId="2" xfId="0" quotePrefix="1" applyNumberFormat="1" applyFont="1" applyFill="1" applyBorder="1" applyAlignment="1" applyProtection="1">
      <alignment horizontal="center" vertical="center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1" fillId="4" borderId="2" xfId="0" applyNumberFormat="1" applyFont="1" applyFill="1" applyBorder="1" applyAlignment="1" applyProtection="1">
      <alignment horizontal="center" vertical="center"/>
    </xf>
    <xf numFmtId="41" fontId="37" fillId="0" borderId="21" xfId="1" applyFont="1" applyBorder="1" applyAlignment="1" applyProtection="1">
      <alignment horizontal="right" vertical="center"/>
    </xf>
    <xf numFmtId="41" fontId="21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2" xfId="0" quotePrefix="1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/>
    </xf>
    <xf numFmtId="38" fontId="0" fillId="0" borderId="2" xfId="4" applyNumberFormat="1" applyFont="1" applyBorder="1" applyAlignment="1">
      <alignment horizontal="right" vertical="center"/>
    </xf>
    <xf numFmtId="38" fontId="0" fillId="0" borderId="2" xfId="4" quotePrefix="1" applyNumberFormat="1" applyFont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 wrapText="1"/>
    </xf>
    <xf numFmtId="3" fontId="42" fillId="0" borderId="2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 shrinkToFit="1"/>
    </xf>
    <xf numFmtId="3" fontId="16" fillId="0" borderId="16" xfId="0" applyNumberFormat="1" applyFont="1" applyFill="1" applyBorder="1" applyAlignment="1">
      <alignment horizontal="center" vertical="center" shrinkToFit="1"/>
    </xf>
    <xf numFmtId="9" fontId="16" fillId="0" borderId="8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49" fontId="8" fillId="2" borderId="18" xfId="0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49" fontId="35" fillId="0" borderId="2" xfId="1441" applyNumberFormat="1" applyFont="1" applyBorder="1" applyAlignment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C24" sqref="C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1" customWidth="1"/>
    <col min="9" max="9" width="16.10937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 x14ac:dyDescent="0.15">
      <c r="A1" s="159" t="s">
        <v>64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5.5" x14ac:dyDescent="0.15">
      <c r="A2" s="160" t="s">
        <v>115</v>
      </c>
      <c r="B2" s="160"/>
      <c r="C2" s="160"/>
      <c r="D2" s="34"/>
      <c r="E2" s="34"/>
      <c r="F2" s="34"/>
      <c r="G2" s="34"/>
      <c r="H2" s="39"/>
      <c r="I2" s="34"/>
      <c r="J2" s="34"/>
      <c r="K2" s="34"/>
      <c r="L2" s="34"/>
    </row>
    <row r="3" spans="1:12" ht="24.75" customHeight="1" x14ac:dyDescent="0.15">
      <c r="A3" s="35" t="s">
        <v>65</v>
      </c>
      <c r="B3" s="35" t="s">
        <v>46</v>
      </c>
      <c r="C3" s="35" t="s">
        <v>66</v>
      </c>
      <c r="D3" s="35" t="s">
        <v>67</v>
      </c>
      <c r="E3" s="35" t="s">
        <v>68</v>
      </c>
      <c r="F3" s="35" t="s">
        <v>69</v>
      </c>
      <c r="G3" s="35" t="s">
        <v>70</v>
      </c>
      <c r="H3" s="40" t="s">
        <v>71</v>
      </c>
      <c r="I3" s="36" t="s">
        <v>47</v>
      </c>
      <c r="J3" s="36" t="s">
        <v>72</v>
      </c>
      <c r="K3" s="36" t="s">
        <v>73</v>
      </c>
      <c r="L3" s="36" t="s">
        <v>1</v>
      </c>
    </row>
    <row r="4" spans="1:12" s="47" customFormat="1" ht="24.75" customHeight="1" x14ac:dyDescent="0.15">
      <c r="A4" s="83"/>
      <c r="B4" s="84"/>
      <c r="C4" s="55" t="s">
        <v>44</v>
      </c>
      <c r="D4" s="57" t="s">
        <v>99</v>
      </c>
      <c r="E4" s="58" t="s">
        <v>44</v>
      </c>
      <c r="F4" s="83"/>
      <c r="G4" s="83"/>
      <c r="H4" s="85"/>
      <c r="I4" s="83"/>
      <c r="J4" s="83"/>
      <c r="K4" s="83"/>
      <c r="L4" s="73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6" sqref="A6:XFD16"/>
    </sheetView>
  </sheetViews>
  <sheetFormatPr defaultRowHeight="13.5" x14ac:dyDescent="0.1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5" customWidth="1"/>
  </cols>
  <sheetData>
    <row r="1" spans="1:9" ht="25.5" x14ac:dyDescent="0.15">
      <c r="A1" s="161" t="s">
        <v>91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162" t="s">
        <v>116</v>
      </c>
      <c r="B2" s="162"/>
      <c r="C2" s="1"/>
      <c r="D2" s="1"/>
      <c r="E2" s="1"/>
      <c r="F2" s="1"/>
      <c r="G2" s="1"/>
      <c r="H2" s="1"/>
      <c r="I2" s="42" t="s">
        <v>3</v>
      </c>
    </row>
    <row r="3" spans="1:9" ht="26.25" customHeight="1" x14ac:dyDescent="0.15">
      <c r="A3" s="196" t="s">
        <v>4</v>
      </c>
      <c r="B3" s="194" t="s">
        <v>5</v>
      </c>
      <c r="C3" s="194" t="s">
        <v>74</v>
      </c>
      <c r="D3" s="194" t="s">
        <v>93</v>
      </c>
      <c r="E3" s="192" t="s">
        <v>96</v>
      </c>
      <c r="F3" s="193"/>
      <c r="G3" s="192" t="s">
        <v>97</v>
      </c>
      <c r="H3" s="193"/>
      <c r="I3" s="194" t="s">
        <v>92</v>
      </c>
    </row>
    <row r="4" spans="1:9" ht="28.5" customHeight="1" x14ac:dyDescent="0.15">
      <c r="A4" s="197"/>
      <c r="B4" s="195"/>
      <c r="C4" s="195"/>
      <c r="D4" s="195"/>
      <c r="E4" s="44" t="s">
        <v>94</v>
      </c>
      <c r="F4" s="44" t="s">
        <v>95</v>
      </c>
      <c r="G4" s="44" t="s">
        <v>94</v>
      </c>
      <c r="H4" s="44" t="s">
        <v>95</v>
      </c>
      <c r="I4" s="195"/>
    </row>
    <row r="5" spans="1:9" ht="28.5" customHeight="1" x14ac:dyDescent="0.15">
      <c r="A5" s="11"/>
      <c r="B5" s="32"/>
      <c r="C5" s="45" t="s">
        <v>98</v>
      </c>
      <c r="D5" s="29" t="s">
        <v>99</v>
      </c>
      <c r="E5" s="45" t="s">
        <v>100</v>
      </c>
      <c r="F5" s="29"/>
      <c r="G5" s="29"/>
      <c r="H5" s="29"/>
      <c r="I5" s="10"/>
    </row>
    <row r="6" spans="1:9" x14ac:dyDescent="0.15">
      <c r="C6" s="12"/>
      <c r="D6" s="12"/>
      <c r="E6" s="12"/>
      <c r="F6" s="12"/>
      <c r="G6" s="12"/>
      <c r="H6" s="12"/>
      <c r="I6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E40" sqref="E40"/>
    </sheetView>
  </sheetViews>
  <sheetFormatPr defaultRowHeight="13.5" x14ac:dyDescent="0.1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9" ht="42" customHeight="1" x14ac:dyDescent="0.15">
      <c r="A1" s="159" t="s">
        <v>81</v>
      </c>
      <c r="B1" s="159"/>
      <c r="C1" s="159"/>
      <c r="D1" s="159"/>
      <c r="E1" s="159"/>
      <c r="F1" s="159"/>
      <c r="G1" s="159"/>
      <c r="H1" s="159"/>
      <c r="I1" s="159"/>
    </row>
    <row r="2" spans="1:9" ht="24" x14ac:dyDescent="0.15">
      <c r="A2" s="48" t="s">
        <v>45</v>
      </c>
      <c r="B2" s="49" t="s">
        <v>46</v>
      </c>
      <c r="C2" s="48" t="s">
        <v>61</v>
      </c>
      <c r="D2" s="48" t="s">
        <v>0</v>
      </c>
      <c r="E2" s="50" t="s">
        <v>62</v>
      </c>
      <c r="F2" s="48" t="s">
        <v>47</v>
      </c>
      <c r="G2" s="48" t="s">
        <v>48</v>
      </c>
      <c r="H2" s="48" t="s">
        <v>49</v>
      </c>
      <c r="I2" s="48" t="s">
        <v>1</v>
      </c>
    </row>
    <row r="3" spans="1:9" ht="24.75" customHeight="1" x14ac:dyDescent="0.15">
      <c r="A3" s="98"/>
      <c r="B3" s="198" t="s">
        <v>143</v>
      </c>
      <c r="C3" s="99" t="s">
        <v>142</v>
      </c>
      <c r="D3" s="98" t="s">
        <v>143</v>
      </c>
      <c r="E3" s="105"/>
      <c r="F3" s="98"/>
      <c r="G3" s="98"/>
      <c r="H3" s="98"/>
      <c r="I3" s="7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A4" sqref="A4:XFD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7" customWidth="1"/>
    <col min="11" max="11" width="11.6640625" style="18" customWidth="1"/>
    <col min="12" max="12" width="11.33203125" style="17" bestFit="1" customWidth="1"/>
    <col min="13" max="13" width="6.5546875" customWidth="1"/>
  </cols>
  <sheetData>
    <row r="1" spans="1:13" ht="47.25" customHeight="1" x14ac:dyDescent="0.15">
      <c r="A1" s="159" t="s">
        <v>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 x14ac:dyDescent="0.15">
      <c r="A2" s="48" t="s">
        <v>45</v>
      </c>
      <c r="B2" s="49" t="s">
        <v>46</v>
      </c>
      <c r="C2" s="48" t="s">
        <v>87</v>
      </c>
      <c r="D2" s="48" t="s">
        <v>86</v>
      </c>
      <c r="E2" s="48" t="s">
        <v>0</v>
      </c>
      <c r="F2" s="49" t="s">
        <v>85</v>
      </c>
      <c r="G2" s="49" t="s">
        <v>84</v>
      </c>
      <c r="H2" s="49" t="s">
        <v>83</v>
      </c>
      <c r="I2" s="49" t="s">
        <v>82</v>
      </c>
      <c r="J2" s="48" t="s">
        <v>47</v>
      </c>
      <c r="K2" s="48" t="s">
        <v>48</v>
      </c>
      <c r="L2" s="48" t="s">
        <v>49</v>
      </c>
      <c r="M2" s="48" t="s">
        <v>1</v>
      </c>
    </row>
    <row r="3" spans="1:13" s="56" customFormat="1" ht="35.25" customHeight="1" x14ac:dyDescent="0.15">
      <c r="A3" s="152"/>
      <c r="B3" s="153" t="s">
        <v>44</v>
      </c>
      <c r="C3" s="154" t="s">
        <v>122</v>
      </c>
      <c r="D3" s="154" t="s">
        <v>121</v>
      </c>
      <c r="E3" s="71" t="s">
        <v>44</v>
      </c>
      <c r="F3" s="155"/>
      <c r="G3" s="156"/>
      <c r="H3" s="157"/>
      <c r="I3" s="158"/>
      <c r="J3" s="152"/>
      <c r="K3" s="152"/>
      <c r="L3" s="152"/>
      <c r="M3" s="152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 x14ac:dyDescent="0.1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62" t="s">
        <v>115</v>
      </c>
      <c r="B2" s="162"/>
      <c r="C2" s="1"/>
      <c r="D2" s="1"/>
      <c r="E2" s="1"/>
      <c r="F2" s="2"/>
      <c r="G2" s="2"/>
      <c r="H2" s="2"/>
      <c r="I2" s="2"/>
      <c r="J2" s="163" t="s">
        <v>3</v>
      </c>
      <c r="K2" s="163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 x14ac:dyDescent="0.15">
      <c r="A4" s="3"/>
      <c r="B4" s="28"/>
      <c r="C4" s="63" t="s">
        <v>44</v>
      </c>
      <c r="D4" s="59" t="s">
        <v>106</v>
      </c>
      <c r="E4" s="59" t="s">
        <v>107</v>
      </c>
      <c r="F4" s="63" t="s">
        <v>44</v>
      </c>
      <c r="G4" s="9"/>
      <c r="H4" s="9"/>
      <c r="I4" s="27"/>
      <c r="J4" s="4"/>
      <c r="K4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 x14ac:dyDescent="0.15">
      <c r="A1" s="161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 x14ac:dyDescent="0.15">
      <c r="A2" s="162" t="s">
        <v>115</v>
      </c>
      <c r="B2" s="162"/>
      <c r="C2" s="1"/>
      <c r="D2" s="1"/>
      <c r="E2" s="1"/>
      <c r="F2" s="8"/>
      <c r="G2" s="8"/>
      <c r="H2" s="8"/>
      <c r="I2" s="8"/>
      <c r="J2" s="163" t="s">
        <v>3</v>
      </c>
      <c r="K2" s="163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8</v>
      </c>
      <c r="E3" s="7" t="s">
        <v>21</v>
      </c>
      <c r="F3" s="7" t="s">
        <v>17</v>
      </c>
      <c r="G3" s="7" t="s">
        <v>22</v>
      </c>
      <c r="H3" s="7" t="s">
        <v>25</v>
      </c>
      <c r="I3" s="7" t="s">
        <v>23</v>
      </c>
      <c r="J3" s="7" t="s">
        <v>24</v>
      </c>
      <c r="K3" s="7" t="s">
        <v>1</v>
      </c>
    </row>
    <row r="4" spans="1:11" s="67" customFormat="1" ht="42" customHeight="1" x14ac:dyDescent="0.15">
      <c r="A4" s="59"/>
      <c r="B4" s="60"/>
      <c r="C4" s="63" t="s">
        <v>44</v>
      </c>
      <c r="D4" s="59" t="s">
        <v>106</v>
      </c>
      <c r="E4" s="59" t="s">
        <v>107</v>
      </c>
      <c r="F4" s="63" t="s">
        <v>44</v>
      </c>
      <c r="G4" s="70"/>
      <c r="H4" s="68"/>
      <c r="I4" s="64"/>
      <c r="J4" s="65"/>
      <c r="K4" s="6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15" zoomScaleNormal="115" workbookViewId="0">
      <selection activeCell="H17" sqref="H17"/>
    </sheetView>
  </sheetViews>
  <sheetFormatPr defaultRowHeight="13.5" x14ac:dyDescent="0.1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79"/>
  </cols>
  <sheetData>
    <row r="1" spans="1:9" ht="25.5" x14ac:dyDescent="0.15">
      <c r="A1" s="161" t="s">
        <v>105</v>
      </c>
      <c r="B1" s="161"/>
      <c r="C1" s="161"/>
      <c r="D1" s="161"/>
      <c r="E1" s="161"/>
      <c r="F1" s="161"/>
      <c r="G1" s="161"/>
      <c r="H1" s="161"/>
      <c r="I1" s="161"/>
    </row>
    <row r="2" spans="1:9" ht="25.5" x14ac:dyDescent="0.15">
      <c r="A2" s="80" t="s">
        <v>112</v>
      </c>
      <c r="B2" s="80"/>
      <c r="C2" s="1"/>
      <c r="D2" s="1"/>
      <c r="E2" s="1"/>
      <c r="F2" s="81"/>
      <c r="G2" s="81"/>
      <c r="H2" s="163" t="s">
        <v>3</v>
      </c>
      <c r="I2" s="163"/>
    </row>
    <row r="3" spans="1:9" ht="29.25" customHeight="1" x14ac:dyDescent="0.15">
      <c r="A3" s="7" t="s">
        <v>5</v>
      </c>
      <c r="B3" s="7" t="s">
        <v>27</v>
      </c>
      <c r="C3" s="7" t="s">
        <v>13</v>
      </c>
      <c r="D3" s="7" t="s">
        <v>14</v>
      </c>
      <c r="E3" s="7" t="s">
        <v>15</v>
      </c>
      <c r="F3" s="7" t="s">
        <v>16</v>
      </c>
      <c r="G3" s="33" t="s">
        <v>63</v>
      </c>
      <c r="H3" s="7" t="s">
        <v>26</v>
      </c>
      <c r="I3" s="7" t="s">
        <v>1</v>
      </c>
    </row>
    <row r="4" spans="1:9" ht="25.5" customHeight="1" x14ac:dyDescent="0.15">
      <c r="A4" s="128" t="s">
        <v>147</v>
      </c>
      <c r="B4" s="129" t="s">
        <v>118</v>
      </c>
      <c r="C4" s="130">
        <v>1200000</v>
      </c>
      <c r="D4" s="131" t="s">
        <v>129</v>
      </c>
      <c r="E4" s="132" t="s">
        <v>133</v>
      </c>
      <c r="F4" s="132" t="s">
        <v>131</v>
      </c>
      <c r="G4" s="132" t="s">
        <v>146</v>
      </c>
      <c r="H4" s="132" t="s">
        <v>146</v>
      </c>
      <c r="I4" s="75"/>
    </row>
    <row r="5" spans="1:9" ht="25.5" customHeight="1" x14ac:dyDescent="0.15">
      <c r="A5" s="133" t="s">
        <v>152</v>
      </c>
      <c r="B5" s="129" t="s">
        <v>108</v>
      </c>
      <c r="C5" s="134">
        <v>3025440</v>
      </c>
      <c r="D5" s="131" t="s">
        <v>130</v>
      </c>
      <c r="E5" s="132" t="s">
        <v>133</v>
      </c>
      <c r="F5" s="132" t="s">
        <v>131</v>
      </c>
      <c r="G5" s="132" t="s">
        <v>146</v>
      </c>
      <c r="H5" s="132" t="s">
        <v>146</v>
      </c>
      <c r="I5" s="75"/>
    </row>
    <row r="6" spans="1:9" ht="25.5" customHeight="1" x14ac:dyDescent="0.15">
      <c r="A6" s="135" t="s">
        <v>151</v>
      </c>
      <c r="B6" s="136" t="s">
        <v>109</v>
      </c>
      <c r="C6" s="137">
        <v>354000</v>
      </c>
      <c r="D6" s="131" t="s">
        <v>129</v>
      </c>
      <c r="E6" s="132" t="s">
        <v>133</v>
      </c>
      <c r="F6" s="132" t="s">
        <v>131</v>
      </c>
      <c r="G6" s="132" t="s">
        <v>146</v>
      </c>
      <c r="H6" s="132" t="s">
        <v>146</v>
      </c>
      <c r="I6" s="74"/>
    </row>
    <row r="7" spans="1:9" ht="25.5" customHeight="1" x14ac:dyDescent="0.15">
      <c r="A7" s="135" t="s">
        <v>149</v>
      </c>
      <c r="B7" s="136" t="s">
        <v>109</v>
      </c>
      <c r="C7" s="137">
        <v>789800</v>
      </c>
      <c r="D7" s="131" t="s">
        <v>129</v>
      </c>
      <c r="E7" s="132" t="s">
        <v>133</v>
      </c>
      <c r="F7" s="132" t="s">
        <v>131</v>
      </c>
      <c r="G7" s="132" t="s">
        <v>146</v>
      </c>
      <c r="H7" s="132" t="s">
        <v>146</v>
      </c>
      <c r="I7" s="77"/>
    </row>
    <row r="8" spans="1:9" ht="25.5" customHeight="1" x14ac:dyDescent="0.15">
      <c r="A8" s="135" t="s">
        <v>150</v>
      </c>
      <c r="B8" s="136" t="s">
        <v>109</v>
      </c>
      <c r="C8" s="137">
        <v>388800</v>
      </c>
      <c r="D8" s="131" t="s">
        <v>129</v>
      </c>
      <c r="E8" s="132" t="s">
        <v>133</v>
      </c>
      <c r="F8" s="132" t="s">
        <v>131</v>
      </c>
      <c r="G8" s="132" t="s">
        <v>146</v>
      </c>
      <c r="H8" s="132" t="s">
        <v>146</v>
      </c>
      <c r="I8" s="76"/>
    </row>
    <row r="9" spans="1:9" ht="25.5" customHeight="1" x14ac:dyDescent="0.15">
      <c r="A9" s="135" t="s">
        <v>153</v>
      </c>
      <c r="B9" s="136" t="s">
        <v>110</v>
      </c>
      <c r="C9" s="137">
        <v>670800</v>
      </c>
      <c r="D9" s="131" t="s">
        <v>129</v>
      </c>
      <c r="E9" s="132" t="s">
        <v>133</v>
      </c>
      <c r="F9" s="132" t="s">
        <v>131</v>
      </c>
      <c r="G9" s="132" t="s">
        <v>146</v>
      </c>
      <c r="H9" s="132" t="s">
        <v>146</v>
      </c>
      <c r="I9" s="74"/>
    </row>
    <row r="10" spans="1:9" ht="25.5" customHeight="1" x14ac:dyDescent="0.15">
      <c r="A10" s="138" t="s">
        <v>154</v>
      </c>
      <c r="B10" s="87" t="s">
        <v>111</v>
      </c>
      <c r="C10" s="137">
        <v>2040000</v>
      </c>
      <c r="D10" s="131" t="s">
        <v>129</v>
      </c>
      <c r="E10" s="132" t="s">
        <v>133</v>
      </c>
      <c r="F10" s="132" t="s">
        <v>131</v>
      </c>
      <c r="G10" s="132" t="s">
        <v>146</v>
      </c>
      <c r="H10" s="132" t="s">
        <v>146</v>
      </c>
      <c r="I10" s="74"/>
    </row>
    <row r="11" spans="1:9" ht="25.5" customHeight="1" x14ac:dyDescent="0.15">
      <c r="A11" s="86" t="s">
        <v>148</v>
      </c>
      <c r="B11" s="129" t="s">
        <v>108</v>
      </c>
      <c r="C11" s="139">
        <v>396000</v>
      </c>
      <c r="D11" s="131" t="s">
        <v>130</v>
      </c>
      <c r="E11" s="132" t="s">
        <v>133</v>
      </c>
      <c r="F11" s="132" t="s">
        <v>131</v>
      </c>
      <c r="G11" s="132" t="s">
        <v>146</v>
      </c>
      <c r="H11" s="132" t="s">
        <v>146</v>
      </c>
      <c r="I11" s="74"/>
    </row>
    <row r="12" spans="1:9" ht="25.5" customHeight="1" x14ac:dyDescent="0.15">
      <c r="A12" s="86" t="s">
        <v>155</v>
      </c>
      <c r="B12" s="87" t="s">
        <v>111</v>
      </c>
      <c r="C12" s="139">
        <v>240000</v>
      </c>
      <c r="D12" s="131" t="s">
        <v>129</v>
      </c>
      <c r="E12" s="132" t="s">
        <v>133</v>
      </c>
      <c r="F12" s="132" t="s">
        <v>131</v>
      </c>
      <c r="G12" s="132" t="s">
        <v>146</v>
      </c>
      <c r="H12" s="132" t="s">
        <v>146</v>
      </c>
      <c r="I12" s="74"/>
    </row>
    <row r="13" spans="1:9" ht="25.5" customHeight="1" x14ac:dyDescent="0.15">
      <c r="A13" s="86" t="s">
        <v>144</v>
      </c>
      <c r="B13" s="87" t="s">
        <v>119</v>
      </c>
      <c r="C13" s="127">
        <v>1320000</v>
      </c>
      <c r="D13" s="131" t="s">
        <v>129</v>
      </c>
      <c r="E13" s="132" t="s">
        <v>133</v>
      </c>
      <c r="F13" s="132" t="s">
        <v>131</v>
      </c>
      <c r="G13" s="132" t="s">
        <v>145</v>
      </c>
      <c r="H13" s="132" t="s">
        <v>146</v>
      </c>
      <c r="I13" s="74"/>
    </row>
    <row r="14" spans="1:9" ht="25.5" customHeight="1" x14ac:dyDescent="0.15">
      <c r="A14" s="86" t="s">
        <v>156</v>
      </c>
      <c r="B14" s="87" t="s">
        <v>120</v>
      </c>
      <c r="C14" s="127">
        <v>3132000</v>
      </c>
      <c r="D14" s="131" t="s">
        <v>129</v>
      </c>
      <c r="E14" s="132" t="s">
        <v>133</v>
      </c>
      <c r="F14" s="132" t="s">
        <v>131</v>
      </c>
      <c r="G14" s="132" t="s">
        <v>145</v>
      </c>
      <c r="H14" s="132" t="s">
        <v>157</v>
      </c>
      <c r="I14" s="77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130" zoomScaleNormal="130" workbookViewId="0">
      <selection activeCell="B25" sqref="B25"/>
    </sheetView>
  </sheetViews>
  <sheetFormatPr defaultRowHeight="13.5" x14ac:dyDescent="0.15"/>
  <cols>
    <col min="1" max="1" width="12.5546875" style="91" customWidth="1"/>
    <col min="2" max="2" width="34.33203125" style="92" customWidth="1"/>
    <col min="3" max="3" width="11.109375" style="93" customWidth="1"/>
    <col min="4" max="8" width="9.5546875" style="89" customWidth="1"/>
    <col min="9" max="9" width="12.44140625" style="94" customWidth="1"/>
  </cols>
  <sheetData>
    <row r="1" spans="1:21" ht="25.5" x14ac:dyDescent="0.15">
      <c r="A1" s="161" t="s">
        <v>169</v>
      </c>
      <c r="B1" s="161"/>
      <c r="C1" s="161"/>
      <c r="D1" s="161"/>
      <c r="E1" s="161"/>
      <c r="F1" s="161"/>
      <c r="G1" s="161"/>
      <c r="H1" s="161"/>
      <c r="I1" s="161"/>
    </row>
    <row r="2" spans="1:21" ht="25.5" x14ac:dyDescent="0.15">
      <c r="A2" s="82" t="s">
        <v>115</v>
      </c>
      <c r="B2" s="90"/>
      <c r="C2" s="46"/>
      <c r="D2" s="88"/>
      <c r="E2" s="88"/>
      <c r="F2" s="88"/>
      <c r="G2" s="88"/>
      <c r="H2" s="88"/>
      <c r="I2" s="42" t="s">
        <v>79</v>
      </c>
    </row>
    <row r="3" spans="1:21" ht="24.75" customHeight="1" x14ac:dyDescent="0.15">
      <c r="A3" s="51" t="s">
        <v>4</v>
      </c>
      <c r="B3" s="52" t="s">
        <v>5</v>
      </c>
      <c r="C3" s="52" t="s">
        <v>74</v>
      </c>
      <c r="D3" s="53" t="s">
        <v>75</v>
      </c>
      <c r="E3" s="53" t="s">
        <v>80</v>
      </c>
      <c r="F3" s="53" t="s">
        <v>76</v>
      </c>
      <c r="G3" s="53" t="s">
        <v>77</v>
      </c>
      <c r="H3" s="53" t="s">
        <v>78</v>
      </c>
      <c r="I3" s="54" t="s">
        <v>89</v>
      </c>
      <c r="J3" s="148"/>
      <c r="K3" s="149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s="69" customFormat="1" ht="20.100000000000001" customHeight="1" x14ac:dyDescent="0.15">
      <c r="A4" s="145" t="s">
        <v>113</v>
      </c>
      <c r="B4" s="111" t="s">
        <v>164</v>
      </c>
      <c r="C4" s="117" t="s">
        <v>141</v>
      </c>
      <c r="D4" s="127">
        <v>1320000</v>
      </c>
      <c r="E4" s="113" t="s">
        <v>139</v>
      </c>
      <c r="F4" s="114">
        <v>110000</v>
      </c>
      <c r="G4" s="115" t="s">
        <v>139</v>
      </c>
      <c r="H4" s="114">
        <f>F4</f>
        <v>110000</v>
      </c>
      <c r="I4" s="14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21" s="47" customFormat="1" ht="20.100000000000001" customHeight="1" x14ac:dyDescent="0.15">
      <c r="A5" s="145" t="s">
        <v>113</v>
      </c>
      <c r="B5" s="121" t="s">
        <v>165</v>
      </c>
      <c r="C5" s="117" t="s">
        <v>134</v>
      </c>
      <c r="D5" s="116">
        <v>670800</v>
      </c>
      <c r="E5" s="113" t="s">
        <v>139</v>
      </c>
      <c r="F5" s="113">
        <v>55900</v>
      </c>
      <c r="G5" s="115">
        <v>0</v>
      </c>
      <c r="H5" s="115">
        <v>55900</v>
      </c>
      <c r="I5" s="141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s="72" customFormat="1" ht="20.100000000000001" customHeight="1" x14ac:dyDescent="0.15">
      <c r="A6" s="145" t="s">
        <v>113</v>
      </c>
      <c r="B6" s="111" t="s">
        <v>166</v>
      </c>
      <c r="C6" s="117" t="s">
        <v>135</v>
      </c>
      <c r="D6" s="113">
        <v>2040000</v>
      </c>
      <c r="E6" s="113" t="s">
        <v>139</v>
      </c>
      <c r="F6" s="113">
        <v>170000</v>
      </c>
      <c r="G6" s="115">
        <v>0</v>
      </c>
      <c r="H6" s="115">
        <f>F6</f>
        <v>170000</v>
      </c>
      <c r="I6" s="141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s="72" customFormat="1" ht="20.100000000000001" customHeight="1" x14ac:dyDescent="0.15">
      <c r="A7" s="145" t="s">
        <v>113</v>
      </c>
      <c r="B7" s="120" t="s">
        <v>167</v>
      </c>
      <c r="C7" s="117" t="s">
        <v>135</v>
      </c>
      <c r="D7" s="113">
        <v>240000</v>
      </c>
      <c r="E7" s="113" t="s">
        <v>139</v>
      </c>
      <c r="F7" s="113">
        <v>20000</v>
      </c>
      <c r="G7" s="115">
        <v>0</v>
      </c>
      <c r="H7" s="115">
        <f t="shared" ref="H7:H14" si="0">F7</f>
        <v>20000</v>
      </c>
      <c r="I7" s="14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s="79" customFormat="1" ht="20.100000000000001" customHeight="1" x14ac:dyDescent="0.15">
      <c r="A8" s="145" t="s">
        <v>113</v>
      </c>
      <c r="B8" s="124" t="s">
        <v>160</v>
      </c>
      <c r="C8" s="125" t="s">
        <v>136</v>
      </c>
      <c r="D8" s="113">
        <v>354000</v>
      </c>
      <c r="E8" s="123" t="s">
        <v>139</v>
      </c>
      <c r="F8" s="123">
        <v>29500</v>
      </c>
      <c r="G8" s="115">
        <v>0</v>
      </c>
      <c r="H8" s="115">
        <f t="shared" si="0"/>
        <v>29500</v>
      </c>
      <c r="I8" s="126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s="72" customFormat="1" ht="20.100000000000001" customHeight="1" x14ac:dyDescent="0.15">
      <c r="A9" s="145" t="s">
        <v>113</v>
      </c>
      <c r="B9" s="111" t="s">
        <v>161</v>
      </c>
      <c r="C9" s="112" t="s">
        <v>137</v>
      </c>
      <c r="D9" s="113">
        <v>388800</v>
      </c>
      <c r="E9" s="119" t="s">
        <v>140</v>
      </c>
      <c r="F9" s="122">
        <v>71800</v>
      </c>
      <c r="G9" s="115">
        <v>0</v>
      </c>
      <c r="H9" s="115">
        <f t="shared" si="0"/>
        <v>71800</v>
      </c>
      <c r="I9" s="141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s="79" customFormat="1" ht="20.100000000000001" customHeight="1" x14ac:dyDescent="0.15">
      <c r="A10" s="145" t="s">
        <v>113</v>
      </c>
      <c r="B10" s="111" t="s">
        <v>162</v>
      </c>
      <c r="C10" s="117" t="s">
        <v>137</v>
      </c>
      <c r="D10" s="113">
        <v>861600</v>
      </c>
      <c r="E10" s="119" t="s">
        <v>140</v>
      </c>
      <c r="F10" s="122">
        <v>32400</v>
      </c>
      <c r="G10" s="115">
        <v>0</v>
      </c>
      <c r="H10" s="115">
        <f t="shared" si="0"/>
        <v>32400</v>
      </c>
      <c r="I10" s="142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s="79" customFormat="1" ht="20.100000000000001" customHeight="1" x14ac:dyDescent="0.15">
      <c r="A11" s="145" t="s">
        <v>113</v>
      </c>
      <c r="B11" s="111" t="s">
        <v>159</v>
      </c>
      <c r="C11" s="118" t="s">
        <v>127</v>
      </c>
      <c r="D11" s="113">
        <v>6348000</v>
      </c>
      <c r="E11" s="114" t="s">
        <v>140</v>
      </c>
      <c r="F11" s="114">
        <v>529000</v>
      </c>
      <c r="G11" s="115">
        <v>0</v>
      </c>
      <c r="H11" s="115">
        <f t="shared" si="0"/>
        <v>529000</v>
      </c>
      <c r="I11" s="142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s="47" customFormat="1" ht="20.100000000000001" customHeight="1" x14ac:dyDescent="0.15">
      <c r="A12" s="145" t="s">
        <v>113</v>
      </c>
      <c r="B12" s="111" t="s">
        <v>163</v>
      </c>
      <c r="C12" s="117" t="s">
        <v>126</v>
      </c>
      <c r="D12" s="113">
        <v>1680000</v>
      </c>
      <c r="E12" s="114" t="s">
        <v>139</v>
      </c>
      <c r="F12" s="114">
        <v>80000</v>
      </c>
      <c r="G12" s="115">
        <v>0</v>
      </c>
      <c r="H12" s="115">
        <f t="shared" si="0"/>
        <v>80000</v>
      </c>
      <c r="I12" s="141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s="47" customFormat="1" ht="20.100000000000001" customHeight="1" x14ac:dyDescent="0.15">
      <c r="A13" s="145" t="s">
        <v>113</v>
      </c>
      <c r="B13" s="120" t="s">
        <v>158</v>
      </c>
      <c r="C13" s="151" t="s">
        <v>128</v>
      </c>
      <c r="D13" s="147">
        <v>396000</v>
      </c>
      <c r="E13" s="146" t="s">
        <v>140</v>
      </c>
      <c r="F13" s="114">
        <v>206820</v>
      </c>
      <c r="G13" s="115">
        <v>0</v>
      </c>
      <c r="H13" s="115">
        <f t="shared" si="0"/>
        <v>206820</v>
      </c>
      <c r="I13" s="141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s="79" customFormat="1" ht="20.100000000000001" customHeight="1" x14ac:dyDescent="0.15">
      <c r="A14" s="145" t="s">
        <v>113</v>
      </c>
      <c r="B14" s="124" t="s">
        <v>168</v>
      </c>
      <c r="C14" s="151" t="s">
        <v>128</v>
      </c>
      <c r="D14" s="147">
        <v>3025440</v>
      </c>
      <c r="E14" s="114" t="s">
        <v>139</v>
      </c>
      <c r="F14" s="123">
        <v>252120</v>
      </c>
      <c r="G14" s="115">
        <v>0</v>
      </c>
      <c r="H14" s="115">
        <f t="shared" si="0"/>
        <v>252120</v>
      </c>
      <c r="I14" s="126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s="69" customFormat="1" ht="20.100000000000001" customHeight="1" x14ac:dyDescent="0.15">
      <c r="A15" s="145"/>
      <c r="B15" s="143" t="s">
        <v>123</v>
      </c>
      <c r="C15" s="144" t="s">
        <v>124</v>
      </c>
      <c r="D15" s="144" t="s">
        <v>125</v>
      </c>
      <c r="E15" s="113"/>
      <c r="F15" s="114"/>
      <c r="G15" s="115"/>
      <c r="H15" s="115"/>
      <c r="I15" s="14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</row>
  </sheetData>
  <autoFilter ref="A3:I15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E6" sqref="E6"/>
    </sheetView>
  </sheetViews>
  <sheetFormatPr defaultRowHeight="13.5" x14ac:dyDescent="0.1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 x14ac:dyDescent="0.15">
      <c r="A1" s="161" t="s">
        <v>18</v>
      </c>
      <c r="B1" s="161"/>
      <c r="C1" s="161"/>
      <c r="D1" s="161"/>
      <c r="E1" s="161"/>
    </row>
    <row r="2" spans="1:5" ht="26.25" thickBot="1" x14ac:dyDescent="0.2">
      <c r="A2" s="100" t="s">
        <v>117</v>
      </c>
      <c r="B2" s="100"/>
      <c r="C2" s="96"/>
      <c r="D2" s="96"/>
      <c r="E2" s="101" t="s">
        <v>51</v>
      </c>
    </row>
    <row r="3" spans="1:5" ht="27" customHeight="1" x14ac:dyDescent="0.15">
      <c r="A3" s="164" t="s">
        <v>52</v>
      </c>
      <c r="B3" s="102" t="s">
        <v>53</v>
      </c>
      <c r="C3" s="167" t="s">
        <v>178</v>
      </c>
      <c r="D3" s="168"/>
      <c r="E3" s="169"/>
    </row>
    <row r="4" spans="1:5" ht="27" customHeight="1" x14ac:dyDescent="0.15">
      <c r="A4" s="165"/>
      <c r="B4" s="30" t="s">
        <v>54</v>
      </c>
      <c r="C4" s="106">
        <v>12500000</v>
      </c>
      <c r="D4" s="37" t="s">
        <v>104</v>
      </c>
      <c r="E4" s="107" t="s">
        <v>114</v>
      </c>
    </row>
    <row r="5" spans="1:5" ht="27" customHeight="1" x14ac:dyDescent="0.15">
      <c r="A5" s="165"/>
      <c r="B5" s="30" t="s">
        <v>55</v>
      </c>
      <c r="C5" s="108">
        <f>E5/C4</f>
        <v>0.91600000000000004</v>
      </c>
      <c r="D5" s="37" t="s">
        <v>30</v>
      </c>
      <c r="E5" s="107">
        <v>11450000</v>
      </c>
    </row>
    <row r="6" spans="1:5" ht="27" customHeight="1" x14ac:dyDescent="0.15">
      <c r="A6" s="165"/>
      <c r="B6" s="30" t="s">
        <v>29</v>
      </c>
      <c r="C6" s="109" t="s">
        <v>179</v>
      </c>
      <c r="D6" s="37" t="s">
        <v>101</v>
      </c>
      <c r="E6" s="110" t="s">
        <v>170</v>
      </c>
    </row>
    <row r="7" spans="1:5" ht="27" customHeight="1" x14ac:dyDescent="0.15">
      <c r="A7" s="165"/>
      <c r="B7" s="30" t="s">
        <v>56</v>
      </c>
      <c r="C7" s="61" t="s">
        <v>138</v>
      </c>
      <c r="D7" s="37" t="s">
        <v>57</v>
      </c>
      <c r="E7" s="110" t="s">
        <v>171</v>
      </c>
    </row>
    <row r="8" spans="1:5" ht="27" customHeight="1" x14ac:dyDescent="0.15">
      <c r="A8" s="165"/>
      <c r="B8" s="30" t="s">
        <v>58</v>
      </c>
      <c r="C8" s="61" t="s">
        <v>132</v>
      </c>
      <c r="D8" s="37" t="s">
        <v>32</v>
      </c>
      <c r="E8" s="103" t="s">
        <v>180</v>
      </c>
    </row>
    <row r="9" spans="1:5" ht="27" customHeight="1" thickBot="1" x14ac:dyDescent="0.2">
      <c r="A9" s="166"/>
      <c r="B9" s="31" t="s">
        <v>59</v>
      </c>
      <c r="C9" s="62" t="s">
        <v>103</v>
      </c>
      <c r="D9" s="38" t="s">
        <v>60</v>
      </c>
      <c r="E9" s="104" t="s">
        <v>181</v>
      </c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F35" sqref="F35:G35"/>
    </sheetView>
  </sheetViews>
  <sheetFormatPr defaultRowHeight="13.5" x14ac:dyDescent="0.15"/>
  <cols>
    <col min="1" max="1" width="17.109375" style="5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5" customWidth="1"/>
  </cols>
  <sheetData>
    <row r="1" spans="1:6" ht="49.5" customHeight="1" x14ac:dyDescent="0.15">
      <c r="A1" s="161" t="s">
        <v>19</v>
      </c>
      <c r="B1" s="161"/>
      <c r="C1" s="161"/>
      <c r="D1" s="161"/>
      <c r="E1" s="161"/>
      <c r="F1" s="161"/>
    </row>
    <row r="2" spans="1:6" ht="26.25" thickBot="1" x14ac:dyDescent="0.2">
      <c r="A2" s="97" t="s">
        <v>117</v>
      </c>
      <c r="B2" s="13"/>
      <c r="C2" s="14"/>
      <c r="D2" s="14"/>
      <c r="E2" s="1"/>
      <c r="F2" s="26" t="s">
        <v>50</v>
      </c>
    </row>
    <row r="3" spans="1:6" ht="30" customHeight="1" thickTop="1" x14ac:dyDescent="0.15">
      <c r="A3" s="19" t="s">
        <v>28</v>
      </c>
      <c r="B3" s="180" t="s">
        <v>177</v>
      </c>
      <c r="C3" s="180"/>
      <c r="D3" s="180"/>
      <c r="E3" s="180"/>
      <c r="F3" s="181"/>
    </row>
    <row r="4" spans="1:6" ht="30" customHeight="1" x14ac:dyDescent="0.15">
      <c r="A4" s="170" t="s">
        <v>36</v>
      </c>
      <c r="B4" s="172" t="s">
        <v>29</v>
      </c>
      <c r="C4" s="186" t="s">
        <v>90</v>
      </c>
      <c r="D4" s="22" t="s">
        <v>37</v>
      </c>
      <c r="E4" s="22" t="s">
        <v>30</v>
      </c>
      <c r="F4" s="25" t="s">
        <v>41</v>
      </c>
    </row>
    <row r="5" spans="1:6" ht="30" customHeight="1" x14ac:dyDescent="0.15">
      <c r="A5" s="170"/>
      <c r="B5" s="172"/>
      <c r="C5" s="187"/>
      <c r="D5" s="23" t="s">
        <v>38</v>
      </c>
      <c r="E5" s="23" t="s">
        <v>31</v>
      </c>
      <c r="F5" s="24" t="s">
        <v>39</v>
      </c>
    </row>
    <row r="6" spans="1:6" ht="30" customHeight="1" x14ac:dyDescent="0.15">
      <c r="A6" s="170"/>
      <c r="B6" s="182" t="s">
        <v>173</v>
      </c>
      <c r="C6" s="188" t="s">
        <v>172</v>
      </c>
      <c r="D6" s="183">
        <v>12500000</v>
      </c>
      <c r="E6" s="183">
        <v>11450000</v>
      </c>
      <c r="F6" s="185">
        <f>E6/D6</f>
        <v>0.91600000000000004</v>
      </c>
    </row>
    <row r="7" spans="1:6" ht="30" customHeight="1" x14ac:dyDescent="0.15">
      <c r="A7" s="170"/>
      <c r="B7" s="182"/>
      <c r="C7" s="189"/>
      <c r="D7" s="184"/>
      <c r="E7" s="184"/>
      <c r="F7" s="185"/>
    </row>
    <row r="8" spans="1:6" ht="30" customHeight="1" x14ac:dyDescent="0.15">
      <c r="A8" s="170" t="s">
        <v>32</v>
      </c>
      <c r="B8" s="43" t="s">
        <v>33</v>
      </c>
      <c r="C8" s="43" t="s">
        <v>43</v>
      </c>
      <c r="D8" s="172" t="s">
        <v>34</v>
      </c>
      <c r="E8" s="172"/>
      <c r="F8" s="173"/>
    </row>
    <row r="9" spans="1:6" ht="30" customHeight="1" x14ac:dyDescent="0.15">
      <c r="A9" s="171"/>
      <c r="B9" s="95" t="s">
        <v>174</v>
      </c>
      <c r="C9" s="95" t="s">
        <v>175</v>
      </c>
      <c r="D9" s="174" t="s">
        <v>176</v>
      </c>
      <c r="E9" s="175"/>
      <c r="F9" s="176"/>
    </row>
    <row r="10" spans="1:6" ht="30" customHeight="1" x14ac:dyDescent="0.15">
      <c r="A10" s="20" t="s">
        <v>42</v>
      </c>
      <c r="B10" s="177" t="s">
        <v>102</v>
      </c>
      <c r="C10" s="177"/>
      <c r="D10" s="178"/>
      <c r="E10" s="178"/>
      <c r="F10" s="179"/>
    </row>
    <row r="11" spans="1:6" ht="30" customHeight="1" x14ac:dyDescent="0.15">
      <c r="A11" s="20" t="s">
        <v>40</v>
      </c>
      <c r="B11" s="178" t="s">
        <v>112</v>
      </c>
      <c r="C11" s="178"/>
      <c r="D11" s="178"/>
      <c r="E11" s="178"/>
      <c r="F11" s="179"/>
    </row>
    <row r="12" spans="1:6" ht="30" customHeight="1" thickBot="1" x14ac:dyDescent="0.2">
      <c r="A12" s="21" t="s">
        <v>35</v>
      </c>
      <c r="B12" s="190"/>
      <c r="C12" s="190"/>
      <c r="D12" s="190"/>
      <c r="E12" s="190"/>
      <c r="F12" s="191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2020-06-03T08:20:14Z</dcterms:modified>
</cp:coreProperties>
</file>