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OneDrive\바탕 화면\"/>
    </mc:Choice>
  </mc:AlternateContent>
  <xr:revisionPtr revIDLastSave="0" documentId="13_ncr:1_{B1673E6B-A2E9-47AA-905C-C49D79A1ECEB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수의계약현황공개" sheetId="33" r:id="rId8"/>
    <sheet name="계약현황공개" sheetId="32" r:id="rId9"/>
    <sheet name="계약내용의 변경에 관한 사항" sheetId="34" r:id="rId10"/>
  </sheets>
  <definedNames>
    <definedName name="_xlnm._FilterDatabase" localSheetId="0" hidden="1">물품발주계획!$D$1:$D$5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33" l="1"/>
  <c r="F13" i="31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<sst xmlns="http://schemas.openxmlformats.org/spreadsheetml/2006/main" count="350" uniqueCount="207">
  <si>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</si>
  <si>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</si>
  <si>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</si>
  <si>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</si>
  <si>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</si>
  <si>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</si>
  <si>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</si>
  <si>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</si>
  <si>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</si>
  <si>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</si>
  <si>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</si>
  <si>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</si>
  <si>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</si>
  <si>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</si>
  <si>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</si>
  <si>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</si>
  <si>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</si>
  <si>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</si>
  <si>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</si>
  <si>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</si>
  <si>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</si>
  <si>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</si>
  <si>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</si>
  <si>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</si>
  <si>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</si>
  <si>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</si>
  <si>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</si>
  <si>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</si>
  <si>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</si>
  <si>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</si>
  <si>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</si>
  <si>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</si>
  <si>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</si>
  <si>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</si>
  <si>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</si>
  <si>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</si>
  <si>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</si>
  <si>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</si>
  <si>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</si>
  <si>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</si>
  <si>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</si>
  <si>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</si>
  <si>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</si>
  <si>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</si>
  <si>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</si>
  <si>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</si>
  <si>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</si>
  <si>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</si>
  <si>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</si>
  <si>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</si>
  <si>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</si>
  <si>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</si>
  <si>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</si>
  <si>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</si>
  <si>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</si>
  <si>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</si>
  <si>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</si>
  <si>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</si>
  <si>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</si>
  <si>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</si>
  <si>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</si>
  <si>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</si>
  <si>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</si>
  <si>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</si>
  <si>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</si>
  <si>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</si>
  <si>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</si>
  <si>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</si>
  <si>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</si>
  <si>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</si>
  <si>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</si>
  <si>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</si>
  <si>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</si>
  <si>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</si>
  <si>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</si>
  <si>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</si>
  <si>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</si>
  <si>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</si>
  <si>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</si>
  <si>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</si>
  <si>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</si>
  <si>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</si>
  <si>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</si>
  <si>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</si>
  <si>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</si>
  <si>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</si>
  <si>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</si>
  <si>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</si>
  <si>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</si>
  <si>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</si>
  <si>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</si>
  <si>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</si>
  <si>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</si>
  <si>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</si>
  <si>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</si>
  <si>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</si>
  <si>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</si>
  <si>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</si>
  <si>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</si>
  <si>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</si>
  <si>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</si>
  <si>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</si>
  <si>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</si>
  <si>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</si>
  <si>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</si>
  <si>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</si>
  <si>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</si>
  <si>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</si>
  <si>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</si>
  <si>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</si>
  <si>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</si>
  <si>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</si>
  <si>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</si>
  <si>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</si>
  <si>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</si>
  <si>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</si>
  <si>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</si>
  <si>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</si>
  <si>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</si>
  <si>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</si>
  <si>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</si>
  <si>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</si>
  <si>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</si>
  <si>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</si>
  <si>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</si>
  <si>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</si>
  <si>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</si>
  <si>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</si>
  <si>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</si>
  <si>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</si>
  <si>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</si>
  <si>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</si>
  <si>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</si>
  <si>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</si>
  <si>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</si>
  <si>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</si>
  <si>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</si>
  <si>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</si>
  <si>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</si>
  <si>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</si>
  <si>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</si>
  <si>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</si>
  <si>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</si>
  <si>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양지동유스센터</t>
    <phoneticPr fontId="6" type="noConversion"/>
  </si>
  <si>
    <t>양지유스센터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</si>
  <si>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</si>
  <si>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</si>
  <si>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</si>
  <si>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</si>
  <si>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</si>
  <si>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</si>
  <si>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</si>
  <si>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</si>
  <si>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</si>
  <si>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</si>
  <si>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</si>
  <si>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</si>
  <si>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-</t>
    <phoneticPr fontId="6" type="noConversion"/>
  </si>
  <si>
    <t>2024.12.20.</t>
    <phoneticPr fontId="6" type="noConversion"/>
  </si>
  <si>
    <t>양지유스센터</t>
    <phoneticPr fontId="6" type="noConversion"/>
  </si>
  <si>
    <t>정승원</t>
    <phoneticPr fontId="6" type="noConversion"/>
  </si>
  <si>
    <t>031-729-9955</t>
    <phoneticPr fontId="6" type="noConversion"/>
  </si>
  <si>
    <t>수의계약</t>
    <phoneticPr fontId="6" type="noConversion"/>
  </si>
  <si>
    <t>2025년</t>
    <phoneticPr fontId="6" type="noConversion"/>
  </si>
  <si>
    <t>2025.12.31.</t>
    <phoneticPr fontId="6" type="noConversion"/>
  </si>
  <si>
    <t>2025년</t>
    <phoneticPr fontId="6" type="noConversion"/>
  </si>
  <si>
    <t>-</t>
    <phoneticPr fontId="6" type="noConversion"/>
  </si>
  <si>
    <t>지방자치를 당사자로 하는 계약에 관한 법률 시행령 제25조1항5호에 의한 수의계약</t>
    <phoneticPr fontId="6" type="noConversion"/>
  </si>
  <si>
    <t>성원상사</t>
    <phoneticPr fontId="6" type="noConversion"/>
  </si>
  <si>
    <t>마케팅스토리</t>
    <phoneticPr fontId="6" type="noConversion"/>
  </si>
  <si>
    <t>WS이벤트</t>
    <phoneticPr fontId="6" type="noConversion"/>
  </si>
  <si>
    <t>2025년 성남시청소년어울림마당 사회 진행</t>
    <phoneticPr fontId="6" type="noConversion"/>
  </si>
  <si>
    <t>1인 수의 계약</t>
    <phoneticPr fontId="6" type="noConversion"/>
  </si>
  <si>
    <t>일반</t>
    <phoneticPr fontId="6" type="noConversion"/>
  </si>
  <si>
    <t>소액수의</t>
    <phoneticPr fontId="6" type="noConversion"/>
  </si>
  <si>
    <t>2025. 양지유스센터 기관 홍보용 쇼핑백 제작 계약 건의</t>
  </si>
  <si>
    <t>외부 간판설치 공사</t>
  </si>
  <si>
    <t>넘버원기획</t>
    <phoneticPr fontId="6" type="noConversion"/>
  </si>
  <si>
    <t>냉난방기 세척 및 점검비용</t>
    <phoneticPr fontId="6" type="noConversion"/>
  </si>
  <si>
    <t>11월</t>
    <phoneticPr fontId="6" type="noConversion"/>
  </si>
  <si>
    <t>정다훈</t>
    <phoneticPr fontId="6" type="noConversion"/>
  </si>
  <si>
    <t>031-729-9956</t>
    <phoneticPr fontId="6" type="noConversion"/>
  </si>
  <si>
    <t>홍보용 리플렛 제작</t>
    <phoneticPr fontId="6" type="noConversion"/>
  </si>
  <si>
    <t>EA</t>
    <phoneticPr fontId="6" type="noConversion"/>
  </si>
  <si>
    <t>2025.10.31.</t>
    <phoneticPr fontId="6" type="noConversion"/>
  </si>
  <si>
    <t>2025.11.03.</t>
    <phoneticPr fontId="6" type="noConversion"/>
  </si>
  <si>
    <t>2025. 제1회 청청페스티벌 Youth Dopamine 운영물품 임차 계약</t>
  </si>
  <si>
    <t>2025년 하반기 위험성 평가 실시</t>
    <phoneticPr fontId="6" type="noConversion"/>
  </si>
  <si>
    <t>2025.10.13.</t>
    <phoneticPr fontId="6" type="noConversion"/>
  </si>
  <si>
    <t>2025.10.14. ~ 2025.11.14.</t>
    <phoneticPr fontId="6" type="noConversion"/>
  </si>
  <si>
    <t>한국산업안전연구원주식회사</t>
    <phoneticPr fontId="6" type="noConversion"/>
  </si>
  <si>
    <t>이규장</t>
    <phoneticPr fontId="6" type="noConversion"/>
  </si>
  <si>
    <t>경기도 성남시 중원구 도촌로 12</t>
    <phoneticPr fontId="6" type="noConversion"/>
  </si>
  <si>
    <t>양지유스센터 내부 화장실 문 교체공사</t>
    <phoneticPr fontId="6" type="noConversion"/>
  </si>
  <si>
    <t>건축</t>
  </si>
  <si>
    <t>수의</t>
  </si>
  <si>
    <t>031-729-9952</t>
    <phoneticPr fontId="6" type="noConversion"/>
  </si>
  <si>
    <t>양지동유스센터 밴드실 방음공사</t>
    <phoneticPr fontId="6" type="noConversion"/>
  </si>
  <si>
    <t>수의</t>
    <phoneticPr fontId="6" type="noConversion"/>
  </si>
  <si>
    <t>청소용품 구입(화장지)</t>
    <phoneticPr fontId="6" type="noConversion"/>
  </si>
  <si>
    <t>황현미</t>
    <phoneticPr fontId="6" type="noConversion"/>
  </si>
  <si>
    <t>2겹 16롤</t>
    <phoneticPr fontId="6" type="noConversion"/>
  </si>
  <si>
    <t>210*297</t>
    <phoneticPr fontId="6" type="noConversion"/>
  </si>
  <si>
    <t>양지유스센터 서류봉투 및 L자 홀더 제작</t>
    <phoneticPr fontId="6" type="noConversion"/>
  </si>
  <si>
    <t>2,000
500</t>
    <phoneticPr fontId="6" type="noConversion"/>
  </si>
  <si>
    <t>- 서류봉투:332*245(대)/220*105(소)
 - L자 홀더: A4</t>
    <phoneticPr fontId="6" type="noConversion"/>
  </si>
  <si>
    <t>2025.11.12.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</si>
</sst>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  <numFmt numFmtId="185" formatCode="0.0%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b/>
      <sz val="11"/>
      <color rgb="FF000000"/>
      <name val="굴림체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35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31" fillId="0" borderId="0" xfId="0" applyNumberFormat="1" applyFont="1" applyFill="1" applyBorder="1" applyAlignment="1" applyProtection="1">
      <alignment horizontal="right" vertical="center"/>
    </xf>
    <xf numFmtId="0" fontId="32" fillId="2" borderId="20" xfId="0" applyNumberFormat="1" applyFont="1" applyFill="1" applyBorder="1" applyAlignment="1" applyProtection="1">
      <alignment horizontal="center" vertical="center"/>
    </xf>
    <xf numFmtId="49" fontId="32" fillId="2" borderId="21" xfId="0" applyNumberFormat="1" applyFont="1" applyFill="1" applyBorder="1" applyAlignment="1" applyProtection="1">
      <alignment horizontal="center" vertical="center"/>
    </xf>
    <xf numFmtId="176" fontId="20" fillId="4" borderId="23" xfId="0" applyNumberFormat="1" applyFont="1" applyFill="1" applyBorder="1" applyAlignment="1" applyProtection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shrinkToFit="1"/>
    </xf>
    <xf numFmtId="0" fontId="34" fillId="0" borderId="24" xfId="0" applyFont="1" applyBorder="1" applyAlignment="1" applyProtection="1">
      <alignment horizontal="center" vertical="center" shrinkToFit="1"/>
    </xf>
    <xf numFmtId="4" fontId="34" fillId="0" borderId="24" xfId="0" applyNumberFormat="1" applyFont="1" applyFill="1" applyBorder="1" applyAlignment="1" applyProtection="1">
      <alignment horizontal="center" vertical="center" shrinkToFit="1"/>
    </xf>
    <xf numFmtId="180" fontId="34" fillId="0" borderId="24" xfId="0" applyNumberFormat="1" applyFont="1" applyFill="1" applyBorder="1" applyAlignment="1" applyProtection="1">
      <alignment horizontal="center" vertical="center" shrinkToFit="1"/>
    </xf>
    <xf numFmtId="0" fontId="34" fillId="0" borderId="24" xfId="0" quotePrefix="1" applyNumberFormat="1" applyFont="1" applyFill="1" applyBorder="1" applyAlignment="1" applyProtection="1">
      <alignment horizontal="center" vertical="center" shrinkToFit="1"/>
    </xf>
    <xf numFmtId="0" fontId="34" fillId="0" borderId="25" xfId="0" applyNumberFormat="1" applyFont="1" applyFill="1" applyBorder="1" applyAlignment="1" applyProtection="1">
      <alignment horizontal="center" vertical="center" wrapText="1" shrinkToFit="1"/>
    </xf>
    <xf numFmtId="49" fontId="32" fillId="2" borderId="22" xfId="0" applyNumberFormat="1" applyFont="1" applyFill="1" applyBorder="1" applyAlignment="1" applyProtection="1">
      <alignment horizontal="center" vertical="center"/>
    </xf>
    <xf numFmtId="0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/>
    </xf>
    <xf numFmtId="49" fontId="28" fillId="2" borderId="22" xfId="0" applyNumberFormat="1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182" fontId="35" fillId="0" borderId="24" xfId="0" applyNumberFormat="1" applyFont="1" applyBorder="1" applyAlignment="1" applyProtection="1">
      <alignment horizontal="center" vertical="center" wrapText="1"/>
    </xf>
    <xf numFmtId="0" fontId="35" fillId="0" borderId="24" xfId="0" applyFont="1" applyBorder="1" applyAlignment="1" applyProtection="1">
      <alignment horizontal="center" vertical="center"/>
    </xf>
    <xf numFmtId="177" fontId="0" fillId="0" borderId="24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179" fontId="29" fillId="3" borderId="16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41" fontId="0" fillId="0" borderId="44" xfId="1" applyFont="1" applyBorder="1" applyAlignment="1">
      <alignment horizontal="right" vertical="center"/>
    </xf>
    <xf numFmtId="38" fontId="0" fillId="0" borderId="44" xfId="4" applyNumberFormat="1" applyFont="1" applyBorder="1" applyAlignment="1">
      <alignment horizontal="right" vertical="center"/>
    </xf>
    <xf numFmtId="176" fontId="0" fillId="0" borderId="44" xfId="4" applyNumberFormat="1" applyFont="1" applyBorder="1" applyAlignment="1">
      <alignment horizontal="right" vertical="center"/>
    </xf>
    <xf numFmtId="0" fontId="0" fillId="0" borderId="44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/>
    </xf>
    <xf numFmtId="0" fontId="0" fillId="0" borderId="28" xfId="0" quotePrefix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28" fillId="2" borderId="20" xfId="0" applyNumberFormat="1" applyFont="1" applyFill="1" applyBorder="1" applyAlignment="1" applyProtection="1">
      <alignment horizontal="center" vertical="center"/>
    </xf>
    <xf numFmtId="176" fontId="28" fillId="2" borderId="21" xfId="0" applyNumberFormat="1" applyFont="1" applyFill="1" applyBorder="1" applyAlignment="1" applyProtection="1">
      <alignment horizontal="center" vertical="center"/>
    </xf>
    <xf numFmtId="176" fontId="28" fillId="2" borderId="22" xfId="0" applyNumberFormat="1" applyFont="1" applyFill="1" applyBorder="1" applyAlignment="1" applyProtection="1">
      <alignment horizontal="center" vertical="center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35" xfId="0" applyNumberFormat="1" applyFont="1" applyBorder="1" applyAlignment="1">
      <alignment horizontal="right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4" fillId="2" borderId="46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wrapText="1"/>
    </xf>
    <xf numFmtId="41" fontId="0" fillId="0" borderId="44" xfId="1" applyFont="1" applyFill="1" applyBorder="1" applyAlignment="1">
      <alignment horizontal="center" vertical="center" wrapText="1"/>
    </xf>
    <xf numFmtId="184" fontId="0" fillId="0" borderId="44" xfId="0" applyNumberFormat="1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/>
    </xf>
    <xf numFmtId="0" fontId="0" fillId="0" borderId="44" xfId="0" quotePrefix="1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right" vertical="center"/>
    </xf>
    <xf numFmtId="41" fontId="5" fillId="4" borderId="2" xfId="1" applyFont="1" applyFill="1" applyBorder="1" applyAlignment="1">
      <alignment horizontal="right" vertical="center"/>
    </xf>
    <xf numFmtId="41" fontId="5" fillId="0" borderId="2" xfId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shrinkToFit="1"/>
    </xf>
    <xf numFmtId="176" fontId="5" fillId="4" borderId="26" xfId="0" applyNumberFormat="1" applyFont="1" applyFill="1" applyBorder="1" applyAlignment="1" applyProtection="1">
      <alignment horizontal="center" vertical="center"/>
    </xf>
    <xf numFmtId="183" fontId="5" fillId="0" borderId="27" xfId="0" applyNumberFormat="1" applyFont="1" applyFill="1" applyBorder="1" applyAlignment="1">
      <alignment horizontal="center" vertical="center" wrapText="1"/>
    </xf>
    <xf numFmtId="176" fontId="5" fillId="4" borderId="23" xfId="0" applyNumberFormat="1" applyFont="1" applyFill="1" applyBorder="1" applyAlignment="1" applyProtection="1">
      <alignment horizontal="center" vertical="center"/>
    </xf>
    <xf numFmtId="176" fontId="5" fillId="0" borderId="24" xfId="0" applyNumberFormat="1" applyFont="1" applyFill="1" applyBorder="1" applyAlignment="1" applyProtection="1">
      <alignment horizontal="center" vertical="center" shrinkToFit="1"/>
    </xf>
    <xf numFmtId="0" fontId="5" fillId="0" borderId="26" xfId="0" applyNumberFormat="1" applyFont="1" applyFill="1" applyBorder="1" applyAlignment="1" applyProtection="1">
      <alignment horizontal="center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37" fillId="0" borderId="2" xfId="0" applyNumberFormat="1" applyFont="1" applyFill="1" applyBorder="1" applyAlignment="1">
      <alignment horizontal="center" vertical="center" shrinkToFit="1"/>
    </xf>
    <xf numFmtId="41" fontId="37" fillId="0" borderId="2" xfId="1" applyFont="1" applyFill="1" applyBorder="1" applyAlignment="1">
      <alignment horizontal="center" vertical="center" shrinkToFit="1"/>
    </xf>
    <xf numFmtId="49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 wrapText="1"/>
    </xf>
    <xf numFmtId="177" fontId="37" fillId="0" borderId="26" xfId="0" applyNumberFormat="1" applyFont="1" applyFill="1" applyBorder="1" applyAlignment="1">
      <alignment horizontal="center" vertical="center" shrinkToFit="1"/>
    </xf>
    <xf numFmtId="183" fontId="37" fillId="4" borderId="27" xfId="0" applyNumberFormat="1" applyFont="1" applyFill="1" applyBorder="1" applyAlignment="1">
      <alignment horizontal="center" vertical="center" shrinkToFit="1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center" vertical="center" shrinkToFit="1"/>
    </xf>
    <xf numFmtId="0" fontId="0" fillId="4" borderId="57" xfId="0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shrinkToFit="1"/>
    </xf>
    <xf numFmtId="0" fontId="20" fillId="4" borderId="58" xfId="0" applyFont="1" applyFill="1" applyBorder="1" applyAlignment="1">
      <alignment horizontal="center" vertical="center" shrinkToFit="1"/>
    </xf>
    <xf numFmtId="41" fontId="20" fillId="4" borderId="28" xfId="1" quotePrefix="1" applyFont="1" applyFill="1" applyBorder="1" applyAlignment="1">
      <alignment horizontal="center" vertical="center" shrinkToFit="1"/>
    </xf>
    <xf numFmtId="0" fontId="20" fillId="4" borderId="28" xfId="0" applyFont="1" applyFill="1" applyBorder="1" applyAlignment="1">
      <alignment horizontal="center" vertical="center" shrinkToFit="1"/>
    </xf>
    <xf numFmtId="41" fontId="5" fillId="0" borderId="24" xfId="1" applyFont="1" applyFill="1" applyBorder="1" applyAlignment="1" applyProtection="1">
      <alignment horizontal="center" vertical="center"/>
    </xf>
    <xf numFmtId="178" fontId="37" fillId="0" borderId="24" xfId="0" applyNumberFormat="1" applyFont="1" applyFill="1" applyBorder="1" applyAlignment="1">
      <alignment horizontal="center" vertical="center" shrinkToFit="1"/>
    </xf>
    <xf numFmtId="177" fontId="37" fillId="0" borderId="24" xfId="0" applyNumberFormat="1" applyFont="1" applyFill="1" applyBorder="1" applyAlignment="1">
      <alignment horizontal="center" vertical="center" shrinkToFit="1"/>
    </xf>
    <xf numFmtId="177" fontId="5" fillId="0" borderId="24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5" fillId="0" borderId="27" xfId="0" applyNumberFormat="1" applyFont="1" applyFill="1" applyBorder="1" applyAlignment="1" applyProtection="1">
      <alignment vertical="center"/>
    </xf>
    <xf numFmtId="176" fontId="5" fillId="0" borderId="24" xfId="0" applyNumberFormat="1" applyFont="1" applyFill="1" applyBorder="1" applyAlignment="1" applyProtection="1">
      <alignment horizontal="center" vertical="center"/>
    </xf>
    <xf numFmtId="176" fontId="5" fillId="0" borderId="24" xfId="0" applyNumberFormat="1" applyFont="1" applyFill="1" applyBorder="1" applyAlignment="1" applyProtection="1">
      <alignment vertical="center"/>
    </xf>
    <xf numFmtId="176" fontId="5" fillId="0" borderId="25" xfId="0" applyNumberFormat="1" applyFont="1" applyFill="1" applyBorder="1" applyAlignment="1" applyProtection="1">
      <alignment vertical="center"/>
    </xf>
    <xf numFmtId="176" fontId="5" fillId="0" borderId="24" xfId="0" applyNumberFormat="1" applyFont="1" applyFill="1" applyBorder="1" applyAlignment="1" applyProtection="1">
      <alignment horizontal="right" vertical="center"/>
    </xf>
    <xf numFmtId="0" fontId="26" fillId="0" borderId="38" xfId="0" applyFont="1" applyBorder="1" applyAlignment="1">
      <alignment horizontal="center" vertical="center" shrinkToFit="1"/>
    </xf>
    <xf numFmtId="0" fontId="0" fillId="0" borderId="43" xfId="0" applyFont="1" applyBorder="1" applyAlignment="1">
      <alignment horizontal="center" vertical="center"/>
    </xf>
    <xf numFmtId="181" fontId="0" fillId="0" borderId="44" xfId="0" applyNumberFormat="1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181" fontId="0" fillId="0" borderId="61" xfId="0" applyNumberFormat="1" applyFont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41" fontId="0" fillId="0" borderId="61" xfId="1" applyFont="1" applyBorder="1" applyAlignment="1">
      <alignment horizontal="right" vertical="center"/>
    </xf>
    <xf numFmtId="38" fontId="0" fillId="0" borderId="61" xfId="4" applyNumberFormat="1" applyFont="1" applyBorder="1" applyAlignment="1">
      <alignment horizontal="right" vertical="center"/>
    </xf>
    <xf numFmtId="176" fontId="0" fillId="0" borderId="61" xfId="4" applyNumberFormat="1" applyFont="1" applyBorder="1" applyAlignment="1">
      <alignment horizontal="right" vertical="center"/>
    </xf>
    <xf numFmtId="0" fontId="0" fillId="0" borderId="61" xfId="0" applyFont="1" applyBorder="1" applyAlignment="1">
      <alignment horizontal="center" vertical="center" shrinkToFit="1"/>
    </xf>
    <xf numFmtId="0" fontId="0" fillId="0" borderId="62" xfId="0" applyFont="1" applyBorder="1" applyAlignment="1">
      <alignment horizontal="center" vertical="center"/>
    </xf>
    <xf numFmtId="0" fontId="20" fillId="0" borderId="61" xfId="0" quotePrefix="1" applyFont="1" applyBorder="1" applyAlignment="1">
      <alignment horizontal="center" vertical="center" shrinkToFit="1"/>
    </xf>
    <xf numFmtId="0" fontId="20" fillId="0" borderId="44" xfId="0" quotePrefix="1" applyFont="1" applyBorder="1" applyAlignment="1">
      <alignment horizontal="center" vertical="center" shrinkToFit="1"/>
    </xf>
    <xf numFmtId="0" fontId="20" fillId="4" borderId="26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0" fillId="0" borderId="2" xfId="0" quotePrefix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/>
    </xf>
    <xf numFmtId="3" fontId="0" fillId="4" borderId="58" xfId="0" applyNumberFormat="1" applyFont="1" applyFill="1" applyBorder="1" applyAlignment="1">
      <alignment vertical="center" wrapText="1"/>
    </xf>
    <xf numFmtId="41" fontId="20" fillId="4" borderId="28" xfId="178" applyFont="1" applyFill="1" applyBorder="1" applyAlignment="1">
      <alignment vertical="center" shrinkToFit="1"/>
    </xf>
    <xf numFmtId="3" fontId="0" fillId="4" borderId="10" xfId="0" applyNumberFormat="1" applyFont="1" applyFill="1" applyBorder="1" applyAlignment="1">
      <alignment vertical="center" wrapText="1"/>
    </xf>
    <xf numFmtId="41" fontId="0" fillId="4" borderId="58" xfId="1" applyFont="1" applyFill="1" applyBorder="1" applyAlignment="1">
      <alignment horizontal="center" vertical="center" wrapText="1"/>
    </xf>
    <xf numFmtId="41" fontId="20" fillId="4" borderId="28" xfId="1" applyFont="1" applyFill="1" applyBorder="1" applyAlignment="1">
      <alignment horizontal="center" vertical="center" shrinkToFit="1"/>
    </xf>
    <xf numFmtId="38" fontId="20" fillId="4" borderId="2" xfId="2" quotePrefix="1" applyNumberFormat="1" applyFont="1" applyFill="1" applyBorder="1" applyAlignment="1">
      <alignment horizontal="left" vertical="center" wrapText="1" shrinkToFit="1"/>
    </xf>
    <xf numFmtId="41" fontId="20" fillId="4" borderId="2" xfId="1" quotePrefix="1" applyFont="1" applyFill="1" applyBorder="1" applyAlignment="1">
      <alignment horizontal="right" vertical="center" wrapText="1" shrinkToFit="1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42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4" fillId="0" borderId="31" xfId="0" quotePrefix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4" fontId="26" fillId="0" borderId="6" xfId="0" applyNumberFormat="1" applyFont="1" applyFill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185" fontId="26" fillId="0" borderId="48" xfId="0" applyNumberFormat="1" applyFont="1" applyBorder="1" applyAlignment="1">
      <alignment horizontal="center" vertical="center" wrapText="1"/>
    </xf>
    <xf numFmtId="185" fontId="26" fillId="0" borderId="50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1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1" xfId="0" applyFont="1" applyBorder="1" applyAlignment="1">
      <alignment horizontal="center" vertical="center" shrinkToFi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36" fillId="0" borderId="31" xfId="0" quotePrefix="1" applyFont="1" applyBorder="1" applyAlignment="1">
      <alignment horizontal="center" vertical="center" shrinkToFit="1"/>
    </xf>
    <xf numFmtId="0" fontId="36" fillId="0" borderId="32" xfId="0" applyFont="1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 shrinkToFi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7" xfId="0" applyNumberFormat="1" applyFont="1" applyFill="1" applyBorder="1" applyAlignment="1" applyProtection="1">
      <alignment horizontal="center" vertical="center"/>
    </xf>
    <xf numFmtId="49" fontId="28" fillId="2" borderId="8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 wrapText="1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/>
    </xf>
    <xf numFmtId="0" fontId="28" fillId="2" borderId="10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Normal="100" workbookViewId="0">
      <selection activeCell="E10" sqref="E10:E14"/>
    </sheetView>
  </sheetViews>
  <sheetFormatPr defaultRowHeight="13.5"/>
  <cols>
    <col min="1" max="1" width="8.6640625" style="7" customWidth="1"/>
    <col min="2" max="2" width="8.77734375" style="7" customWidth="1"/>
    <col min="3" max="3" width="35.5546875" style="7" customWidth="1"/>
    <col min="4" max="4" width="10.88671875" style="7" customWidth="1"/>
    <col min="5" max="5" width="30.33203125" style="7" customWidth="1"/>
    <col min="6" max="6" width="12.44140625" style="9" customWidth="1"/>
    <col min="7" max="7" width="12.44140625" style="7" customWidth="1"/>
    <col min="8" max="8" width="12.44140625" style="6" customWidth="1"/>
    <col min="9" max="9" width="12.44140625" style="7" customWidth="1"/>
    <col min="10" max="10" width="8.88671875" style="3"/>
    <col min="11" max="11" width="11.6640625" style="4" customWidth="1"/>
    <col min="12" max="12" width="10.21875" style="3" customWidth="1"/>
    <col min="13" max="16384" width="8.88671875" style="7"/>
  </cols>
  <sheetData>
    <row r="1" spans="1:12" ht="24.95" customHeight="1">
      <c r="A1" s="188" t="s">
        <v>24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ht="24.95" customHeight="1" thickBot="1">
      <c r="A2" s="189" t="s">
        <v>143</v>
      </c>
      <c r="B2" s="189"/>
      <c r="C2" s="189"/>
      <c r="D2" s="8"/>
      <c r="E2" s="8"/>
      <c r="F2" s="8"/>
      <c r="G2" s="8"/>
      <c r="H2" s="5"/>
      <c r="I2" s="8"/>
      <c r="J2" s="8"/>
      <c r="K2" s="190" t="s">
        <v>149</v>
      </c>
      <c r="L2" s="190"/>
    </row>
    <row r="3" spans="1:12" ht="24.95" customHeight="1" thickBot="1">
      <c r="A3" s="78" t="s">
        <v>25</v>
      </c>
      <c r="B3" s="79" t="s">
        <v>26</v>
      </c>
      <c r="C3" s="79" t="s">
        <v>27</v>
      </c>
      <c r="D3" s="79" t="s">
        <v>28</v>
      </c>
      <c r="E3" s="79" t="s">
        <v>29</v>
      </c>
      <c r="F3" s="79" t="s">
        <v>30</v>
      </c>
      <c r="G3" s="79" t="s">
        <v>23</v>
      </c>
      <c r="H3" s="79" t="s">
        <v>148</v>
      </c>
      <c r="I3" s="80" t="s">
        <v>31</v>
      </c>
      <c r="J3" s="80" t="s">
        <v>32</v>
      </c>
      <c r="K3" s="80" t="s">
        <v>33</v>
      </c>
      <c r="L3" s="81" t="s">
        <v>34</v>
      </c>
    </row>
    <row r="4" spans="1:12" ht="24.95" customHeight="1" thickTop="1">
      <c r="A4" s="140" t="s">
        <v>121</v>
      </c>
      <c r="B4" s="141" t="s">
        <v>179</v>
      </c>
      <c r="C4" s="141" t="s">
        <v>182</v>
      </c>
      <c r="D4" s="141" t="s">
        <v>162</v>
      </c>
      <c r="E4" s="141" t="s">
        <v>202</v>
      </c>
      <c r="F4" s="184">
        <v>1000</v>
      </c>
      <c r="G4" s="141" t="s">
        <v>183</v>
      </c>
      <c r="H4" s="181">
        <v>1500000</v>
      </c>
      <c r="I4" s="142" t="s">
        <v>144</v>
      </c>
      <c r="J4" s="142" t="s">
        <v>180</v>
      </c>
      <c r="K4" s="145" t="s">
        <v>181</v>
      </c>
      <c r="L4" s="143"/>
    </row>
    <row r="5" spans="1:12" ht="38.25" customHeight="1">
      <c r="A5" s="175" t="s">
        <v>165</v>
      </c>
      <c r="B5" s="176" t="s">
        <v>179</v>
      </c>
      <c r="C5" s="177" t="s">
        <v>203</v>
      </c>
      <c r="D5" s="178" t="s">
        <v>162</v>
      </c>
      <c r="E5" s="186" t="s">
        <v>205</v>
      </c>
      <c r="F5" s="187" t="s">
        <v>204</v>
      </c>
      <c r="G5" s="179" t="s">
        <v>183</v>
      </c>
      <c r="H5" s="183">
        <v>450000</v>
      </c>
      <c r="I5" s="179" t="s">
        <v>144</v>
      </c>
      <c r="J5" s="179" t="s">
        <v>180</v>
      </c>
      <c r="K5" s="179" t="s">
        <v>181</v>
      </c>
      <c r="L5" s="180"/>
    </row>
    <row r="6" spans="1:12" ht="25.5" customHeight="1" thickBot="1">
      <c r="A6" s="82" t="s">
        <v>121</v>
      </c>
      <c r="B6" s="83" t="s">
        <v>179</v>
      </c>
      <c r="C6" s="144" t="s">
        <v>199</v>
      </c>
      <c r="D6" s="93" t="s">
        <v>162</v>
      </c>
      <c r="E6" s="185" t="s">
        <v>201</v>
      </c>
      <c r="F6" s="146">
        <v>10</v>
      </c>
      <c r="G6" s="147" t="s">
        <v>183</v>
      </c>
      <c r="H6" s="182">
        <v>400000</v>
      </c>
      <c r="I6" s="147" t="s">
        <v>144</v>
      </c>
      <c r="J6" s="147" t="s">
        <v>200</v>
      </c>
      <c r="K6" s="147" t="s">
        <v>196</v>
      </c>
      <c r="L6" s="84"/>
    </row>
    <row r="7" spans="1:12" ht="20.25" customHeight="1"/>
    <row r="18" spans="8:8">
      <c r="H18" s="9"/>
    </row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37" sqref="H37"/>
    </sheetView>
  </sheetViews>
  <sheetFormatPr defaultRowHeight="13.5"/>
  <cols>
    <col min="1" max="1" width="18.88671875" style="1" customWidth="1"/>
    <col min="2" max="2" width="20.77734375" style="1" customWidth="1"/>
    <col min="3" max="4" width="11.109375" style="1" customWidth="1"/>
    <col min="5" max="5" width="9.5546875" style="1" customWidth="1"/>
    <col min="6" max="6" width="12.5546875" style="1" customWidth="1"/>
    <col min="7" max="7" width="9.5546875" style="1" customWidth="1"/>
    <col min="8" max="8" width="13.109375" style="1" bestFit="1" customWidth="1"/>
    <col min="9" max="9" width="16.109375" style="2" customWidth="1"/>
    <col min="10" max="16384" width="8.88671875" style="7"/>
  </cols>
  <sheetData>
    <row r="1" spans="1:9" ht="24.95" customHeight="1">
      <c r="A1" s="191" t="s">
        <v>107</v>
      </c>
      <c r="B1" s="191"/>
      <c r="C1" s="191"/>
      <c r="D1" s="191"/>
      <c r="E1" s="191"/>
      <c r="F1" s="191"/>
      <c r="G1" s="191"/>
      <c r="H1" s="191"/>
      <c r="I1" s="191"/>
    </row>
    <row r="2" spans="1:9" ht="24.95" customHeight="1">
      <c r="A2" s="229"/>
      <c r="B2" s="229"/>
      <c r="C2" s="49"/>
      <c r="D2" s="49"/>
      <c r="E2" s="49"/>
      <c r="F2" s="49"/>
      <c r="G2" s="49"/>
      <c r="H2" s="49"/>
      <c r="I2" s="50" t="s">
        <v>106</v>
      </c>
    </row>
    <row r="3" spans="1:9" ht="26.25" customHeight="1">
      <c r="A3" s="235" t="s">
        <v>51</v>
      </c>
      <c r="B3" s="234" t="s">
        <v>52</v>
      </c>
      <c r="C3" s="234" t="s">
        <v>105</v>
      </c>
      <c r="D3" s="234" t="s">
        <v>104</v>
      </c>
      <c r="E3" s="230" t="s">
        <v>103</v>
      </c>
      <c r="F3" s="231"/>
      <c r="G3" s="230" t="s">
        <v>102</v>
      </c>
      <c r="H3" s="231"/>
      <c r="I3" s="232" t="s">
        <v>155</v>
      </c>
    </row>
    <row r="4" spans="1:9" ht="28.5" customHeight="1">
      <c r="A4" s="236"/>
      <c r="B4" s="233"/>
      <c r="C4" s="233"/>
      <c r="D4" s="233"/>
      <c r="E4" s="44" t="s">
        <v>88</v>
      </c>
      <c r="F4" s="44" t="s">
        <v>101</v>
      </c>
      <c r="G4" s="44" t="s">
        <v>100</v>
      </c>
      <c r="H4" s="44" t="s">
        <v>99</v>
      </c>
      <c r="I4" s="233"/>
    </row>
    <row r="5" spans="1:9" ht="18.75" customHeight="1">
      <c r="A5" s="45" t="s">
        <v>144</v>
      </c>
      <c r="B5" s="46" t="s">
        <v>98</v>
      </c>
      <c r="C5" s="47"/>
      <c r="D5" s="47"/>
      <c r="E5" s="47"/>
      <c r="F5" s="47"/>
      <c r="G5" s="47"/>
      <c r="H5" s="47"/>
      <c r="I5" s="4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Normal="100" workbookViewId="0">
      <selection activeCell="G26" sqref="G26:K26"/>
    </sheetView>
  </sheetViews>
  <sheetFormatPr defaultRowHeight="13.5"/>
  <cols>
    <col min="1" max="1" width="8.6640625" style="7" customWidth="1"/>
    <col min="2" max="2" width="8.77734375" style="7" customWidth="1"/>
    <col min="3" max="3" width="29.21875" style="7" customWidth="1"/>
    <col min="4" max="4" width="10.88671875" style="7" customWidth="1"/>
    <col min="5" max="9" width="12.44140625" style="7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7"/>
  </cols>
  <sheetData>
    <row r="1" spans="1:12" ht="24.95" customHeight="1">
      <c r="A1" s="188" t="s">
        <v>36</v>
      </c>
      <c r="B1" s="188"/>
      <c r="C1" s="188"/>
      <c r="D1" s="188"/>
      <c r="E1" s="188"/>
      <c r="F1" s="188"/>
      <c r="G1" s="188"/>
      <c r="H1" s="188"/>
      <c r="I1" s="188"/>
    </row>
    <row r="2" spans="1:12" ht="24.95" customHeight="1" thickBot="1">
      <c r="A2" s="189" t="s">
        <v>143</v>
      </c>
      <c r="B2" s="189"/>
      <c r="C2" s="189"/>
      <c r="D2" s="18"/>
      <c r="E2" s="18"/>
      <c r="F2" s="18"/>
      <c r="G2" s="18"/>
      <c r="H2" s="5"/>
      <c r="I2" s="27" t="s">
        <v>149</v>
      </c>
      <c r="J2" s="18"/>
      <c r="K2" s="18"/>
      <c r="L2" s="18"/>
    </row>
    <row r="3" spans="1:12" ht="24.95" customHeight="1" thickBot="1">
      <c r="A3" s="72" t="s">
        <v>37</v>
      </c>
      <c r="B3" s="73" t="s">
        <v>38</v>
      </c>
      <c r="C3" s="74" t="s">
        <v>39</v>
      </c>
      <c r="D3" s="74" t="s">
        <v>28</v>
      </c>
      <c r="E3" s="85" t="s">
        <v>150</v>
      </c>
      <c r="F3" s="74" t="s">
        <v>40</v>
      </c>
      <c r="G3" s="74" t="s">
        <v>41</v>
      </c>
      <c r="H3" s="74" t="s">
        <v>42</v>
      </c>
      <c r="I3" s="75" t="s">
        <v>43</v>
      </c>
    </row>
    <row r="4" spans="1:12" ht="21.75" customHeight="1" thickTop="1" thickBot="1">
      <c r="A4" s="108" t="s">
        <v>121</v>
      </c>
      <c r="B4" s="109" t="s">
        <v>179</v>
      </c>
      <c r="C4" s="113" t="s">
        <v>178</v>
      </c>
      <c r="D4" s="86" t="s">
        <v>162</v>
      </c>
      <c r="E4" s="110">
        <v>2300000</v>
      </c>
      <c r="F4" s="111" t="s">
        <v>159</v>
      </c>
      <c r="G4" s="86" t="s">
        <v>160</v>
      </c>
      <c r="H4" s="86" t="s">
        <v>161</v>
      </c>
      <c r="I4" s="112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F15" sqref="F15"/>
    </sheetView>
  </sheetViews>
  <sheetFormatPr defaultRowHeight="13.5"/>
  <cols>
    <col min="1" max="1" width="8.6640625" style="7" customWidth="1"/>
    <col min="2" max="2" width="8.77734375" style="7" customWidth="1"/>
    <col min="3" max="3" width="32.77734375" style="7" customWidth="1"/>
    <col min="4" max="4" width="10.88671875" style="7" customWidth="1"/>
    <col min="5" max="9" width="12.44140625" style="7" customWidth="1"/>
    <col min="10" max="10" width="10.44140625" style="3" customWidth="1"/>
    <col min="11" max="11" width="6.88671875" style="4" bestFit="1" customWidth="1"/>
    <col min="12" max="12" width="11.33203125" style="3" bestFit="1" customWidth="1"/>
    <col min="13" max="16384" width="8.88671875" style="7"/>
  </cols>
  <sheetData>
    <row r="1" spans="1:13" ht="24.95" customHeight="1">
      <c r="A1" s="188" t="s">
        <v>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24.95" customHeight="1" thickBot="1">
      <c r="A2" s="189" t="s">
        <v>143</v>
      </c>
      <c r="B2" s="189"/>
      <c r="C2" s="189"/>
      <c r="D2" s="18"/>
      <c r="E2" s="18"/>
      <c r="F2" s="18"/>
      <c r="G2" s="18"/>
      <c r="H2" s="5"/>
      <c r="I2" s="18"/>
      <c r="J2" s="18"/>
      <c r="K2" s="18"/>
      <c r="L2" s="18"/>
      <c r="M2" s="76" t="s">
        <v>149</v>
      </c>
    </row>
    <row r="3" spans="1:13" ht="24.95" customHeight="1" thickBot="1">
      <c r="A3" s="72" t="s">
        <v>25</v>
      </c>
      <c r="B3" s="73" t="s">
        <v>45</v>
      </c>
      <c r="C3" s="74" t="s">
        <v>46</v>
      </c>
      <c r="D3" s="74" t="s">
        <v>47</v>
      </c>
      <c r="E3" s="74" t="s">
        <v>28</v>
      </c>
      <c r="F3" s="73" t="s">
        <v>151</v>
      </c>
      <c r="G3" s="73" t="s">
        <v>152</v>
      </c>
      <c r="H3" s="73" t="s">
        <v>153</v>
      </c>
      <c r="I3" s="73" t="s">
        <v>154</v>
      </c>
      <c r="J3" s="74" t="s">
        <v>40</v>
      </c>
      <c r="K3" s="74" t="s">
        <v>48</v>
      </c>
      <c r="L3" s="74" t="s">
        <v>42</v>
      </c>
      <c r="M3" s="75" t="s">
        <v>34</v>
      </c>
    </row>
    <row r="4" spans="1:13" ht="22.5" customHeight="1" thickTop="1">
      <c r="A4" s="164" t="s">
        <v>163</v>
      </c>
      <c r="B4" s="165" t="s">
        <v>179</v>
      </c>
      <c r="C4" s="173" t="s">
        <v>193</v>
      </c>
      <c r="D4" s="166" t="s">
        <v>194</v>
      </c>
      <c r="E4" s="167" t="s">
        <v>195</v>
      </c>
      <c r="F4" s="168">
        <v>5000000</v>
      </c>
      <c r="G4" s="169" t="s">
        <v>157</v>
      </c>
      <c r="H4" s="169" t="s">
        <v>157</v>
      </c>
      <c r="I4" s="170">
        <v>5000000</v>
      </c>
      <c r="J4" s="167" t="s">
        <v>144</v>
      </c>
      <c r="K4" s="167" t="s">
        <v>160</v>
      </c>
      <c r="L4" s="171" t="s">
        <v>161</v>
      </c>
      <c r="M4" s="172"/>
    </row>
    <row r="5" spans="1:13" ht="22.5" customHeight="1" thickBot="1">
      <c r="A5" s="162" t="s">
        <v>121</v>
      </c>
      <c r="B5" s="163" t="s">
        <v>179</v>
      </c>
      <c r="C5" s="174" t="s">
        <v>197</v>
      </c>
      <c r="D5" s="86" t="s">
        <v>194</v>
      </c>
      <c r="E5" s="87" t="s">
        <v>198</v>
      </c>
      <c r="F5" s="88">
        <v>19500000</v>
      </c>
      <c r="G5" s="89" t="s">
        <v>157</v>
      </c>
      <c r="H5" s="89" t="s">
        <v>157</v>
      </c>
      <c r="I5" s="90">
        <v>19500000</v>
      </c>
      <c r="J5" s="87" t="s">
        <v>144</v>
      </c>
      <c r="K5" s="87" t="s">
        <v>160</v>
      </c>
      <c r="L5" s="91" t="s">
        <v>161</v>
      </c>
      <c r="M5" s="92"/>
    </row>
    <row r="6" spans="1:13" ht="13.5" customHeight="1">
      <c r="C6" s="10"/>
      <c r="D6" s="10"/>
      <c r="E6" s="10"/>
      <c r="F6" s="10"/>
      <c r="G6" s="10"/>
      <c r="H6" s="10"/>
      <c r="I6" s="10"/>
      <c r="J6" s="10"/>
      <c r="K6" s="10"/>
    </row>
    <row r="7" spans="1:13" ht="13.5" customHeight="1">
      <c r="C7" s="10"/>
      <c r="D7" s="10"/>
      <c r="E7" s="10"/>
      <c r="F7" s="10"/>
      <c r="G7" s="10"/>
      <c r="H7" s="10"/>
      <c r="I7" s="10"/>
      <c r="J7" s="10"/>
      <c r="K7" s="10"/>
    </row>
    <row r="8" spans="1:13" ht="13.5" customHeight="1">
      <c r="C8" s="10"/>
      <c r="D8" s="10"/>
      <c r="E8" s="10"/>
      <c r="F8" s="10"/>
      <c r="G8" s="10"/>
      <c r="H8" s="10"/>
      <c r="I8" s="10"/>
      <c r="J8" s="10"/>
      <c r="K8" s="10"/>
    </row>
    <row r="9" spans="1:13" ht="13.5" customHeight="1">
      <c r="C9" s="10"/>
      <c r="D9" s="10"/>
      <c r="E9" s="10"/>
      <c r="F9" s="10"/>
      <c r="G9" s="10"/>
      <c r="H9" s="10"/>
      <c r="I9" s="10"/>
      <c r="J9" s="10"/>
      <c r="K9" s="10"/>
    </row>
    <row r="10" spans="1:13" ht="13.5" customHeight="1">
      <c r="D10" s="10"/>
      <c r="E10" s="10"/>
      <c r="F10" s="10"/>
      <c r="G10" s="10"/>
      <c r="H10" s="10"/>
      <c r="I10" s="10"/>
      <c r="J10" s="10"/>
      <c r="K10" s="10"/>
    </row>
    <row r="11" spans="1:13" ht="13.5" customHeight="1">
      <c r="D11" s="10"/>
      <c r="E11" s="10"/>
      <c r="F11" s="10"/>
      <c r="G11" s="10"/>
      <c r="H11" s="10"/>
      <c r="I11" s="10"/>
      <c r="J11" s="10"/>
      <c r="K11" s="10"/>
    </row>
    <row r="12" spans="1:13" ht="13.5" customHeight="1"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3.5" customHeight="1">
      <c r="C13" s="10"/>
      <c r="D13" s="10"/>
      <c r="E13" s="10"/>
      <c r="F13" s="10"/>
      <c r="G13" s="10"/>
      <c r="H13" s="10"/>
      <c r="I13" s="10"/>
      <c r="J13" s="10"/>
      <c r="K13" s="10"/>
    </row>
    <row r="14" spans="1:13" ht="13.5" customHeight="1">
      <c r="C14" s="10"/>
      <c r="D14" s="10"/>
      <c r="E14" s="10"/>
      <c r="F14" s="10"/>
      <c r="G14" s="10"/>
      <c r="H14" s="10"/>
      <c r="I14" s="10"/>
      <c r="J14" s="10"/>
      <c r="K14" s="10"/>
      <c r="L14" s="7"/>
    </row>
    <row r="15" spans="1:13" ht="13.5" customHeight="1">
      <c r="C15" s="10"/>
      <c r="D15" s="10"/>
      <c r="E15" s="10"/>
      <c r="F15" s="10"/>
      <c r="G15" s="10"/>
      <c r="H15" s="10"/>
      <c r="I15" s="10"/>
      <c r="J15" s="10"/>
      <c r="K15" s="10"/>
    </row>
    <row r="16" spans="1:13" ht="13.5" customHeight="1">
      <c r="C16" s="10"/>
      <c r="D16" s="10"/>
      <c r="E16" s="10"/>
      <c r="F16" s="10"/>
      <c r="G16" s="10"/>
      <c r="H16" s="10"/>
      <c r="I16" s="10"/>
      <c r="J16" s="10"/>
      <c r="K16" s="10"/>
    </row>
    <row r="17" spans="3:11" ht="13.5" customHeight="1">
      <c r="C17" s="10"/>
      <c r="D17" s="10"/>
      <c r="E17" s="10"/>
      <c r="F17" s="10"/>
      <c r="G17" s="10"/>
      <c r="H17" s="10"/>
      <c r="I17" s="10"/>
      <c r="J17" s="10"/>
      <c r="K17" s="10"/>
    </row>
    <row r="18" spans="3:11" ht="13.5" customHeight="1">
      <c r="C18" s="10"/>
      <c r="D18" s="10"/>
      <c r="E18" s="10"/>
      <c r="F18" s="10"/>
      <c r="G18" s="10"/>
      <c r="H18" s="10"/>
      <c r="I18" s="10"/>
      <c r="J18" s="10"/>
      <c r="K18" s="10"/>
    </row>
    <row r="19" spans="3:11" ht="13.5" customHeight="1"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:D5" xr:uid="{00000000-0002-0000-0200-000000000000}">
      <formula1>"토건,토목,건축,전문,전기,통신,소방,기타"</formula1>
    </dataValidation>
    <dataValidation type="list" allowBlank="1" showInputMessage="1" showErrorMessage="1" sqref="E4:E5" xr:uid="{00000000-0002-0000-0200-000001000000}">
      <formula1>"대안,턴키,일반,PQ,수의,실적"</formula1>
    </dataValidation>
    <dataValidation type="textLength" operator="lessThanOrEqual" allowBlank="1" showInputMessage="1" showErrorMessage="1" sqref="J4:J5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B13" sqref="B13"/>
    </sheetView>
  </sheetViews>
  <sheetFormatPr defaultRowHeight="13.5"/>
  <cols>
    <col min="1" max="1" width="15.5546875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91" t="s">
        <v>49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4.95" customHeight="1" thickBot="1">
      <c r="A2" s="189" t="s">
        <v>144</v>
      </c>
      <c r="B2" s="189"/>
      <c r="C2" s="189"/>
      <c r="D2" s="19"/>
      <c r="E2" s="19"/>
      <c r="F2" s="21"/>
      <c r="G2" s="21"/>
      <c r="H2" s="21"/>
      <c r="I2" s="21"/>
      <c r="K2" s="77" t="s">
        <v>50</v>
      </c>
    </row>
    <row r="3" spans="1:11" ht="15.95" customHeight="1">
      <c r="A3" s="64" t="s">
        <v>51</v>
      </c>
      <c r="B3" s="65" t="s">
        <v>52</v>
      </c>
      <c r="C3" s="65" t="s">
        <v>28</v>
      </c>
      <c r="D3" s="65" t="s">
        <v>53</v>
      </c>
      <c r="E3" s="65" t="s">
        <v>54</v>
      </c>
      <c r="F3" s="65" t="s">
        <v>55</v>
      </c>
      <c r="G3" s="65" t="s">
        <v>56</v>
      </c>
      <c r="H3" s="65" t="s">
        <v>57</v>
      </c>
      <c r="I3" s="65" t="s">
        <v>58</v>
      </c>
      <c r="J3" s="65" t="s">
        <v>59</v>
      </c>
      <c r="K3" s="66" t="s">
        <v>34</v>
      </c>
    </row>
    <row r="4" spans="1:11" ht="15.95" customHeight="1" thickBot="1">
      <c r="A4" s="54" t="s">
        <v>144</v>
      </c>
      <c r="B4" s="55" t="s">
        <v>35</v>
      </c>
      <c r="C4" s="67"/>
      <c r="D4" s="68"/>
      <c r="E4" s="69"/>
      <c r="F4" s="69"/>
      <c r="G4" s="70"/>
      <c r="H4" s="70"/>
      <c r="I4" s="67"/>
      <c r="J4" s="71"/>
      <c r="K4" s="2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G28" sqref="G28:G29"/>
    </sheetView>
  </sheetViews>
  <sheetFormatPr defaultRowHeight="13.5"/>
  <cols>
    <col min="1" max="1" width="18.33203125" style="1" customWidth="1"/>
    <col min="2" max="2" width="28.109375" style="1" customWidth="1"/>
    <col min="3" max="3" width="9.5546875" style="1" customWidth="1"/>
    <col min="4" max="4" width="8.88671875" style="1" customWidth="1"/>
    <col min="5" max="5" width="11.44140625" style="1" bestFit="1" customWidth="1"/>
    <col min="6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91" t="s">
        <v>60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4.95" customHeight="1" thickBot="1">
      <c r="A2" s="189" t="s">
        <v>144</v>
      </c>
      <c r="B2" s="189"/>
      <c r="C2" s="189"/>
      <c r="D2" s="19"/>
      <c r="E2" s="19"/>
      <c r="F2" s="21"/>
      <c r="G2" s="21"/>
      <c r="H2" s="21"/>
      <c r="I2" s="21"/>
      <c r="J2" s="192" t="s">
        <v>61</v>
      </c>
      <c r="K2" s="192"/>
    </row>
    <row r="3" spans="1:11" ht="19.5" customHeight="1">
      <c r="A3" s="52" t="s">
        <v>62</v>
      </c>
      <c r="B3" s="53" t="s">
        <v>63</v>
      </c>
      <c r="C3" s="53" t="s">
        <v>64</v>
      </c>
      <c r="D3" s="53" t="s">
        <v>65</v>
      </c>
      <c r="E3" s="53" t="s">
        <v>66</v>
      </c>
      <c r="F3" s="53" t="s">
        <v>67</v>
      </c>
      <c r="G3" s="53" t="s">
        <v>68</v>
      </c>
      <c r="H3" s="53" t="s">
        <v>69</v>
      </c>
      <c r="I3" s="53" t="s">
        <v>70</v>
      </c>
      <c r="J3" s="53" t="s">
        <v>71</v>
      </c>
      <c r="K3" s="63" t="s">
        <v>72</v>
      </c>
    </row>
    <row r="4" spans="1:11" ht="19.5" customHeight="1" thickBot="1">
      <c r="A4" s="54" t="s">
        <v>144</v>
      </c>
      <c r="B4" s="55" t="s">
        <v>35</v>
      </c>
      <c r="C4" s="56"/>
      <c r="D4" s="57"/>
      <c r="E4" s="58"/>
      <c r="F4" s="59"/>
      <c r="G4" s="60"/>
      <c r="H4" s="61"/>
      <c r="I4" s="61"/>
      <c r="J4" s="61"/>
      <c r="K4" s="62"/>
    </row>
    <row r="10" spans="1:11" ht="13.5" customHeight="1">
      <c r="B10" s="11"/>
      <c r="C10" s="11"/>
      <c r="D10" s="11"/>
      <c r="E10" s="11"/>
      <c r="F10" s="11"/>
      <c r="G10" s="11"/>
      <c r="H10" s="11"/>
      <c r="I10" s="11"/>
      <c r="J10" s="11"/>
    </row>
    <row r="11" spans="1:11" ht="13.5" customHeight="1"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3.5" customHeight="1"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3.5" customHeight="1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3.5" customHeight="1">
      <c r="B14" s="11"/>
      <c r="C14" s="11"/>
      <c r="D14" s="11"/>
      <c r="E14" s="11"/>
      <c r="F14" s="11"/>
      <c r="G14" s="11"/>
      <c r="H14" s="11"/>
      <c r="I14" s="11"/>
      <c r="J14" s="11"/>
    </row>
    <row r="15" spans="1:11" ht="13.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3.5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 ht="13.5" customHeight="1">
      <c r="B17" s="11"/>
      <c r="C17" s="11"/>
      <c r="D17" s="11"/>
      <c r="E17" s="11"/>
      <c r="F17" s="11"/>
      <c r="G17" s="11"/>
      <c r="H17" s="11"/>
      <c r="I17" s="11"/>
      <c r="J17" s="11"/>
    </row>
    <row r="18" spans="2:10" ht="13.5" customHeight="1"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"/>
  <sheetViews>
    <sheetView zoomScale="115" zoomScaleNormal="115" workbookViewId="0">
      <selection activeCell="E26" sqref="E26"/>
    </sheetView>
  </sheetViews>
  <sheetFormatPr defaultRowHeight="13.5"/>
  <cols>
    <col min="1" max="1" width="35.77734375" style="1" customWidth="1"/>
    <col min="2" max="2" width="16.6640625" style="1" customWidth="1"/>
    <col min="3" max="3" width="11.21875" style="1" customWidth="1"/>
    <col min="4" max="4" width="10.21875" style="1" customWidth="1"/>
    <col min="5" max="5" width="9.21875" style="1" customWidth="1"/>
    <col min="6" max="6" width="9.6640625" style="1" customWidth="1"/>
    <col min="7" max="7" width="11.33203125" style="1" bestFit="1" customWidth="1"/>
    <col min="8" max="8" width="9.6640625" style="1" customWidth="1"/>
    <col min="9" max="9" width="9" style="1" customWidth="1"/>
    <col min="10" max="16384" width="8.88671875" style="7"/>
  </cols>
  <sheetData>
    <row r="1" spans="1:10" ht="24.95" customHeight="1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7"/>
    </row>
    <row r="2" spans="1:10" ht="24.95" customHeight="1" thickBot="1">
      <c r="A2" s="23" t="s">
        <v>143</v>
      </c>
      <c r="B2" s="23"/>
      <c r="C2" s="23"/>
      <c r="D2" s="19"/>
      <c r="E2" s="19"/>
      <c r="F2" s="21"/>
      <c r="G2" s="21"/>
      <c r="H2" s="193" t="s">
        <v>50</v>
      </c>
      <c r="I2" s="193"/>
    </row>
    <row r="3" spans="1:10" s="12" customFormat="1" ht="33.75" customHeight="1">
      <c r="A3" s="133" t="s">
        <v>74</v>
      </c>
      <c r="B3" s="65" t="s">
        <v>75</v>
      </c>
      <c r="C3" s="65" t="s">
        <v>76</v>
      </c>
      <c r="D3" s="65" t="s">
        <v>77</v>
      </c>
      <c r="E3" s="65" t="s">
        <v>78</v>
      </c>
      <c r="F3" s="65" t="s">
        <v>79</v>
      </c>
      <c r="G3" s="134" t="s">
        <v>80</v>
      </c>
      <c r="H3" s="65" t="s">
        <v>81</v>
      </c>
      <c r="I3" s="66" t="s">
        <v>82</v>
      </c>
    </row>
    <row r="4" spans="1:10" s="12" customFormat="1" ht="18" customHeight="1">
      <c r="A4" s="135" t="s">
        <v>122</v>
      </c>
      <c r="B4" s="131" t="s">
        <v>116</v>
      </c>
      <c r="C4" s="132">
        <v>1560000</v>
      </c>
      <c r="D4" s="128" t="s">
        <v>137</v>
      </c>
      <c r="E4" s="128" t="s">
        <v>142</v>
      </c>
      <c r="F4" s="131" t="s">
        <v>164</v>
      </c>
      <c r="G4" s="114" t="s">
        <v>184</v>
      </c>
      <c r="H4" s="114" t="s">
        <v>185</v>
      </c>
      <c r="I4" s="136"/>
    </row>
    <row r="5" spans="1:10" ht="18" customHeight="1">
      <c r="A5" s="127" t="s">
        <v>124</v>
      </c>
      <c r="B5" s="121" t="s">
        <v>108</v>
      </c>
      <c r="C5" s="129">
        <v>354000</v>
      </c>
      <c r="D5" s="121" t="s">
        <v>138</v>
      </c>
      <c r="E5" s="128" t="s">
        <v>142</v>
      </c>
      <c r="F5" s="131" t="s">
        <v>164</v>
      </c>
      <c r="G5" s="114" t="s">
        <v>184</v>
      </c>
      <c r="H5" s="114" t="s">
        <v>185</v>
      </c>
      <c r="I5" s="130"/>
    </row>
    <row r="6" spans="1:10" ht="18" customHeight="1">
      <c r="A6" s="127" t="s">
        <v>126</v>
      </c>
      <c r="B6" s="121" t="s">
        <v>109</v>
      </c>
      <c r="C6" s="129">
        <v>1957180</v>
      </c>
      <c r="D6" s="121" t="s">
        <v>138</v>
      </c>
      <c r="E6" s="128" t="s">
        <v>142</v>
      </c>
      <c r="F6" s="131" t="s">
        <v>164</v>
      </c>
      <c r="G6" s="114" t="s">
        <v>184</v>
      </c>
      <c r="H6" s="114" t="s">
        <v>185</v>
      </c>
      <c r="I6" s="130"/>
    </row>
    <row r="7" spans="1:10" ht="18" customHeight="1">
      <c r="A7" s="127" t="s">
        <v>127</v>
      </c>
      <c r="B7" s="121" t="s">
        <v>110</v>
      </c>
      <c r="C7" s="129">
        <v>5306400</v>
      </c>
      <c r="D7" s="121" t="s">
        <v>137</v>
      </c>
      <c r="E7" s="128" t="s">
        <v>142</v>
      </c>
      <c r="F7" s="131" t="s">
        <v>164</v>
      </c>
      <c r="G7" s="114" t="s">
        <v>184</v>
      </c>
      <c r="H7" s="114" t="s">
        <v>185</v>
      </c>
      <c r="I7" s="130"/>
    </row>
    <row r="8" spans="1:10" ht="18" customHeight="1">
      <c r="A8" s="127" t="s">
        <v>128</v>
      </c>
      <c r="B8" s="121" t="s">
        <v>110</v>
      </c>
      <c r="C8" s="129">
        <v>2259000</v>
      </c>
      <c r="D8" s="121" t="s">
        <v>137</v>
      </c>
      <c r="E8" s="128" t="s">
        <v>142</v>
      </c>
      <c r="F8" s="131" t="s">
        <v>164</v>
      </c>
      <c r="G8" s="114" t="s">
        <v>184</v>
      </c>
      <c r="H8" s="114" t="s">
        <v>185</v>
      </c>
      <c r="I8" s="130"/>
    </row>
    <row r="9" spans="1:10" ht="18" customHeight="1">
      <c r="A9" s="127" t="s">
        <v>130</v>
      </c>
      <c r="B9" s="121" t="s">
        <v>111</v>
      </c>
      <c r="C9" s="129">
        <v>2633400</v>
      </c>
      <c r="D9" s="121" t="s">
        <v>139</v>
      </c>
      <c r="E9" s="128" t="s">
        <v>142</v>
      </c>
      <c r="F9" s="131" t="s">
        <v>164</v>
      </c>
      <c r="G9" s="114" t="s">
        <v>184</v>
      </c>
      <c r="H9" s="114" t="s">
        <v>185</v>
      </c>
      <c r="I9" s="130"/>
    </row>
    <row r="10" spans="1:10" ht="18" customHeight="1">
      <c r="A10" s="127" t="s">
        <v>119</v>
      </c>
      <c r="B10" s="121" t="s">
        <v>112</v>
      </c>
      <c r="C10" s="129">
        <v>14040000</v>
      </c>
      <c r="D10" s="121" t="s">
        <v>138</v>
      </c>
      <c r="E10" s="128" t="s">
        <v>142</v>
      </c>
      <c r="F10" s="131" t="s">
        <v>164</v>
      </c>
      <c r="G10" s="114" t="s">
        <v>184</v>
      </c>
      <c r="H10" s="114" t="s">
        <v>185</v>
      </c>
      <c r="I10" s="130"/>
    </row>
    <row r="11" spans="1:10" ht="18" customHeight="1">
      <c r="A11" s="127" t="s">
        <v>133</v>
      </c>
      <c r="B11" s="121" t="s">
        <v>113</v>
      </c>
      <c r="C11" s="129">
        <v>20292000</v>
      </c>
      <c r="D11" s="121" t="s">
        <v>140</v>
      </c>
      <c r="E11" s="128" t="s">
        <v>142</v>
      </c>
      <c r="F11" s="131" t="s">
        <v>164</v>
      </c>
      <c r="G11" s="114" t="s">
        <v>184</v>
      </c>
      <c r="H11" s="114" t="s">
        <v>185</v>
      </c>
      <c r="I11" s="130"/>
    </row>
    <row r="12" spans="1:10" ht="16.5" customHeight="1">
      <c r="A12" s="127" t="s">
        <v>135</v>
      </c>
      <c r="B12" s="121" t="s">
        <v>114</v>
      </c>
      <c r="C12" s="129">
        <v>17952000</v>
      </c>
      <c r="D12" s="121" t="s">
        <v>141</v>
      </c>
      <c r="E12" s="128" t="s">
        <v>142</v>
      </c>
      <c r="F12" s="131" t="s">
        <v>164</v>
      </c>
      <c r="G12" s="114" t="s">
        <v>184</v>
      </c>
      <c r="H12" s="114" t="s">
        <v>185</v>
      </c>
      <c r="I12" s="130"/>
    </row>
    <row r="13" spans="1:10" ht="17.25" customHeight="1" thickBot="1">
      <c r="A13" s="139" t="s">
        <v>120</v>
      </c>
      <c r="B13" s="137" t="s">
        <v>115</v>
      </c>
      <c r="C13" s="148">
        <v>3168000</v>
      </c>
      <c r="D13" s="137" t="s">
        <v>158</v>
      </c>
      <c r="E13" s="149" t="s">
        <v>142</v>
      </c>
      <c r="F13" s="150" t="s">
        <v>164</v>
      </c>
      <c r="G13" s="151" t="s">
        <v>184</v>
      </c>
      <c r="H13" s="151" t="s">
        <v>185</v>
      </c>
      <c r="I13" s="138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8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:B17"/>
    </sheetView>
  </sheetViews>
  <sheetFormatPr defaultRowHeight="13.5"/>
  <cols>
    <col min="1" max="1" width="15.88671875" style="15" customWidth="1"/>
    <col min="2" max="2" width="34.77734375" style="15" customWidth="1"/>
    <col min="3" max="3" width="16.33203125" style="15" customWidth="1"/>
    <col min="4" max="4" width="11.21875" style="15" customWidth="1"/>
    <col min="5" max="5" width="8.6640625" style="15" customWidth="1"/>
    <col min="6" max="6" width="9.5546875" style="15" customWidth="1"/>
    <col min="7" max="7" width="11.44140625" style="15" bestFit="1" customWidth="1"/>
    <col min="8" max="8" width="11.5546875" style="15" customWidth="1"/>
    <col min="9" max="10" width="9.88671875" style="14" customWidth="1"/>
    <col min="11" max="11" width="8.77734375" style="13" customWidth="1"/>
    <col min="12" max="22" width="6.88671875" style="13" customWidth="1"/>
    <col min="23" max="23" width="10.33203125" style="13" bestFit="1" customWidth="1"/>
    <col min="24" max="16384" width="8.88671875" style="13"/>
  </cols>
  <sheetData>
    <row r="1" spans="1:23" ht="24.95" customHeight="1">
      <c r="A1" s="194" t="s">
        <v>91</v>
      </c>
      <c r="B1" s="194"/>
      <c r="C1" s="194"/>
      <c r="D1" s="194"/>
      <c r="E1" s="194"/>
      <c r="F1" s="194"/>
      <c r="G1" s="194"/>
      <c r="H1" s="194"/>
      <c r="I1" s="194"/>
      <c r="J1" s="16"/>
    </row>
    <row r="2" spans="1:23" ht="24.95" customHeight="1" thickBot="1">
      <c r="A2" s="195" t="s">
        <v>144</v>
      </c>
      <c r="B2" s="195"/>
      <c r="C2" s="20"/>
      <c r="D2" s="20"/>
      <c r="E2" s="20"/>
      <c r="F2" s="20"/>
      <c r="G2" s="20"/>
      <c r="H2" s="20"/>
      <c r="I2" s="51" t="s">
        <v>50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95" customHeight="1">
      <c r="A3" s="95" t="s">
        <v>51</v>
      </c>
      <c r="B3" s="96" t="s">
        <v>90</v>
      </c>
      <c r="C3" s="96" t="s">
        <v>89</v>
      </c>
      <c r="D3" s="96" t="s">
        <v>88</v>
      </c>
      <c r="E3" s="96" t="s">
        <v>87</v>
      </c>
      <c r="F3" s="96" t="s">
        <v>86</v>
      </c>
      <c r="G3" s="96" t="s">
        <v>85</v>
      </c>
      <c r="H3" s="96" t="s">
        <v>84</v>
      </c>
      <c r="I3" s="97" t="s">
        <v>83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5.95" customHeight="1">
      <c r="A4" s="123" t="s">
        <v>144</v>
      </c>
      <c r="B4" s="114" t="s">
        <v>145</v>
      </c>
      <c r="C4" s="114" t="s">
        <v>117</v>
      </c>
      <c r="D4" s="115">
        <v>1560000</v>
      </c>
      <c r="E4" s="116"/>
      <c r="F4" s="117">
        <v>130000</v>
      </c>
      <c r="G4" s="118" t="s">
        <v>157</v>
      </c>
      <c r="H4" s="117">
        <v>130000</v>
      </c>
      <c r="I4" s="12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5.75" customHeight="1">
      <c r="A5" s="123" t="s">
        <v>144</v>
      </c>
      <c r="B5" s="119" t="s">
        <v>123</v>
      </c>
      <c r="C5" s="119" t="s">
        <v>108</v>
      </c>
      <c r="D5" s="120">
        <v>354000</v>
      </c>
      <c r="E5" s="120"/>
      <c r="F5" s="117">
        <v>29500</v>
      </c>
      <c r="G5" s="118" t="s">
        <v>157</v>
      </c>
      <c r="H5" s="117">
        <v>29500</v>
      </c>
      <c r="I5" s="12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.75" customHeight="1">
      <c r="A6" s="123" t="s">
        <v>144</v>
      </c>
      <c r="B6" s="119" t="s">
        <v>125</v>
      </c>
      <c r="C6" s="119" t="s">
        <v>109</v>
      </c>
      <c r="D6" s="120">
        <v>1957180</v>
      </c>
      <c r="E6" s="120"/>
      <c r="F6" s="117">
        <v>152970</v>
      </c>
      <c r="G6" s="118" t="s">
        <v>157</v>
      </c>
      <c r="H6" s="117">
        <v>152970</v>
      </c>
      <c r="I6" s="12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.75" customHeight="1">
      <c r="A7" s="123" t="s">
        <v>144</v>
      </c>
      <c r="B7" s="119" t="s">
        <v>146</v>
      </c>
      <c r="C7" s="119" t="s">
        <v>110</v>
      </c>
      <c r="D7" s="120">
        <v>5306400</v>
      </c>
      <c r="E7" s="120"/>
      <c r="F7" s="117">
        <v>442200</v>
      </c>
      <c r="G7" s="118" t="s">
        <v>157</v>
      </c>
      <c r="H7" s="117">
        <v>442200</v>
      </c>
      <c r="I7" s="12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75" customHeight="1">
      <c r="A8" s="123" t="s">
        <v>144</v>
      </c>
      <c r="B8" s="119" t="s">
        <v>147</v>
      </c>
      <c r="C8" s="119" t="s">
        <v>110</v>
      </c>
      <c r="D8" s="120">
        <v>2259000</v>
      </c>
      <c r="E8" s="120"/>
      <c r="F8" s="117">
        <v>156960</v>
      </c>
      <c r="G8" s="118" t="s">
        <v>157</v>
      </c>
      <c r="H8" s="117">
        <v>156960</v>
      </c>
      <c r="I8" s="12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75" customHeight="1">
      <c r="A9" s="123" t="s">
        <v>144</v>
      </c>
      <c r="B9" s="119" t="s">
        <v>129</v>
      </c>
      <c r="C9" s="119" t="s">
        <v>111</v>
      </c>
      <c r="D9" s="120">
        <v>2633400</v>
      </c>
      <c r="E9" s="120"/>
      <c r="F9" s="117">
        <v>219450</v>
      </c>
      <c r="G9" s="118" t="s">
        <v>157</v>
      </c>
      <c r="H9" s="117">
        <v>219450</v>
      </c>
      <c r="I9" s="12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.75" customHeight="1">
      <c r="A10" s="123" t="s">
        <v>144</v>
      </c>
      <c r="B10" s="119" t="s">
        <v>131</v>
      </c>
      <c r="C10" s="119" t="s">
        <v>112</v>
      </c>
      <c r="D10" s="120">
        <v>14040000</v>
      </c>
      <c r="E10" s="120"/>
      <c r="F10" s="117">
        <f>D10/12</f>
        <v>1170000</v>
      </c>
      <c r="G10" s="118" t="s">
        <v>157</v>
      </c>
      <c r="H10" s="117">
        <v>1170000</v>
      </c>
      <c r="I10" s="124"/>
    </row>
    <row r="11" spans="1:23" ht="15.75" customHeight="1">
      <c r="A11" s="123" t="s">
        <v>144</v>
      </c>
      <c r="B11" s="119" t="s">
        <v>132</v>
      </c>
      <c r="C11" s="119" t="s">
        <v>113</v>
      </c>
      <c r="D11" s="120">
        <v>20292000</v>
      </c>
      <c r="E11" s="120"/>
      <c r="F11" s="117">
        <f>D11/12</f>
        <v>1691000</v>
      </c>
      <c r="G11" s="118" t="s">
        <v>157</v>
      </c>
      <c r="H11" s="117">
        <v>1691000</v>
      </c>
      <c r="I11" s="124"/>
    </row>
    <row r="12" spans="1:23" ht="15.75" customHeight="1">
      <c r="A12" s="123" t="s">
        <v>144</v>
      </c>
      <c r="B12" s="119" t="s">
        <v>134</v>
      </c>
      <c r="C12" s="119" t="s">
        <v>114</v>
      </c>
      <c r="D12" s="120">
        <v>17952000</v>
      </c>
      <c r="E12" s="120"/>
      <c r="F12" s="117">
        <v>1353000</v>
      </c>
      <c r="G12" s="118" t="s">
        <v>157</v>
      </c>
      <c r="H12" s="117">
        <v>1353000</v>
      </c>
      <c r="I12" s="124"/>
    </row>
    <row r="13" spans="1:23">
      <c r="A13" s="123" t="s">
        <v>144</v>
      </c>
      <c r="B13" s="122" t="s">
        <v>136</v>
      </c>
      <c r="C13" s="119" t="s">
        <v>118</v>
      </c>
      <c r="D13" s="120">
        <v>3168000</v>
      </c>
      <c r="E13" s="120"/>
      <c r="F13" s="117">
        <f t="shared" ref="F13" si="0">D13/12</f>
        <v>264000</v>
      </c>
      <c r="G13" s="118" t="s">
        <v>157</v>
      </c>
      <c r="H13" s="117">
        <v>264000</v>
      </c>
      <c r="I13" s="124"/>
    </row>
    <row r="14" spans="1:23">
      <c r="A14" s="123" t="s">
        <v>144</v>
      </c>
      <c r="B14" s="154" t="s">
        <v>171</v>
      </c>
      <c r="C14" s="154" t="s">
        <v>170</v>
      </c>
      <c r="D14" s="155">
        <v>380000</v>
      </c>
      <c r="E14" s="155"/>
      <c r="F14" s="155">
        <v>380000</v>
      </c>
      <c r="G14" s="118" t="s">
        <v>157</v>
      </c>
      <c r="H14" s="155">
        <v>380000</v>
      </c>
      <c r="I14" s="156"/>
    </row>
    <row r="15" spans="1:23">
      <c r="A15" s="123" t="s">
        <v>144</v>
      </c>
      <c r="B15" s="119" t="s">
        <v>186</v>
      </c>
      <c r="C15" s="154" t="s">
        <v>169</v>
      </c>
      <c r="D15" s="155">
        <v>2594900</v>
      </c>
      <c r="E15" s="155"/>
      <c r="F15" s="155">
        <v>2594900</v>
      </c>
      <c r="G15" s="118" t="s">
        <v>157</v>
      </c>
      <c r="H15" s="155">
        <v>2594900</v>
      </c>
      <c r="I15" s="156"/>
    </row>
    <row r="16" spans="1:23">
      <c r="A16" s="123" t="s">
        <v>144</v>
      </c>
      <c r="B16" s="119" t="s">
        <v>175</v>
      </c>
      <c r="C16" s="154" t="s">
        <v>168</v>
      </c>
      <c r="D16" s="155">
        <v>950000</v>
      </c>
      <c r="E16" s="155"/>
      <c r="F16" s="155">
        <v>950000</v>
      </c>
      <c r="G16" s="118" t="s">
        <v>157</v>
      </c>
      <c r="H16" s="155">
        <v>950000</v>
      </c>
      <c r="I16" s="156"/>
    </row>
    <row r="17" spans="1:9" ht="14.25" thickBot="1">
      <c r="A17" s="125" t="s">
        <v>144</v>
      </c>
      <c r="B17" s="126" t="s">
        <v>176</v>
      </c>
      <c r="C17" s="157" t="s">
        <v>177</v>
      </c>
      <c r="D17" s="158">
        <v>4128000</v>
      </c>
      <c r="E17" s="158"/>
      <c r="F17" s="158">
        <v>4128000</v>
      </c>
      <c r="G17" s="160" t="s">
        <v>157</v>
      </c>
      <c r="H17" s="158">
        <v>4128000</v>
      </c>
      <c r="I17" s="159"/>
    </row>
    <row r="18" spans="1:9">
      <c r="A18" s="152"/>
      <c r="B18" s="152"/>
      <c r="C18" s="152"/>
      <c r="D18" s="152"/>
      <c r="E18" s="152"/>
      <c r="F18" s="152"/>
      <c r="G18" s="152"/>
      <c r="H18" s="152"/>
      <c r="I18" s="153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workbookViewId="0">
      <selection activeCell="F26" sqref="F26"/>
    </sheetView>
  </sheetViews>
  <sheetFormatPr defaultRowHeight="13.5"/>
  <cols>
    <col min="1" max="1" width="17.109375" style="1" customWidth="1"/>
    <col min="2" max="2" width="22" style="2" customWidth="1"/>
    <col min="3" max="3" width="22.109375" style="2" customWidth="1"/>
    <col min="4" max="4" width="15.5546875" style="2" customWidth="1"/>
    <col min="5" max="6" width="15.5546875" style="1" customWidth="1"/>
    <col min="7" max="16384" width="8.88671875" style="7"/>
  </cols>
  <sheetData>
    <row r="1" spans="1:6" ht="24.95" customHeight="1">
      <c r="A1" s="191" t="s">
        <v>97</v>
      </c>
      <c r="B1" s="191"/>
      <c r="C1" s="191"/>
      <c r="D1" s="191"/>
      <c r="E1" s="191"/>
      <c r="F1" s="191"/>
    </row>
    <row r="2" spans="1:6" ht="24.95" customHeight="1" thickBot="1">
      <c r="A2" s="25" t="s">
        <v>144</v>
      </c>
      <c r="B2" s="100"/>
      <c r="C2" s="101"/>
      <c r="D2" s="101"/>
      <c r="E2" s="94"/>
      <c r="F2" s="102" t="s">
        <v>50</v>
      </c>
    </row>
    <row r="3" spans="1:6" ht="25.5" customHeight="1">
      <c r="A3" s="103" t="s">
        <v>0</v>
      </c>
      <c r="B3" s="202" t="s">
        <v>187</v>
      </c>
      <c r="C3" s="203"/>
      <c r="D3" s="203"/>
      <c r="E3" s="203"/>
      <c r="F3" s="204"/>
    </row>
    <row r="4" spans="1:6" ht="25.5" customHeight="1">
      <c r="A4" s="205" t="s">
        <v>1</v>
      </c>
      <c r="B4" s="208" t="s">
        <v>2</v>
      </c>
      <c r="C4" s="208" t="s">
        <v>13</v>
      </c>
      <c r="D4" s="40" t="s">
        <v>3</v>
      </c>
      <c r="E4" s="40" t="s">
        <v>4</v>
      </c>
      <c r="F4" s="104" t="s">
        <v>156</v>
      </c>
    </row>
    <row r="5" spans="1:6" ht="25.5" customHeight="1">
      <c r="A5" s="206"/>
      <c r="B5" s="209"/>
      <c r="C5" s="209"/>
      <c r="D5" s="41" t="s">
        <v>5</v>
      </c>
      <c r="E5" s="41" t="s">
        <v>6</v>
      </c>
      <c r="F5" s="105" t="s">
        <v>7</v>
      </c>
    </row>
    <row r="6" spans="1:6" ht="25.5" customHeight="1">
      <c r="A6" s="206"/>
      <c r="B6" s="210" t="s">
        <v>188</v>
      </c>
      <c r="C6" s="216" t="s">
        <v>189</v>
      </c>
      <c r="D6" s="212">
        <v>2200000</v>
      </c>
      <c r="E6" s="212">
        <v>2200000</v>
      </c>
      <c r="F6" s="214">
        <f>(E6/D6)*100%</f>
        <v>1</v>
      </c>
    </row>
    <row r="7" spans="1:6" ht="25.5" customHeight="1">
      <c r="A7" s="207"/>
      <c r="B7" s="211"/>
      <c r="C7" s="217"/>
      <c r="D7" s="213"/>
      <c r="E7" s="213"/>
      <c r="F7" s="215"/>
    </row>
    <row r="8" spans="1:6" ht="25.5" customHeight="1">
      <c r="A8" s="205" t="s">
        <v>8</v>
      </c>
      <c r="B8" s="40" t="s">
        <v>9</v>
      </c>
      <c r="C8" s="40" t="s">
        <v>96</v>
      </c>
      <c r="D8" s="218" t="s">
        <v>10</v>
      </c>
      <c r="E8" s="219"/>
      <c r="F8" s="220"/>
    </row>
    <row r="9" spans="1:6" ht="25.5" customHeight="1">
      <c r="A9" s="207"/>
      <c r="B9" s="42" t="s">
        <v>190</v>
      </c>
      <c r="C9" s="43" t="s">
        <v>191</v>
      </c>
      <c r="D9" s="221" t="s">
        <v>192</v>
      </c>
      <c r="E9" s="222"/>
      <c r="F9" s="223"/>
    </row>
    <row r="10" spans="1:6" ht="25.5" customHeight="1">
      <c r="A10" s="106" t="s">
        <v>14</v>
      </c>
      <c r="B10" s="196" t="s">
        <v>167</v>
      </c>
      <c r="C10" s="197"/>
      <c r="D10" s="197"/>
      <c r="E10" s="197"/>
      <c r="F10" s="198"/>
    </row>
    <row r="11" spans="1:6" ht="25.5" customHeight="1">
      <c r="A11" s="106" t="s">
        <v>11</v>
      </c>
      <c r="B11" s="196" t="s">
        <v>144</v>
      </c>
      <c r="C11" s="197"/>
      <c r="D11" s="197"/>
      <c r="E11" s="197"/>
      <c r="F11" s="198"/>
    </row>
    <row r="12" spans="1:6" ht="25.5" customHeight="1" thickBot="1">
      <c r="A12" s="107" t="s">
        <v>12</v>
      </c>
      <c r="B12" s="199" t="s">
        <v>166</v>
      </c>
      <c r="C12" s="200"/>
      <c r="D12" s="200"/>
      <c r="E12" s="200"/>
      <c r="F12" s="201"/>
    </row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"/>
  <sheetViews>
    <sheetView zoomScaleNormal="100" workbookViewId="0">
      <selection activeCell="F14" sqref="F14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1.77734375" style="1" customWidth="1"/>
    <col min="6" max="6" width="40.21875" style="7" customWidth="1"/>
    <col min="7" max="16384" width="8.88671875" style="7"/>
  </cols>
  <sheetData>
    <row r="1" spans="1:5" ht="24.95" customHeight="1">
      <c r="A1" s="191" t="s">
        <v>92</v>
      </c>
      <c r="B1" s="191"/>
      <c r="C1" s="191"/>
      <c r="D1" s="191"/>
      <c r="E1" s="191"/>
    </row>
    <row r="2" spans="1:5" ht="24.95" customHeight="1" thickBot="1">
      <c r="A2" s="25" t="s">
        <v>144</v>
      </c>
      <c r="B2" s="25"/>
      <c r="C2" s="24"/>
      <c r="D2" s="24"/>
      <c r="E2" s="28" t="s">
        <v>50</v>
      </c>
    </row>
    <row r="3" spans="1:5" ht="21.75" customHeight="1">
      <c r="A3" s="224" t="s">
        <v>93</v>
      </c>
      <c r="B3" s="29" t="s">
        <v>15</v>
      </c>
      <c r="C3" s="226" t="s">
        <v>187</v>
      </c>
      <c r="D3" s="227"/>
      <c r="E3" s="228"/>
    </row>
    <row r="4" spans="1:5" ht="21.75" customHeight="1">
      <c r="A4" s="206"/>
      <c r="B4" s="30" t="s">
        <v>16</v>
      </c>
      <c r="C4" s="98">
        <v>2200000</v>
      </c>
      <c r="D4" s="31" t="s">
        <v>94</v>
      </c>
      <c r="E4" s="99">
        <v>2200000</v>
      </c>
    </row>
    <row r="5" spans="1:5" ht="21.75" customHeight="1">
      <c r="A5" s="206"/>
      <c r="B5" s="30" t="s">
        <v>17</v>
      </c>
      <c r="C5" s="33">
        <v>1</v>
      </c>
      <c r="D5" s="31" t="s">
        <v>4</v>
      </c>
      <c r="E5" s="99">
        <v>2200000</v>
      </c>
    </row>
    <row r="6" spans="1:5" ht="21.75" customHeight="1">
      <c r="A6" s="206"/>
      <c r="B6" s="30" t="s">
        <v>2</v>
      </c>
      <c r="C6" s="34" t="s">
        <v>188</v>
      </c>
      <c r="D6" s="31" t="s">
        <v>95</v>
      </c>
      <c r="E6" s="32" t="s">
        <v>189</v>
      </c>
    </row>
    <row r="7" spans="1:5" ht="21.75" customHeight="1">
      <c r="A7" s="206"/>
      <c r="B7" s="30" t="s">
        <v>18</v>
      </c>
      <c r="C7" s="35" t="s">
        <v>172</v>
      </c>
      <c r="D7" s="31" t="s">
        <v>19</v>
      </c>
      <c r="E7" s="36" t="s">
        <v>206</v>
      </c>
    </row>
    <row r="8" spans="1:5" ht="21.75" customHeight="1">
      <c r="A8" s="206"/>
      <c r="B8" s="30" t="s">
        <v>20</v>
      </c>
      <c r="C8" s="35" t="s">
        <v>173</v>
      </c>
      <c r="D8" s="31" t="s">
        <v>8</v>
      </c>
      <c r="E8" s="26" t="s">
        <v>190</v>
      </c>
    </row>
    <row r="9" spans="1:5" ht="21.75" customHeight="1" thickBot="1">
      <c r="A9" s="225"/>
      <c r="B9" s="37" t="s">
        <v>21</v>
      </c>
      <c r="C9" s="161" t="s">
        <v>174</v>
      </c>
      <c r="D9" s="38" t="s">
        <v>22</v>
      </c>
      <c r="E9" s="39" t="s">
        <v>192</v>
      </c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수의계약현황공개</vt:lpstr>
      <vt:lpstr>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hhme@naver.com</cp:lastModifiedBy>
  <cp:lastPrinted>2025-04-10T07:34:09Z</cp:lastPrinted>
  <dcterms:created xsi:type="dcterms:W3CDTF">2014-01-20T06:24:27Z</dcterms:created>
  <dcterms:modified xsi:type="dcterms:W3CDTF">2025-11-11T12:09:52Z</dcterms:modified>
</cp:coreProperties>
</file>