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C06F7F94-B4E6-4A44-933C-062F2619DA01}" xr6:coauthVersionLast="36" xr6:coauthVersionMax="36" xr10:uidLastSave="{00000000-0000-0000-0000-000000000000}"/>
  <bookViews>
    <workbookView xWindow="0" yWindow="0" windowWidth="28800" windowHeight="13590" tabRatio="907" activeTab="1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9" i="33" l="1"/>
  <c r="H13" i="31" l="1"/>
  <c r="H12" i="31"/>
  <c r="H11" i="31"/>
  <c r="H10" i="31"/>
  <c r="H9" i="31"/>
  <c r="H7" i="31"/>
  <c r="H6" i="31"/>
  <c r="H5" i="31"/>
  <c r="H4" i="31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<sst xmlns="http://schemas.openxmlformats.org/spreadsheetml/2006/main" count="304" uniqueCount="180">
  <si>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</si>
  <si>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</si>
  <si>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</si>
  <si>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</si>
  <si>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</si>
  <si>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</si>
  <si>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</si>
  <si>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</si>
  <si>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</si>
  <si>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</si>
  <si>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</si>
  <si>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</si>
  <si>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</si>
  <si>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</si>
  <si>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</si>
  <si>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</si>
  <si>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</si>
  <si>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</si>
  <si>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</si>
  <si>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</si>
  <si>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</si>
  <si>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</si>
  <si>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</si>
  <si>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</si>
  <si>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</si>
  <si>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</si>
  <si>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</si>
  <si>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</si>
  <si>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</si>
  <si>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</si>
  <si>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</si>
  <si>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</si>
  <si>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</si>
  <si>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</si>
  <si>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</si>
  <si>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</si>
  <si>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</si>
  <si>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</si>
  <si>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</si>
  <si>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</si>
  <si>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</si>
  <si>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</si>
  <si>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</si>
  <si>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</si>
  <si>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</si>
  <si>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</si>
  <si>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</si>
  <si>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</si>
  <si>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</si>
  <si>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</si>
  <si>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</si>
  <si>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</si>
  <si>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</si>
  <si>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</si>
  <si>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</si>
  <si>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</si>
  <si>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</si>
  <si>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</si>
  <si>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</si>
  <si>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</si>
  <si>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</si>
  <si>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</si>
  <si>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</si>
  <si>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</si>
  <si>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</si>
  <si>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</si>
  <si>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</si>
  <si>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</si>
  <si>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</si>
  <si>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</si>
  <si>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</si>
  <si>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</si>
  <si>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</si>
  <si>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</si>
  <si>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</si>
  <si>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</si>
  <si>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</si>
  <si>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</si>
  <si>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</si>
  <si>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</si>
  <si>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</si>
  <si>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</si>
  <si>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</si>
  <si>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</si>
  <si>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</si>
  <si>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</si>
  <si>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</si>
  <si>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</si>
  <si>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</si>
  <si>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</si>
  <si>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</si>
  <si>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</si>
  <si>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</si>
  <si>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</si>
  <si>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</si>
  <si>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</si>
  <si>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</si>
  <si>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</si>
  <si>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</si>
  <si>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</si>
  <si>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</si>
  <si>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</si>
  <si>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</si>
  <si>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</si>
  <si>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</si>
  <si>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</si>
  <si>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</si>
  <si>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</si>
  <si>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</si>
  <si>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</si>
  <si>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</si>
  <si>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</si>
  <si>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</si>
  <si>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</si>
  <si>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</si>
  <si>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</si>
  <si>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</si>
  <si>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</si>
  <si>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</si>
  <si>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</si>
  <si>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</si>
  <si>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</si>
  <si>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</si>
  <si>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</si>
  <si>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</si>
  <si>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</si>
  <si>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</si>
  <si>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</si>
  <si>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</si>
  <si>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</si>
  <si>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</si>
  <si>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</si>
  <si>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</si>
  <si>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</si>
  <si>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</si>
  <si>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</si>
  <si>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</si>
  <si>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</si>
  <si>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</si>
  <si>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</si>
  <si>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</si>
  <si>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</si>
  <si>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</si>
  <si>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</si>
  <si>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</si>
  <si>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</si>
  <si>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</si>
  <si>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</si>
  <si>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</si>
  <si>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</si>
  <si>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</si>
  <si>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</si>
  <si>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</si>
  <si>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</si>
  <si>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</si>
  <si>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</si>
  <si>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</si>
  <si>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</si>
  <si>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</si>
  <si>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6회</t>
    <phoneticPr fontId="6" type="noConversion"/>
  </si>
  <si>
    <t>8월</t>
    <phoneticPr fontId="6" type="noConversion"/>
  </si>
  <si>
    <t>2024.7.31</t>
    <phoneticPr fontId="6" type="noConversion"/>
  </si>
  <si>
    <t>2024.8.1</t>
    <phoneticPr fontId="6" type="noConversion"/>
  </si>
  <si>
    <t>7회</t>
    <phoneticPr fontId="6" type="noConversion"/>
  </si>
  <si>
    <t>양지동 안전올패스 차량 임차</t>
    <phoneticPr fontId="6" type="noConversion"/>
  </si>
  <si>
    <t>2024.07.24</t>
    <phoneticPr fontId="6" type="noConversion"/>
  </si>
  <si>
    <t>2024.08.03</t>
    <phoneticPr fontId="6" type="noConversion"/>
  </si>
  <si>
    <t>2024.08.09</t>
    <phoneticPr fontId="6" type="noConversion"/>
  </si>
  <si>
    <t>㈜선진항공여행사</t>
    <phoneticPr fontId="6" type="noConversion"/>
  </si>
  <si>
    <t>윤준식</t>
    <phoneticPr fontId="6" type="noConversion"/>
  </si>
  <si>
    <t>소액 수의 계약</t>
    <phoneticPr fontId="6" type="noConversion"/>
  </si>
  <si>
    <t>양지동청소년문화의집</t>
    <phoneticPr fontId="6" type="noConversion"/>
  </si>
  <si>
    <t>양지동청소년문화의집 -&gt;  경기도국민안전체험관, 바운스슈퍼파크(수원영통점)</t>
    <phoneticPr fontId="6" type="noConversion"/>
  </si>
  <si>
    <t>경기도 성남시 분당구 서현로 170 풍림아이원 D동 1501호</t>
    <phoneticPr fontId="6" type="noConversion"/>
  </si>
  <si>
    <t>청소년자치기구 연합워크숍 차량 임차</t>
    <phoneticPr fontId="6" type="noConversion"/>
  </si>
  <si>
    <t>양지동청소년문화의집 -&gt;  잠실 롯데월드</t>
    <phoneticPr fontId="6" type="noConversion"/>
  </si>
  <si>
    <t>양지동! 안전 올패스(3차) 차량임차</t>
    <phoneticPr fontId="6" type="noConversion"/>
  </si>
  <si>
    <t>수의</t>
    <phoneticPr fontId="6" type="noConversion"/>
  </si>
  <si>
    <t>심보현</t>
    <phoneticPr fontId="6" type="noConversion"/>
  </si>
  <si>
    <t>031-729-9955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</si>
</sst>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zoomScaleNormal="100" workbookViewId="0">
      <selection activeCell="G15" sqref="G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3" t="s">
        <v>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4.95" customHeight="1" thickBot="1" x14ac:dyDescent="0.2">
      <c r="A2" s="144" t="s">
        <v>38</v>
      </c>
      <c r="B2" s="144"/>
      <c r="C2" s="144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160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6" t="s">
        <v>118</v>
      </c>
      <c r="B1" s="146"/>
      <c r="C1" s="146"/>
      <c r="D1" s="146"/>
      <c r="E1" s="146"/>
      <c r="F1" s="146"/>
      <c r="G1" s="146"/>
      <c r="H1" s="146"/>
      <c r="I1" s="146"/>
    </row>
    <row r="2" spans="1:9" ht="24.95" customHeight="1" x14ac:dyDescent="0.15">
      <c r="A2" s="185"/>
      <c r="B2" s="185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90" t="s">
        <v>58</v>
      </c>
      <c r="B3" s="188" t="s">
        <v>59</v>
      </c>
      <c r="C3" s="188" t="s">
        <v>116</v>
      </c>
      <c r="D3" s="188" t="s">
        <v>115</v>
      </c>
      <c r="E3" s="186" t="s">
        <v>114</v>
      </c>
      <c r="F3" s="187"/>
      <c r="G3" s="186" t="s">
        <v>113</v>
      </c>
      <c r="H3" s="187"/>
      <c r="I3" s="188" t="s">
        <v>112</v>
      </c>
    </row>
    <row r="4" spans="1:9" ht="28.5" customHeight="1" x14ac:dyDescent="0.15">
      <c r="A4" s="191"/>
      <c r="B4" s="189"/>
      <c r="C4" s="189"/>
      <c r="D4" s="189"/>
      <c r="E4" s="86" t="s">
        <v>97</v>
      </c>
      <c r="F4" s="86" t="s">
        <v>111</v>
      </c>
      <c r="G4" s="86" t="s">
        <v>110</v>
      </c>
      <c r="H4" s="86" t="s">
        <v>109</v>
      </c>
      <c r="I4" s="189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tabSelected="1" zoomScaleNormal="100" workbookViewId="0">
      <selection activeCell="C23" sqref="C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5" t="s">
        <v>39</v>
      </c>
      <c r="B1" s="145"/>
      <c r="C1" s="145"/>
      <c r="D1" s="145"/>
      <c r="E1" s="145"/>
      <c r="F1" s="145"/>
      <c r="G1" s="145"/>
      <c r="H1" s="145"/>
      <c r="I1" s="145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160</v>
      </c>
      <c r="C3" s="89" t="s">
        <v>176</v>
      </c>
      <c r="D3" s="120" t="s">
        <v>177</v>
      </c>
      <c r="E3" s="134">
        <v>700</v>
      </c>
      <c r="F3" s="121" t="s">
        <v>171</v>
      </c>
      <c r="G3" s="120" t="s">
        <v>178</v>
      </c>
      <c r="H3" s="120" t="s">
        <v>179</v>
      </c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5" t="s">
        <v>47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160</v>
      </c>
      <c r="C3" s="125" t="s">
        <v>37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4.95" customHeight="1" x14ac:dyDescent="0.15">
      <c r="A2" s="144" t="s">
        <v>38</v>
      </c>
      <c r="B2" s="144"/>
      <c r="C2" s="144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6" t="s">
        <v>67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4.95" customHeight="1" x14ac:dyDescent="0.15">
      <c r="A2" s="144" t="s">
        <v>38</v>
      </c>
      <c r="B2" s="144"/>
      <c r="C2" s="144"/>
      <c r="D2" s="1"/>
      <c r="E2" s="1"/>
      <c r="F2" s="10"/>
      <c r="G2" s="10"/>
      <c r="H2" s="10"/>
      <c r="I2" s="10"/>
      <c r="J2" s="147" t="s">
        <v>68</v>
      </c>
      <c r="K2" s="147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G20" sqref="G20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6" t="s">
        <v>80</v>
      </c>
      <c r="B1" s="146"/>
      <c r="C1" s="146"/>
      <c r="D1" s="146"/>
      <c r="E1" s="146"/>
      <c r="F1" s="146"/>
      <c r="G1" s="146"/>
      <c r="H1" s="146"/>
      <c r="I1" s="146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8" t="s">
        <v>57</v>
      </c>
      <c r="I2" s="148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127</v>
      </c>
      <c r="B4" s="101" t="s">
        <v>142</v>
      </c>
      <c r="C4" s="137">
        <v>1560000</v>
      </c>
      <c r="D4" s="107" t="s">
        <v>156</v>
      </c>
      <c r="E4" s="107" t="s">
        <v>138</v>
      </c>
      <c r="F4" s="92" t="s">
        <v>140</v>
      </c>
      <c r="G4" s="108" t="s">
        <v>161</v>
      </c>
      <c r="H4" s="108" t="s">
        <v>162</v>
      </c>
      <c r="I4" s="103"/>
    </row>
    <row r="5" spans="1:10" ht="18" customHeight="1" x14ac:dyDescent="0.15">
      <c r="A5" s="105" t="s">
        <v>128</v>
      </c>
      <c r="B5" s="105" t="s">
        <v>120</v>
      </c>
      <c r="C5" s="138">
        <v>354000</v>
      </c>
      <c r="D5" s="105" t="s">
        <v>143</v>
      </c>
      <c r="E5" s="106" t="s">
        <v>139</v>
      </c>
      <c r="F5" s="92" t="s">
        <v>141</v>
      </c>
      <c r="G5" s="99" t="s">
        <v>161</v>
      </c>
      <c r="H5" s="99" t="s">
        <v>162</v>
      </c>
      <c r="I5" s="104"/>
    </row>
    <row r="6" spans="1:10" ht="18" customHeight="1" x14ac:dyDescent="0.15">
      <c r="A6" s="105" t="s">
        <v>129</v>
      </c>
      <c r="B6" s="105" t="s">
        <v>121</v>
      </c>
      <c r="C6" s="138">
        <v>3295660</v>
      </c>
      <c r="D6" s="105" t="s">
        <v>143</v>
      </c>
      <c r="E6" s="106" t="s">
        <v>139</v>
      </c>
      <c r="F6" s="92" t="s">
        <v>141</v>
      </c>
      <c r="G6" s="99" t="s">
        <v>161</v>
      </c>
      <c r="H6" s="99" t="s">
        <v>162</v>
      </c>
      <c r="I6" s="104"/>
    </row>
    <row r="7" spans="1:10" ht="18" customHeight="1" x14ac:dyDescent="0.15">
      <c r="A7" s="105" t="s">
        <v>130</v>
      </c>
      <c r="B7" s="105" t="s">
        <v>122</v>
      </c>
      <c r="C7" s="138">
        <v>5306400</v>
      </c>
      <c r="D7" s="105" t="s">
        <v>143</v>
      </c>
      <c r="E7" s="106" t="s">
        <v>139</v>
      </c>
      <c r="F7" s="92" t="s">
        <v>141</v>
      </c>
      <c r="G7" s="99" t="s">
        <v>161</v>
      </c>
      <c r="H7" s="99" t="s">
        <v>162</v>
      </c>
      <c r="I7" s="104"/>
    </row>
    <row r="8" spans="1:10" ht="18" customHeight="1" x14ac:dyDescent="0.15">
      <c r="A8" s="105" t="s">
        <v>131</v>
      </c>
      <c r="B8" s="105" t="s">
        <v>122</v>
      </c>
      <c r="C8" s="138">
        <v>2259000</v>
      </c>
      <c r="D8" s="105" t="s">
        <v>143</v>
      </c>
      <c r="E8" s="106" t="s">
        <v>139</v>
      </c>
      <c r="F8" s="92" t="s">
        <v>141</v>
      </c>
      <c r="G8" s="99" t="s">
        <v>161</v>
      </c>
      <c r="H8" s="99" t="s">
        <v>162</v>
      </c>
      <c r="I8" s="104"/>
    </row>
    <row r="9" spans="1:10" ht="18" customHeight="1" x14ac:dyDescent="0.15">
      <c r="A9" s="105" t="s">
        <v>132</v>
      </c>
      <c r="B9" s="105" t="s">
        <v>123</v>
      </c>
      <c r="C9" s="138">
        <v>2520000</v>
      </c>
      <c r="D9" s="105" t="s">
        <v>144</v>
      </c>
      <c r="E9" s="106" t="s">
        <v>139</v>
      </c>
      <c r="F9" s="92" t="s">
        <v>141</v>
      </c>
      <c r="G9" s="99" t="s">
        <v>161</v>
      </c>
      <c r="H9" s="99" t="s">
        <v>162</v>
      </c>
      <c r="I9" s="104"/>
    </row>
    <row r="10" spans="1:10" ht="18" customHeight="1" x14ac:dyDescent="0.15">
      <c r="A10" s="105" t="s">
        <v>133</v>
      </c>
      <c r="B10" s="105" t="s">
        <v>124</v>
      </c>
      <c r="C10" s="138">
        <v>14040000</v>
      </c>
      <c r="D10" s="105" t="s">
        <v>145</v>
      </c>
      <c r="E10" s="106" t="s">
        <v>139</v>
      </c>
      <c r="F10" s="92" t="s">
        <v>141</v>
      </c>
      <c r="G10" s="99" t="s">
        <v>161</v>
      </c>
      <c r="H10" s="99" t="s">
        <v>162</v>
      </c>
      <c r="I10" s="104"/>
    </row>
    <row r="11" spans="1:10" ht="18" customHeight="1" x14ac:dyDescent="0.15">
      <c r="A11" s="105" t="s">
        <v>134</v>
      </c>
      <c r="B11" s="105" t="s">
        <v>125</v>
      </c>
      <c r="C11" s="138">
        <v>20292000</v>
      </c>
      <c r="D11" s="105" t="s">
        <v>145</v>
      </c>
      <c r="E11" s="106" t="s">
        <v>139</v>
      </c>
      <c r="F11" s="92" t="s">
        <v>141</v>
      </c>
      <c r="G11" s="99" t="s">
        <v>161</v>
      </c>
      <c r="H11" s="99" t="s">
        <v>162</v>
      </c>
      <c r="I11" s="104"/>
    </row>
    <row r="12" spans="1:10" ht="16.5" customHeight="1" x14ac:dyDescent="0.15">
      <c r="A12" s="105" t="s">
        <v>135</v>
      </c>
      <c r="B12" s="105" t="s">
        <v>126</v>
      </c>
      <c r="C12" s="138">
        <v>11448000</v>
      </c>
      <c r="D12" s="105" t="s">
        <v>145</v>
      </c>
      <c r="E12" s="106" t="s">
        <v>139</v>
      </c>
      <c r="F12" s="92" t="s">
        <v>141</v>
      </c>
      <c r="G12" s="99" t="s">
        <v>161</v>
      </c>
      <c r="H12" s="99" t="s">
        <v>162</v>
      </c>
      <c r="I12" s="104"/>
    </row>
    <row r="13" spans="1:10" ht="17.25" customHeight="1" x14ac:dyDescent="0.15">
      <c r="A13" s="105" t="s">
        <v>136</v>
      </c>
      <c r="B13" s="136" t="s">
        <v>137</v>
      </c>
      <c r="C13" s="139">
        <v>3168000</v>
      </c>
      <c r="D13" s="136" t="s">
        <v>143</v>
      </c>
      <c r="E13" s="106" t="s">
        <v>139</v>
      </c>
      <c r="F13" s="92" t="s">
        <v>141</v>
      </c>
      <c r="G13" s="99" t="s">
        <v>161</v>
      </c>
      <c r="H13" s="99" t="s">
        <v>162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4" sqref="A14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9" t="s">
        <v>100</v>
      </c>
      <c r="B1" s="149"/>
      <c r="C1" s="149"/>
      <c r="D1" s="149"/>
      <c r="E1" s="149"/>
      <c r="F1" s="149"/>
      <c r="G1" s="149"/>
      <c r="H1" s="149"/>
      <c r="I1" s="149"/>
      <c r="J1" s="90"/>
    </row>
    <row r="2" spans="1:23" ht="24.95" customHeight="1" x14ac:dyDescent="0.15">
      <c r="A2" s="150" t="s">
        <v>90</v>
      </c>
      <c r="B2" s="150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146</v>
      </c>
      <c r="C4" s="102" t="s">
        <v>153</v>
      </c>
      <c r="D4" s="110">
        <v>1560000</v>
      </c>
      <c r="E4" s="111"/>
      <c r="F4" s="112">
        <f>D4/12</f>
        <v>130000</v>
      </c>
      <c r="G4" s="113"/>
      <c r="H4" s="114">
        <f>130000*6</f>
        <v>780000</v>
      </c>
      <c r="I4" s="115" t="s">
        <v>159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147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29500*6</f>
        <v>177000</v>
      </c>
      <c r="I5" s="100" t="s">
        <v>159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148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276050*6</f>
        <v>1656300</v>
      </c>
      <c r="I6" s="100" t="s">
        <v>159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130</v>
      </c>
      <c r="C7" s="117" t="s">
        <v>122</v>
      </c>
      <c r="D7" s="118">
        <v>5306400</v>
      </c>
      <c r="E7" s="118"/>
      <c r="F7" s="98">
        <v>154400</v>
      </c>
      <c r="G7" s="118"/>
      <c r="H7" s="97">
        <f>F7*6</f>
        <v>926400</v>
      </c>
      <c r="I7" s="100" t="s">
        <v>159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157</v>
      </c>
      <c r="C8" s="117" t="s">
        <v>122</v>
      </c>
      <c r="D8" s="118">
        <v>2259000</v>
      </c>
      <c r="E8" s="118"/>
      <c r="F8" s="98">
        <f>D8/12</f>
        <v>188250</v>
      </c>
      <c r="G8" s="118"/>
      <c r="H8" s="97">
        <v>766680</v>
      </c>
      <c r="I8" s="100" t="s">
        <v>159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149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210000*7</f>
        <v>1470000</v>
      </c>
      <c r="I9" s="100" t="s">
        <v>163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150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1170000*6</f>
        <v>7020000</v>
      </c>
      <c r="I10" s="100" t="s">
        <v>159</v>
      </c>
    </row>
    <row r="11" spans="1:23" ht="15.75" customHeight="1" x14ac:dyDescent="0.15">
      <c r="A11" s="96" t="s">
        <v>38</v>
      </c>
      <c r="B11" s="116" t="s">
        <v>151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1691000*6</f>
        <v>10146000</v>
      </c>
      <c r="I11" s="100" t="s">
        <v>159</v>
      </c>
    </row>
    <row r="12" spans="1:23" ht="15.75" customHeight="1" x14ac:dyDescent="0.15">
      <c r="A12" s="96" t="s">
        <v>38</v>
      </c>
      <c r="B12" s="116" t="s">
        <v>152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954000*6</f>
        <v>5724000</v>
      </c>
      <c r="I12" s="100" t="s">
        <v>159</v>
      </c>
    </row>
    <row r="13" spans="1:23" x14ac:dyDescent="0.15">
      <c r="A13" s="96" t="s">
        <v>38</v>
      </c>
      <c r="B13" s="117" t="s">
        <v>154</v>
      </c>
      <c r="C13" s="117" t="s">
        <v>155</v>
      </c>
      <c r="D13" s="118">
        <v>3168000</v>
      </c>
      <c r="E13" s="118"/>
      <c r="F13" s="98">
        <f t="shared" si="0"/>
        <v>264000</v>
      </c>
      <c r="G13" s="118"/>
      <c r="H13" s="118">
        <f>264000*6</f>
        <v>1584000</v>
      </c>
      <c r="I13" s="100" t="s">
        <v>159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6" t="s">
        <v>101</v>
      </c>
      <c r="B1" s="146"/>
      <c r="C1" s="146"/>
      <c r="D1" s="146"/>
      <c r="E1" s="146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51" t="s">
        <v>102</v>
      </c>
      <c r="B3" s="58" t="s">
        <v>15</v>
      </c>
      <c r="C3" s="154" t="s">
        <v>158</v>
      </c>
      <c r="D3" s="155"/>
      <c r="E3" s="156"/>
    </row>
    <row r="4" spans="1:5" ht="21.75" customHeight="1" x14ac:dyDescent="0.15">
      <c r="A4" s="152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2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2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2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2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3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workbookViewId="0">
      <selection activeCell="B25" sqref="B25:F25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6" t="s">
        <v>107</v>
      </c>
      <c r="B1" s="146"/>
      <c r="C1" s="146"/>
      <c r="D1" s="146"/>
      <c r="E1" s="146"/>
      <c r="F1" s="146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3" t="s">
        <v>164</v>
      </c>
      <c r="C3" s="164"/>
      <c r="D3" s="164"/>
      <c r="E3" s="164"/>
      <c r="F3" s="165"/>
    </row>
    <row r="4" spans="1:6" ht="25.5" customHeight="1" x14ac:dyDescent="0.15">
      <c r="A4" s="166" t="s">
        <v>1</v>
      </c>
      <c r="B4" s="169" t="s">
        <v>2</v>
      </c>
      <c r="C4" s="169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7"/>
      <c r="B5" s="170"/>
      <c r="C5" s="170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7"/>
      <c r="B6" s="171" t="s">
        <v>165</v>
      </c>
      <c r="C6" s="177" t="s">
        <v>167</v>
      </c>
      <c r="D6" s="173">
        <v>300000</v>
      </c>
      <c r="E6" s="173">
        <v>270000</v>
      </c>
      <c r="F6" s="175">
        <f>E6/D6</f>
        <v>0.9</v>
      </c>
    </row>
    <row r="7" spans="1:6" ht="25.5" customHeight="1" x14ac:dyDescent="0.15">
      <c r="A7" s="168"/>
      <c r="B7" s="172"/>
      <c r="C7" s="178"/>
      <c r="D7" s="174"/>
      <c r="E7" s="174"/>
      <c r="F7" s="176"/>
    </row>
    <row r="8" spans="1:6" ht="25.5" customHeight="1" x14ac:dyDescent="0.15">
      <c r="A8" s="166" t="s">
        <v>8</v>
      </c>
      <c r="B8" s="76" t="s">
        <v>9</v>
      </c>
      <c r="C8" s="76" t="s">
        <v>105</v>
      </c>
      <c r="D8" s="179" t="s">
        <v>10</v>
      </c>
      <c r="E8" s="180"/>
      <c r="F8" s="181"/>
    </row>
    <row r="9" spans="1:6" ht="25.5" customHeight="1" x14ac:dyDescent="0.15">
      <c r="A9" s="168"/>
      <c r="B9" s="75" t="s">
        <v>168</v>
      </c>
      <c r="C9" s="74" t="s">
        <v>169</v>
      </c>
      <c r="D9" s="182" t="s">
        <v>173</v>
      </c>
      <c r="E9" s="183"/>
      <c r="F9" s="184"/>
    </row>
    <row r="10" spans="1:6" ht="25.5" customHeight="1" x14ac:dyDescent="0.15">
      <c r="A10" s="73" t="s">
        <v>14</v>
      </c>
      <c r="B10" s="157" t="s">
        <v>170</v>
      </c>
      <c r="C10" s="158"/>
      <c r="D10" s="158"/>
      <c r="E10" s="158"/>
      <c r="F10" s="159"/>
    </row>
    <row r="11" spans="1:6" ht="25.5" customHeight="1" x14ac:dyDescent="0.15">
      <c r="A11" s="73" t="s">
        <v>11</v>
      </c>
      <c r="B11" s="157" t="s">
        <v>172</v>
      </c>
      <c r="C11" s="158"/>
      <c r="D11" s="158"/>
      <c r="E11" s="158"/>
      <c r="F11" s="159"/>
    </row>
    <row r="12" spans="1:6" ht="25.5" customHeight="1" thickBot="1" x14ac:dyDescent="0.2">
      <c r="A12" s="72" t="s">
        <v>12</v>
      </c>
      <c r="B12" s="160" t="s">
        <v>91</v>
      </c>
      <c r="C12" s="161"/>
      <c r="D12" s="161"/>
      <c r="E12" s="161"/>
      <c r="F12" s="162"/>
    </row>
    <row r="13" spans="1:6" ht="15" customHeight="1" thickTop="1" x14ac:dyDescent="0.15"/>
    <row r="15" spans="1:6" ht="24.95" customHeight="1" thickBot="1" x14ac:dyDescent="0.2">
      <c r="A15" s="142" t="s">
        <v>38</v>
      </c>
      <c r="B15" s="82"/>
      <c r="C15" s="81"/>
      <c r="D15" s="81"/>
      <c r="E15" s="1"/>
      <c r="F15" s="141" t="s">
        <v>57</v>
      </c>
    </row>
    <row r="16" spans="1:6" ht="25.5" customHeight="1" thickTop="1" x14ac:dyDescent="0.15">
      <c r="A16" s="80" t="s">
        <v>0</v>
      </c>
      <c r="B16" s="163" t="s">
        <v>174</v>
      </c>
      <c r="C16" s="164"/>
      <c r="D16" s="164"/>
      <c r="E16" s="164"/>
      <c r="F16" s="165"/>
    </row>
    <row r="17" spans="1:6" ht="25.5" customHeight="1" x14ac:dyDescent="0.15">
      <c r="A17" s="166" t="s">
        <v>1</v>
      </c>
      <c r="B17" s="169" t="s">
        <v>2</v>
      </c>
      <c r="C17" s="169" t="s">
        <v>13</v>
      </c>
      <c r="D17" s="76" t="s">
        <v>3</v>
      </c>
      <c r="E17" s="76" t="s">
        <v>4</v>
      </c>
      <c r="F17" s="79" t="s">
        <v>106</v>
      </c>
    </row>
    <row r="18" spans="1:6" ht="25.5" customHeight="1" x14ac:dyDescent="0.15">
      <c r="A18" s="167"/>
      <c r="B18" s="170"/>
      <c r="C18" s="170"/>
      <c r="D18" s="78" t="s">
        <v>5</v>
      </c>
      <c r="E18" s="78" t="s">
        <v>6</v>
      </c>
      <c r="F18" s="77" t="s">
        <v>7</v>
      </c>
    </row>
    <row r="19" spans="1:6" ht="25.5" customHeight="1" x14ac:dyDescent="0.15">
      <c r="A19" s="167"/>
      <c r="B19" s="171" t="s">
        <v>165</v>
      </c>
      <c r="C19" s="177" t="s">
        <v>166</v>
      </c>
      <c r="D19" s="173">
        <v>700000</v>
      </c>
      <c r="E19" s="173">
        <v>660000</v>
      </c>
      <c r="F19" s="175">
        <f>E19/D19</f>
        <v>0.94285714285714284</v>
      </c>
    </row>
    <row r="20" spans="1:6" ht="25.5" customHeight="1" x14ac:dyDescent="0.15">
      <c r="A20" s="168"/>
      <c r="B20" s="172"/>
      <c r="C20" s="178"/>
      <c r="D20" s="174"/>
      <c r="E20" s="174"/>
      <c r="F20" s="176"/>
    </row>
    <row r="21" spans="1:6" ht="25.5" customHeight="1" x14ac:dyDescent="0.15">
      <c r="A21" s="166" t="s">
        <v>8</v>
      </c>
      <c r="B21" s="76" t="s">
        <v>9</v>
      </c>
      <c r="C21" s="76" t="s">
        <v>105</v>
      </c>
      <c r="D21" s="179" t="s">
        <v>10</v>
      </c>
      <c r="E21" s="180"/>
      <c r="F21" s="181"/>
    </row>
    <row r="22" spans="1:6" ht="25.5" customHeight="1" x14ac:dyDescent="0.15">
      <c r="A22" s="168"/>
      <c r="B22" s="75" t="s">
        <v>168</v>
      </c>
      <c r="C22" s="74" t="s">
        <v>169</v>
      </c>
      <c r="D22" s="182" t="s">
        <v>173</v>
      </c>
      <c r="E22" s="183"/>
      <c r="F22" s="184"/>
    </row>
    <row r="23" spans="1:6" ht="25.5" customHeight="1" x14ac:dyDescent="0.15">
      <c r="A23" s="73" t="s">
        <v>14</v>
      </c>
      <c r="B23" s="157" t="s">
        <v>170</v>
      </c>
      <c r="C23" s="158"/>
      <c r="D23" s="158"/>
      <c r="E23" s="158"/>
      <c r="F23" s="159"/>
    </row>
    <row r="24" spans="1:6" ht="25.5" customHeight="1" x14ac:dyDescent="0.15">
      <c r="A24" s="73" t="s">
        <v>11</v>
      </c>
      <c r="B24" s="157" t="s">
        <v>175</v>
      </c>
      <c r="C24" s="158"/>
      <c r="D24" s="158"/>
      <c r="E24" s="158"/>
      <c r="F24" s="159"/>
    </row>
    <row r="25" spans="1:6" ht="25.5" customHeight="1" thickBot="1" x14ac:dyDescent="0.2">
      <c r="A25" s="72" t="s">
        <v>12</v>
      </c>
      <c r="B25" s="160" t="s">
        <v>91</v>
      </c>
      <c r="C25" s="161"/>
      <c r="D25" s="161"/>
      <c r="E25" s="161"/>
      <c r="F25" s="162"/>
    </row>
    <row r="26" spans="1:6" ht="14.25" thickTop="1" x14ac:dyDescent="0.15"/>
  </sheetData>
  <mergeCells count="31">
    <mergeCell ref="B25:F25"/>
    <mergeCell ref="A21:A22"/>
    <mergeCell ref="D21:F21"/>
    <mergeCell ref="D22:F22"/>
    <mergeCell ref="B23:F23"/>
    <mergeCell ref="B24:F24"/>
    <mergeCell ref="B16:F16"/>
    <mergeCell ref="A17:A20"/>
    <mergeCell ref="B17:B18"/>
    <mergeCell ref="C17:C18"/>
    <mergeCell ref="B19:B20"/>
    <mergeCell ref="C19:C20"/>
    <mergeCell ref="D19:D20"/>
    <mergeCell ref="E19:E20"/>
    <mergeCell ref="F19:F20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2024-08-21T05:25:39Z</dcterms:modified>
</cp:coreProperties>
</file>