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11월 - 복사본\"/>
    </mc:Choice>
  </mc:AlternateContent>
  <xr:revisionPtr revIDLastSave="0" documentId="13_ncr:1_{6B3D2C5A-76D7-466E-8A7C-9D869F281681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8" l="1"/>
  <c r="D129" i="9"/>
  <c r="B129" i="9"/>
  <c r="E126" i="9"/>
  <c r="D126" i="9"/>
  <c r="C126" i="9"/>
  <c r="B126" i="9"/>
  <c r="B123" i="9"/>
  <c r="D119" i="9"/>
  <c r="B119" i="9"/>
  <c r="E116" i="9"/>
  <c r="D116" i="9"/>
  <c r="C116" i="9"/>
  <c r="B116" i="9"/>
  <c r="B113" i="9"/>
  <c r="F116" i="9" l="1"/>
  <c r="F126" i="9"/>
  <c r="C12" i="8"/>
  <c r="C47" i="8" l="1"/>
  <c r="D109" i="9"/>
  <c r="B109" i="9"/>
  <c r="E106" i="9"/>
  <c r="D106" i="9"/>
  <c r="C106" i="9"/>
  <c r="B106" i="9"/>
  <c r="B103" i="9"/>
  <c r="F106" i="9" l="1"/>
  <c r="D99" i="9" l="1"/>
  <c r="D89" i="9"/>
  <c r="B99" i="9"/>
  <c r="B89" i="9"/>
  <c r="E96" i="9"/>
  <c r="D96" i="9"/>
  <c r="E86" i="9"/>
  <c r="D86" i="9"/>
  <c r="C96" i="9"/>
  <c r="C86" i="9"/>
  <c r="B96" i="9"/>
  <c r="B86" i="9"/>
  <c r="B93" i="9"/>
  <c r="B83" i="9"/>
  <c r="D79" i="9"/>
  <c r="B79" i="9"/>
  <c r="E76" i="9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33" i="8"/>
  <c r="C26" i="8"/>
  <c r="C19" i="8"/>
  <c r="F56" i="9" l="1"/>
  <c r="F76" i="9"/>
  <c r="F66" i="9"/>
  <c r="F96" i="9"/>
  <c r="F86" i="9"/>
  <c r="F46" i="9"/>
  <c r="F36" i="9"/>
  <c r="F26" i="9"/>
  <c r="D19" i="9" l="1"/>
  <c r="B19" i="9"/>
  <c r="E16" i="9"/>
  <c r="D16" i="9"/>
  <c r="C16" i="9"/>
  <c r="B16" i="9"/>
  <c r="B13" i="9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<sst xmlns="http://schemas.openxmlformats.org/spreadsheetml/2006/main" count="917" uniqueCount="288">
  <si>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</si>
  <si>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</si>
  <si>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</si>
  <si>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</si>
  <si>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</si>
  <si>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</si>
  <si>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</si>
  <si>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</si>
  <si>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</si>
  <si>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</si>
  <si>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</si>
  <si>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</si>
  <si>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</si>
  <si>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</si>
  <si>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</si>
  <si>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</si>
  <si>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</si>
  <si>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</si>
  <si>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</si>
  <si>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</si>
  <si>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</si>
  <si>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</si>
  <si>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</si>
  <si>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</si>
  <si>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</si>
  <si>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</si>
  <si>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</si>
  <si>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</si>
  <si>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</si>
  <si>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</si>
  <si>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</si>
  <si>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</si>
  <si>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</si>
  <si>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</si>
  <si>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</si>
  <si>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</si>
  <si>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</si>
  <si>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</si>
  <si>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</si>
  <si>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</si>
  <si>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</si>
  <si>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</si>
  <si>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</si>
  <si>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</si>
  <si>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</si>
  <si>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</si>
  <si>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</si>
  <si>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</si>
  <si>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</si>
  <si>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</si>
  <si>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</si>
  <si>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</si>
  <si>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</si>
  <si>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</si>
  <si>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</si>
  <si>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</si>
  <si>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</si>
  <si>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</si>
  <si>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</si>
  <si>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</si>
  <si>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</si>
  <si>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</si>
  <si>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</si>
  <si>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</si>
  <si>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</si>
  <si>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</si>
  <si>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</si>
  <si>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</si>
  <si>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</si>
  <si>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</si>
  <si>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</si>
  <si>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</si>
  <si>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</si>
  <si>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</si>
  <si>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</si>
  <si>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</si>
  <si>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</si>
  <si>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</si>
  <si>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</si>
  <si>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</si>
  <si>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</si>
  <si>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</si>
  <si>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</si>
  <si>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</si>
  <si>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</si>
  <si>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</si>
  <si>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</si>
  <si>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</si>
  <si>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</si>
  <si>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</si>
  <si>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</si>
  <si>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</si>
  <si>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</si>
  <si>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</si>
  <si>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</si>
  <si>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</si>
  <si>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</si>
  <si>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</si>
  <si>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</si>
  <si>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</si>
  <si>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</si>
  <si>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</si>
  <si>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</si>
  <si>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</si>
  <si>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</si>
  <si>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</si>
  <si>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</si>
  <si>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</si>
  <si>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</si>
  <si>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</si>
  <si>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</si>
  <si>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</si>
  <si>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</si>
  <si>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</si>
  <si>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</si>
  <si>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</si>
  <si>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</si>
  <si>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</si>
  <si>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</si>
  <si>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</si>
  <si>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</si>
  <si>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</si>
  <si>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</si>
  <si>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</si>
  <si>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</si>
  <si>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</si>
  <si>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</si>
  <si>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</si>
  <si>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</si>
  <si>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</si>
  <si>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</si>
  <si>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</si>
  <si>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</si>
  <si>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</si>
  <si>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</si>
  <si>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</si>
  <si>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</si>
  <si>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</si>
  <si>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</si>
  <si>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</si>
  <si>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</si>
  <si>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</si>
  <si>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</si>
  <si>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지방자치를 당사자로 하는 계약에 관한 법률 시행령 제25조1항5호</t>
    <phoneticPr fontId="4" type="noConversion"/>
  </si>
  <si>
    <t>용역</t>
    <phoneticPr fontId="4" type="noConversion"/>
  </si>
  <si>
    <t>`</t>
    <phoneticPr fontId="4" type="noConversion"/>
  </si>
  <si>
    <t>야탑수련관</t>
    <phoneticPr fontId="4" type="noConversion"/>
  </si>
  <si>
    <t>물품</t>
    <phoneticPr fontId="4" type="noConversion"/>
  </si>
  <si>
    <t>㈜크루버스</t>
    <phoneticPr fontId="38" type="noConversion"/>
  </si>
  <si>
    <t>2024.6.20.</t>
    <phoneticPr fontId="38" type="noConversion"/>
  </si>
  <si>
    <t>2024.7.1.</t>
    <phoneticPr fontId="38" type="noConversion"/>
  </si>
  <si>
    <t>2024.12.31.</t>
    <phoneticPr fontId="38" type="noConversion"/>
  </si>
  <si>
    <t>어린이 창의교육 프로그램 운영지원 차량 임차</t>
    <phoneticPr fontId="4" type="noConversion"/>
  </si>
  <si>
    <t>수의계약</t>
    <phoneticPr fontId="4" type="noConversion"/>
  </si>
  <si>
    <t>윤두희, 윤준식</t>
    <phoneticPr fontId="4" type="noConversion"/>
  </si>
  <si>
    <t>2024년 수련관 방역 소독 위탁관리(연6회) - 5차</t>
    <phoneticPr fontId="4" type="noConversion"/>
  </si>
  <si>
    <t>2024.10.11.</t>
    <phoneticPr fontId="4" type="noConversion"/>
  </si>
  <si>
    <t>2024.10.14.</t>
    <phoneticPr fontId="4" type="noConversion"/>
  </si>
  <si>
    <t>보행로 개선공사</t>
    <phoneticPr fontId="4" type="noConversion"/>
  </si>
  <si>
    <t>나라장터 종합쇼핑몰</t>
    <phoneticPr fontId="4" type="noConversion"/>
  </si>
  <si>
    <t>야탑수련관</t>
  </si>
  <si>
    <t>청소년방과후아카데미 유레카 과학탐구체험활동 프로그램 용역</t>
    <phoneticPr fontId="4" type="noConversion"/>
  </si>
  <si>
    <t>일반</t>
  </si>
  <si>
    <t>031)729-9840</t>
  </si>
  <si>
    <t>2024.10.31.</t>
    <phoneticPr fontId="4" type="noConversion"/>
  </si>
  <si>
    <t>정연선</t>
  </si>
  <si>
    <t>031-729-9857</t>
  </si>
  <si>
    <t>2024년 작업환경 측정</t>
    <phoneticPr fontId="4" type="noConversion"/>
  </si>
  <si>
    <t>주식회사 진성보건센터</t>
    <phoneticPr fontId="4" type="noConversion"/>
  </si>
  <si>
    <t>2024.11.13.</t>
    <phoneticPr fontId="4" type="noConversion"/>
  </si>
  <si>
    <t>선진항공여행사</t>
    <phoneticPr fontId="4" type="noConversion"/>
  </si>
  <si>
    <t>2024.11.18.</t>
    <phoneticPr fontId="4" type="noConversion"/>
  </si>
  <si>
    <t>2024.10.7.</t>
    <phoneticPr fontId="4" type="noConversion"/>
  </si>
  <si>
    <t>2024.11.15.</t>
    <phoneticPr fontId="4" type="noConversion"/>
  </si>
  <si>
    <t>주식회사 에쓰피케이</t>
    <phoneticPr fontId="4" type="noConversion"/>
  </si>
  <si>
    <t>어린이창의교육프로그램운영지원그래픽소프트웨어(Adobe)구입</t>
    <phoneticPr fontId="4" type="noConversion"/>
  </si>
  <si>
    <t>2024.11.4.</t>
    <phoneticPr fontId="4" type="noConversion"/>
  </si>
  <si>
    <t>2024.12.4.</t>
    <phoneticPr fontId="4" type="noConversion"/>
  </si>
  <si>
    <t>2024.11.8</t>
    <phoneticPr fontId="4" type="noConversion"/>
  </si>
  <si>
    <t>㈜동해조경건설</t>
    <phoneticPr fontId="4" type="noConversion"/>
  </si>
  <si>
    <t>2024.10.30.</t>
    <phoneticPr fontId="4" type="noConversion"/>
  </si>
  <si>
    <t>2024.11.1.</t>
    <phoneticPr fontId="4" type="noConversion"/>
  </si>
  <si>
    <t>2024.11.22.</t>
    <phoneticPr fontId="4" type="noConversion"/>
  </si>
  <si>
    <t>2024.11.25.</t>
    <phoneticPr fontId="4" type="noConversion"/>
  </si>
  <si>
    <t>운영지원팀</t>
    <phoneticPr fontId="4" type="noConversion"/>
  </si>
  <si>
    <t>보행로 개선 공사</t>
    <phoneticPr fontId="4" type="noConversion"/>
  </si>
  <si>
    <t>2024.10.30.
~ 2024.11.22.</t>
    <phoneticPr fontId="4" type="noConversion"/>
  </si>
  <si>
    <t>1식</t>
    <phoneticPr fontId="4" type="noConversion"/>
  </si>
  <si>
    <t>재료비 일부 변경</t>
    <phoneticPr fontId="4" type="noConversion"/>
  </si>
  <si>
    <t>11월 청소년방과후아카데미 주말체험활동 차량 임차</t>
    <phoneticPr fontId="4" type="noConversion"/>
  </si>
  <si>
    <t>뉴현대관광주식회사</t>
    <phoneticPr fontId="4" type="noConversion"/>
  </si>
  <si>
    <t>2024.11.13.</t>
    <phoneticPr fontId="38" type="noConversion"/>
  </si>
  <si>
    <t>2024.11.16.</t>
    <phoneticPr fontId="38" type="noConversion"/>
  </si>
  <si>
    <t>2024.11.21.</t>
    <phoneticPr fontId="38" type="noConversion"/>
  </si>
  <si>
    <t>2024~2026년 인터넷전화 신청(1차) - 11월</t>
    <phoneticPr fontId="4" type="noConversion"/>
  </si>
  <si>
    <t>10월 사용분</t>
    <phoneticPr fontId="38" type="noConversion"/>
  </si>
  <si>
    <t>2024~2026년 인터넷망 신청(1차) - 11월</t>
    <phoneticPr fontId="4" type="noConversion"/>
  </si>
  <si>
    <t>10월 사용분</t>
    <phoneticPr fontId="4" type="noConversion"/>
  </si>
  <si>
    <t>2024.11.11.</t>
    <phoneticPr fontId="38" type="noConversion"/>
  </si>
  <si>
    <t>2024.11.26.</t>
    <phoneticPr fontId="38" type="noConversion"/>
  </si>
  <si>
    <t>체험하자</t>
    <phoneticPr fontId="4" type="noConversion"/>
  </si>
  <si>
    <t>2024. 정책제안대회 디지털시민교육 프로그램 용역 계약</t>
    <phoneticPr fontId="38" type="noConversion"/>
  </si>
  <si>
    <t>생각대로교육연구소</t>
    <phoneticPr fontId="38" type="noConversion"/>
  </si>
  <si>
    <t>2024.4.12.</t>
    <phoneticPr fontId="38" type="noConversion"/>
  </si>
  <si>
    <t>2024.11.23.</t>
    <phoneticPr fontId="38" type="noConversion"/>
  </si>
  <si>
    <t>어린이창의교육프로그램운영지원그래픽소프트웨어(Adobe)구입</t>
  </si>
  <si>
    <t>11월 청소년방과후아카데미 주말체험활동 차량 임차 계약</t>
  </si>
  <si>
    <t>인공지능체험관 안전물 설치</t>
  </si>
  <si>
    <t>청소년방과후아카데미 유레카 과학탐구체험활동 프로그램 용역</t>
  </si>
  <si>
    <t>유레카B실 벽체 안전 개선공사</t>
  </si>
  <si>
    <t>2024. 하반기「AI-SW 천문캠프」차량임차 계약</t>
  </si>
  <si>
    <t>성남AI캠퍼스태블릿PC구입</t>
  </si>
  <si>
    <t>2024.11.4.</t>
    <phoneticPr fontId="38" type="noConversion"/>
  </si>
  <si>
    <t>2024.11.14.</t>
    <phoneticPr fontId="38" type="noConversion"/>
  </si>
  <si>
    <t>2024.11.22.</t>
    <phoneticPr fontId="38" type="noConversion"/>
  </si>
  <si>
    <t>2024.11.8</t>
    <phoneticPr fontId="38" type="noConversion"/>
  </si>
  <si>
    <t>2024.11.14.~ 12.4.</t>
    <phoneticPr fontId="4" type="noConversion"/>
  </si>
  <si>
    <t>2024.11.30.</t>
    <phoneticPr fontId="38" type="noConversion"/>
  </si>
  <si>
    <t>2024.11.22.~ 11.30.</t>
    <phoneticPr fontId="4" type="noConversion"/>
  </si>
  <si>
    <t>2024.11.13.~ 11.21.</t>
    <phoneticPr fontId="4" type="noConversion"/>
  </si>
  <si>
    <t>2024.11.29.</t>
    <phoneticPr fontId="38" type="noConversion"/>
  </si>
  <si>
    <t>2024.11.26.~ 12.26.</t>
    <phoneticPr fontId="4" type="noConversion"/>
  </si>
  <si>
    <t>서울특별시강남구학동로31길12-0(논현동)벤쳐캐슬빌딩4층</t>
    <phoneticPr fontId="38" type="noConversion"/>
  </si>
  <si>
    <t xml:space="preserve">성남시 중원구 성남대로997번길 51-9 (여수동) </t>
    <phoneticPr fontId="38" type="noConversion"/>
  </si>
  <si>
    <t>성남시 수정구 제일로187번길 8(태평동)</t>
    <phoneticPr fontId="38" type="noConversion"/>
  </si>
  <si>
    <t>경기도 용인시 기흥구 구성2로 5번길 18-15, 102호</t>
    <phoneticPr fontId="38" type="noConversion"/>
  </si>
  <si>
    <t>성남시 중원구 광명로342번길 2(금광동)</t>
    <phoneticPr fontId="38" type="noConversion"/>
  </si>
  <si>
    <t>성남시 분당구 서현로 170 D동 1501호(서현동)</t>
    <phoneticPr fontId="38" type="noConversion"/>
  </si>
  <si>
    <t>경기도수원시영통구삼성로129(매탄동)</t>
    <phoneticPr fontId="38" type="noConversion"/>
  </si>
  <si>
    <t>공사</t>
    <phoneticPr fontId="4" type="noConversion"/>
  </si>
  <si>
    <t>주식회사에쓰피케이(이승근)</t>
    <phoneticPr fontId="38" type="noConversion"/>
  </si>
  <si>
    <t>뉴현대관광주식회사(이충숙)</t>
    <phoneticPr fontId="38" type="noConversion"/>
  </si>
  <si>
    <t>해맑은광고(천동환)</t>
    <phoneticPr fontId="38" type="noConversion"/>
  </si>
  <si>
    <t>체험하자(박상언)</t>
    <phoneticPr fontId="38" type="noConversion"/>
  </si>
  <si>
    <t>주식회사 집텍(염경학)</t>
    <phoneticPr fontId="38" type="noConversion"/>
  </si>
  <si>
    <t>(주)선진항공여행사(윤두희, 윤준식)</t>
    <phoneticPr fontId="38" type="noConversion"/>
  </si>
  <si>
    <t>삼성전자주식회사(한종희)</t>
    <phoneticPr fontId="38" type="noConversion"/>
  </si>
  <si>
    <t>이승근</t>
    <phoneticPr fontId="4" type="noConversion"/>
  </si>
  <si>
    <t>이충숙</t>
    <phoneticPr fontId="4" type="noConversion"/>
  </si>
  <si>
    <t>천동환</t>
    <phoneticPr fontId="4" type="noConversion"/>
  </si>
  <si>
    <t>박상언</t>
    <phoneticPr fontId="4" type="noConversion"/>
  </si>
  <si>
    <t>염경학</t>
    <phoneticPr fontId="4" type="noConversion"/>
  </si>
  <si>
    <t>한종희</t>
    <phoneticPr fontId="4" type="noConversion"/>
  </si>
  <si>
    <t>전략적인 홍보활동 홍보영상 업데이트(영상 촬영, 편집 등) 제작 계약</t>
    <phoneticPr fontId="4" type="noConversion"/>
  </si>
  <si>
    <t>2024.11.28.</t>
    <phoneticPr fontId="4" type="noConversion"/>
  </si>
  <si>
    <t>2024.11.29.~ 12.11.</t>
    <phoneticPr fontId="4" type="noConversion"/>
  </si>
  <si>
    <t>2024.12.11.(예정)</t>
    <phoneticPr fontId="4" type="noConversion"/>
  </si>
  <si>
    <t>캔디미디어(박희정)</t>
    <phoneticPr fontId="4" type="noConversion"/>
  </si>
  <si>
    <t>서울특별시 서초구 바우뫼로 179, 5층 501호(양재동)</t>
    <phoneticPr fontId="4" type="noConversion"/>
  </si>
  <si>
    <t>박희정</t>
    <phoneticPr fontId="4" type="noConversion"/>
  </si>
  <si>
    <t>2024.12.26.(예정)</t>
    <phoneticPr fontId="38" type="noConversion"/>
  </si>
  <si>
    <t xml:space="preserve">유레카B실 벽체 안전 개선공사 </t>
    <phoneticPr fontId="4" type="noConversion"/>
  </si>
  <si>
    <t>㈜집텍</t>
    <phoneticPr fontId="4" type="noConversion"/>
  </si>
  <si>
    <t>2024.11.29.</t>
    <phoneticPr fontId="4" type="noConversion"/>
  </si>
  <si>
    <t>2024.12.2.</t>
    <phoneticPr fontId="4" type="noConversion"/>
  </si>
  <si>
    <t>2024년 소방 안전관리 위탁대행 - 11월</t>
    <phoneticPr fontId="4" type="noConversion"/>
  </si>
  <si>
    <t>2024.12.2.</t>
    <phoneticPr fontId="38" type="noConversion"/>
  </si>
  <si>
    <t xml:space="preserve">2024년 승강기 유지관리 위탁 - 11월   </t>
    <phoneticPr fontId="4" type="noConversion"/>
  </si>
  <si>
    <t>2024년 수직형 휠체어리프트 유지관리 위탁 - 11월</t>
    <phoneticPr fontId="4" type="noConversion"/>
  </si>
  <si>
    <t>2024년 무인경비시스템 위탁 - 11월</t>
    <phoneticPr fontId="4" type="noConversion"/>
  </si>
  <si>
    <t>2024. 하반기 AI-SW 천문 캠프 차량 임차</t>
    <phoneticPr fontId="4" type="noConversion"/>
  </si>
  <si>
    <t>2024.11.26.</t>
    <phoneticPr fontId="4" type="noConversion"/>
  </si>
  <si>
    <t>2024.11.30.</t>
    <phoneticPr fontId="4" type="noConversion"/>
  </si>
  <si>
    <t>2024년 분당야탑청소년수련관 셔틀버스 임차 용역 - 11월</t>
    <phoneticPr fontId="4" type="noConversion"/>
  </si>
  <si>
    <t>2024년 분당야탑청소년수련관 시설관리용역 - 11월</t>
    <phoneticPr fontId="4" type="noConversion"/>
  </si>
  <si>
    <t>2024년 수련관 방역 소독 위탁관리(연6회)</t>
    <phoneticPr fontId="4" type="noConversion"/>
  </si>
  <si>
    <t>2024년 청소년방과후아카데미 위탁급식 용역 - 11월</t>
    <phoneticPr fontId="4" type="noConversion"/>
  </si>
  <si>
    <t>2024년 청소년방과후아카데미 복합기 위탁관리 - 11월</t>
    <phoneticPr fontId="4" type="noConversion"/>
  </si>
  <si>
    <t>2024.12.3.</t>
    <phoneticPr fontId="4" type="noConversion"/>
  </si>
  <si>
    <t>2024년 복합기 임대차 위탁관리 - 11월</t>
    <phoneticPr fontId="4" type="noConversion"/>
  </si>
  <si>
    <t>인공지능체험관 안전물 설치 계약</t>
    <phoneticPr fontId="4" type="noConversion"/>
  </si>
  <si>
    <t>해맑은광고</t>
    <phoneticPr fontId="4" type="noConversion"/>
  </si>
  <si>
    <t>2024.11.14.</t>
    <phoneticPr fontId="4" type="noConversion"/>
  </si>
  <si>
    <t>2024.12.5.</t>
    <phoneticPr fontId="38" type="noConversion"/>
  </si>
  <si>
    <t>2024년 정수기 비데 공기청정기 가습기 위탁관리 - 11월</t>
    <phoneticPr fontId="4" type="noConversion"/>
  </si>
  <si>
    <t>2024.12.9.</t>
    <phoneticPr fontId="38" type="noConversion"/>
  </si>
  <si>
    <t xml:space="preserve">2024년 정수기 비데 공기청정기 가습기 위탁관리 - 11월 </t>
    <phoneticPr fontId="4" type="noConversion"/>
  </si>
  <si>
    <t>2024년 겨울 가족 여행(바퀴 달린 패밀리) 전세버스임차 용역 계약</t>
    <phoneticPr fontId="4" type="noConversion"/>
  </si>
  <si>
    <t>김성룡</t>
    <phoneticPr fontId="4" type="noConversion"/>
  </si>
  <si>
    <t>031-729-9835</t>
    <phoneticPr fontId="4" type="noConversion"/>
  </si>
  <si>
    <t>2025년 분당야탑청소년수련관 청소년방과후아카데미 위탁급식 용역</t>
  </si>
  <si>
    <t>최세은</t>
  </si>
  <si>
    <t>2025년 청소년방과후아카데미 복합기 위탁관리</t>
  </si>
  <si>
    <t>성남AI캠퍼스 포토 프린터 구입</t>
  </si>
  <si>
    <t>수의총액</t>
  </si>
  <si>
    <t>개</t>
  </si>
  <si>
    <t>인공지능체험관 수강용 책상 구입</t>
  </si>
  <si>
    <t>해당사항없음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</si>
</sst>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3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0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180" fontId="12" fillId="0" borderId="5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3" fillId="0" borderId="0" xfId="0" applyFont="1" applyAlignment="1">
      <alignment vertical="center"/>
    </xf>
    <xf numFmtId="0" fontId="26" fillId="4" borderId="35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38" fontId="3" fillId="4" borderId="61" xfId="1302" applyNumberFormat="1" applyFont="1" applyFill="1" applyBorder="1">
      <alignment vertical="center"/>
    </xf>
    <xf numFmtId="38" fontId="3" fillId="4" borderId="61" xfId="1298" applyNumberFormat="1" applyFont="1" applyFill="1" applyBorder="1" applyAlignment="1">
      <alignment horizontal="right" vertical="center"/>
    </xf>
    <xf numFmtId="0" fontId="39" fillId="4" borderId="62" xfId="0" applyFont="1" applyFill="1" applyBorder="1" applyAlignment="1">
      <alignment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41" fontId="33" fillId="4" borderId="2" xfId="1" applyFont="1" applyFill="1" applyBorder="1" applyAlignment="1" applyProtection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177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41" fontId="22" fillId="0" borderId="14" xfId="1" applyFont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24" xfId="0" applyFont="1" applyFill="1" applyBorder="1" applyAlignment="1">
      <alignment horizontal="center" vertical="center" shrinkToFit="1"/>
    </xf>
    <xf numFmtId="41" fontId="41" fillId="4" borderId="2" xfId="1" applyFont="1" applyFill="1" applyBorder="1" applyAlignment="1">
      <alignment vertical="center"/>
    </xf>
    <xf numFmtId="180" fontId="12" fillId="4" borderId="5" xfId="0" applyNumberFormat="1" applyFont="1" applyFill="1" applyBorder="1" applyAlignment="1">
      <alignment horizontal="center" vertical="center" shrinkToFit="1"/>
    </xf>
    <xf numFmtId="0" fontId="41" fillId="4" borderId="2" xfId="0" applyFont="1" applyFill="1" applyBorder="1" applyAlignment="1">
      <alignment horizontal="center" vertical="center"/>
    </xf>
    <xf numFmtId="41" fontId="12" fillId="4" borderId="5" xfId="1" applyFont="1" applyFill="1" applyBorder="1" applyAlignment="1">
      <alignment horizontal="center" vertical="center" shrinkToFit="1"/>
    </xf>
    <xf numFmtId="41" fontId="12" fillId="4" borderId="24" xfId="1" applyFont="1" applyFill="1" applyBorder="1" applyAlignment="1">
      <alignment horizontal="center" vertical="center" shrinkToFit="1"/>
    </xf>
    <xf numFmtId="41" fontId="41" fillId="4" borderId="63" xfId="1" applyFont="1" applyFill="1" applyBorder="1" applyAlignment="1">
      <alignment vertical="center"/>
    </xf>
    <xf numFmtId="0" fontId="41" fillId="4" borderId="63" xfId="0" applyFont="1" applyFill="1" applyBorder="1" applyAlignment="1">
      <alignment horizontal="center" vertical="center"/>
    </xf>
    <xf numFmtId="0" fontId="41" fillId="4" borderId="63" xfId="0" applyFont="1" applyFill="1" applyBorder="1" applyAlignment="1">
      <alignment horizontal="center" vertical="center" shrinkToFit="1"/>
    </xf>
    <xf numFmtId="0" fontId="41" fillId="4" borderId="63" xfId="0" applyFont="1" applyFill="1" applyBorder="1" applyAlignment="1">
      <alignment vertical="center" shrinkToFit="1"/>
    </xf>
    <xf numFmtId="0" fontId="41" fillId="4" borderId="15" xfId="0" applyFont="1" applyFill="1" applyBorder="1" applyAlignment="1">
      <alignment vertical="center" shrinkToFit="1"/>
    </xf>
    <xf numFmtId="41" fontId="29" fillId="0" borderId="12" xfId="1405" applyNumberFormat="1" applyFont="1" applyBorder="1" applyAlignment="1">
      <alignment horizontal="right" vertical="distributed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41" fontId="29" fillId="0" borderId="14" xfId="1405" applyNumberFormat="1" applyFont="1" applyBorder="1" applyAlignment="1">
      <alignment horizontal="right" vertical="distributed"/>
    </xf>
    <xf numFmtId="0" fontId="30" fillId="4" borderId="15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 wrapText="1"/>
    </xf>
    <xf numFmtId="0" fontId="26" fillId="4" borderId="58" xfId="0" applyFont="1" applyFill="1" applyBorder="1" applyAlignment="1">
      <alignment horizontal="center" vertical="center" wrapText="1"/>
    </xf>
    <xf numFmtId="0" fontId="30" fillId="4" borderId="58" xfId="0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41" fontId="29" fillId="0" borderId="58" xfId="8" applyFont="1" applyBorder="1" applyAlignment="1">
      <alignment horizontal="right" vertical="distributed"/>
    </xf>
    <xf numFmtId="0" fontId="26" fillId="4" borderId="67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/>
    </xf>
    <xf numFmtId="0" fontId="26" fillId="4" borderId="68" xfId="0" applyFont="1" applyFill="1" applyBorder="1" applyAlignment="1">
      <alignment horizontal="center" vertical="center"/>
    </xf>
    <xf numFmtId="41" fontId="26" fillId="4" borderId="58" xfId="1452" applyFont="1" applyFill="1" applyBorder="1" applyAlignment="1">
      <alignment horizontal="center" vertical="center" wrapTex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0" fontId="0" fillId="4" borderId="59" xfId="0" applyFill="1" applyBorder="1"/>
    <xf numFmtId="41" fontId="26" fillId="4" borderId="68" xfId="1452" applyFont="1" applyFill="1" applyBorder="1" applyAlignment="1">
      <alignment horizontal="right" vertical="center" wrapText="1"/>
    </xf>
    <xf numFmtId="41" fontId="33" fillId="4" borderId="2" xfId="1" quotePrefix="1" applyFont="1" applyFill="1" applyBorder="1" applyAlignment="1">
      <alignment vertical="center" shrinkToFit="1"/>
    </xf>
    <xf numFmtId="41" fontId="26" fillId="4" borderId="58" xfId="1452" applyFont="1" applyFill="1" applyBorder="1" applyAlignment="1">
      <alignment horizontal="right" vertical="center" wrapTex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0" fontId="26" fillId="4" borderId="68" xfId="0" applyFont="1" applyFill="1" applyBorder="1" applyAlignment="1">
      <alignment horizontal="center" vertical="center" wrapText="1"/>
    </xf>
    <xf numFmtId="0" fontId="0" fillId="4" borderId="69" xfId="0" applyFill="1" applyBorder="1"/>
    <xf numFmtId="41" fontId="33" fillId="4" borderId="12" xfId="1" applyFont="1" applyFill="1" applyBorder="1" applyAlignment="1" applyProtection="1">
      <alignment horizontal="right" vertical="center" shrinkToFit="1"/>
    </xf>
    <xf numFmtId="0" fontId="26" fillId="4" borderId="58" xfId="0" applyFont="1" applyFill="1" applyBorder="1" applyAlignment="1">
      <alignment horizontal="center" vertical="center"/>
    </xf>
    <xf numFmtId="41" fontId="26" fillId="4" borderId="68" xfId="1452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left" vertical="center" shrinkToFi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64" xfId="0" applyFont="1" applyFill="1" applyBorder="1" applyAlignment="1">
      <alignment horizontal="center" vertical="center" shrinkToFit="1"/>
    </xf>
    <xf numFmtId="0" fontId="12" fillId="4" borderId="65" xfId="0" applyFont="1" applyFill="1" applyBorder="1" applyAlignment="1">
      <alignment horizontal="center" vertical="center" shrinkToFit="1"/>
    </xf>
    <xf numFmtId="0" fontId="12" fillId="4" borderId="66" xfId="0" applyFont="1" applyFill="1" applyBorder="1" applyAlignment="1">
      <alignment horizontal="center" vertical="center" shrinkToFit="1"/>
    </xf>
    <xf numFmtId="0" fontId="17" fillId="4" borderId="64" xfId="0" applyFont="1" applyFill="1" applyBorder="1" applyAlignment="1">
      <alignment horizontal="center" vertical="center" shrinkToFit="1"/>
    </xf>
    <xf numFmtId="0" fontId="17" fillId="4" borderId="65" xfId="0" applyFont="1" applyFill="1" applyBorder="1" applyAlignment="1">
      <alignment horizontal="center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</cellXfs>
  <cellStyles count="1504">
    <cellStyle name="쉼표 [0]" xfId="1" builtinId="6"/>
    <cellStyle name="쉼표 [0] 10" xfId="46" xr:uid="{00000000-0005-0000-0000-000001000000}"/>
    <cellStyle name="쉼표 [0] 10 10" xfId="1036" xr:uid="{F12E30E7-A2AF-443A-B67C-105980ED9484}"/>
    <cellStyle name="쉼표 [0] 10 11" xfId="1140" xr:uid="{7969902E-98B3-4C28-9F47-BBA4AA2641ED}"/>
    <cellStyle name="쉼표 [0] 10 12" xfId="1244" xr:uid="{2E0DB40F-2BD9-49D8-9140-E4B76BBA9F51}"/>
    <cellStyle name="쉼표 [0] 10 13" xfId="1348" xr:uid="{3B05FC94-0E80-46C5-86DD-E9EA9D247C59}"/>
    <cellStyle name="쉼표 [0] 10 14" xfId="1452" xr:uid="{AECB7E72-C132-45C2-B75D-5E2AC45F8842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0 8" xfId="828" xr:uid="{7DB549FE-C020-448D-A894-6421828F17EB}"/>
    <cellStyle name="쉼표 [0] 10 9" xfId="932" xr:uid="{892BFCBD-3ADA-42C2-B7C8-5E5BA4E5107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15" xfId="777" xr:uid="{E7AF104A-2B4B-446A-8E8A-F9BB545C5507}"/>
    <cellStyle name="쉼표 [0] 2 16" xfId="881" xr:uid="{F2C5BB9A-9670-4A67-ADFD-D1BD974EDEF6}"/>
    <cellStyle name="쉼표 [0] 2 17" xfId="985" xr:uid="{6437EEF4-279D-4946-84C8-3A6A47AF92F5}"/>
    <cellStyle name="쉼표 [0] 2 18" xfId="1089" xr:uid="{0719A0D9-AF47-4E30-BE87-202CB54F187C}"/>
    <cellStyle name="쉼표 [0] 2 19" xfId="1193" xr:uid="{E0D9C212-5D8E-46B6-BABB-468327751706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13" xfId="781" xr:uid="{D73EA41F-A012-4410-ABF0-B3E56E3AE944}"/>
    <cellStyle name="쉼표 [0] 2 2 14" xfId="885" xr:uid="{FD18BB24-5388-4D20-A038-B55108D38B10}"/>
    <cellStyle name="쉼표 [0] 2 2 15" xfId="989" xr:uid="{3DFA2134-296B-414E-A951-A1E20E8048F9}"/>
    <cellStyle name="쉼표 [0] 2 2 16" xfId="1093" xr:uid="{22933C9F-302A-4EE8-85BC-5A15EE735348}"/>
    <cellStyle name="쉼표 [0] 2 2 17" xfId="1197" xr:uid="{2B0B0CCB-37BB-4E15-8140-D2816D022030}"/>
    <cellStyle name="쉼표 [0] 2 2 18" xfId="1301" xr:uid="{53F89E35-1F15-464F-9B71-955F5C7F8AF3}"/>
    <cellStyle name="쉼표 [0] 2 2 19" xfId="1405" xr:uid="{DA6F9F36-10F1-4E5C-BC9C-85C28DA18BE3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12" xfId="793" xr:uid="{7FBF9310-B70D-498D-BCAC-0216226918CE}"/>
    <cellStyle name="쉼표 [0] 2 2 2 13" xfId="897" xr:uid="{8DD6B7F1-6CFA-487D-89CE-538DB67E43A4}"/>
    <cellStyle name="쉼표 [0] 2 2 2 14" xfId="1001" xr:uid="{7D7091F0-2D0E-43B1-8B01-2EC5EBFB1AB6}"/>
    <cellStyle name="쉼표 [0] 2 2 2 15" xfId="1105" xr:uid="{10DFCE00-EDF4-4664-84FB-0D97B5009E40}"/>
    <cellStyle name="쉼표 [0] 2 2 2 16" xfId="1209" xr:uid="{39B74D2A-0077-4F34-BB31-8362A6E7D5B4}"/>
    <cellStyle name="쉼표 [0] 2 2 2 17" xfId="1313" xr:uid="{4F0B5C91-3FA2-4071-AD5B-B050BEA11E13}"/>
    <cellStyle name="쉼표 [0] 2 2 2 18" xfId="1417" xr:uid="{B5632D90-BB4B-466F-910E-28C250644174}"/>
    <cellStyle name="쉼표 [0] 2 2 2 2" xfId="44" xr:uid="{00000000-0005-0000-0000-000014000000}"/>
    <cellStyle name="쉼표 [0] 2 2 2 2 10" xfId="923" xr:uid="{60AB3374-5FB2-4D38-A1C5-631AC5217EB0}"/>
    <cellStyle name="쉼표 [0] 2 2 2 2 11" xfId="1027" xr:uid="{DC77C7E5-A97C-4E23-A6F0-75C36A99E246}"/>
    <cellStyle name="쉼표 [0] 2 2 2 2 12" xfId="1131" xr:uid="{DD79336F-0E6B-4DF4-8160-0E11D7181F1F}"/>
    <cellStyle name="쉼표 [0] 2 2 2 2 13" xfId="1235" xr:uid="{7BD5F3BB-C8FA-4D97-BBAD-1408B85C5F86}"/>
    <cellStyle name="쉼표 [0] 2 2 2 2 14" xfId="1339" xr:uid="{3F8F1833-6AD7-4A56-8CDF-3A4F3412D74B}"/>
    <cellStyle name="쉼표 [0] 2 2 2 2 15" xfId="1443" xr:uid="{AA7D6437-3404-4D6A-B98E-2460F6496420}"/>
    <cellStyle name="쉼표 [0] 2 2 2 2 2" xfId="143" xr:uid="{00000000-0005-0000-0000-000015000000}"/>
    <cellStyle name="쉼표 [0] 2 2 2 2 2 10" xfId="1079" xr:uid="{8A95A791-53AD-436D-8ADB-D19ADF7A2CA9}"/>
    <cellStyle name="쉼표 [0] 2 2 2 2 2 11" xfId="1183" xr:uid="{09ECDB4A-88F4-435F-9BF6-334544B55F0C}"/>
    <cellStyle name="쉼표 [0] 2 2 2 2 2 12" xfId="1287" xr:uid="{EC3FE542-3E87-4F1F-AB9A-21BDC150AA3C}"/>
    <cellStyle name="쉼표 [0] 2 2 2 2 2 13" xfId="1391" xr:uid="{C169F22F-F221-435C-BAFF-F29CF9035B4E}"/>
    <cellStyle name="쉼표 [0] 2 2 2 2 2 14" xfId="1495" xr:uid="{9CB78A97-09F2-4308-944C-0C6C17CB5B82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2 8" xfId="871" xr:uid="{297832BF-5DB3-4855-9617-F55ACB8E9683}"/>
    <cellStyle name="쉼표 [0] 2 2 2 2 2 9" xfId="975" xr:uid="{992EA8E8-2EA4-4340-B2BA-FAAA6CF5A241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2 9" xfId="819" xr:uid="{E5359DA7-FE9F-4952-B505-ABAD74B62160}"/>
    <cellStyle name="쉼표 [0] 2 2 2 3" xfId="65" xr:uid="{00000000-0005-0000-0000-00001E000000}"/>
    <cellStyle name="쉼표 [0] 2 2 2 3 10" xfId="1053" xr:uid="{60B76E90-7685-412F-A862-DB171D0CBE66}"/>
    <cellStyle name="쉼표 [0] 2 2 2 3 11" xfId="1157" xr:uid="{30038BB6-42AF-40B2-8789-6853048DD3C1}"/>
    <cellStyle name="쉼표 [0] 2 2 2 3 12" xfId="1261" xr:uid="{FD440E4A-8161-40FA-AF2D-385EF41A40A1}"/>
    <cellStyle name="쉼표 [0] 2 2 2 3 13" xfId="1365" xr:uid="{D6A15C00-46F9-4B83-A52F-E8772E8D8968}"/>
    <cellStyle name="쉼표 [0] 2 2 2 3 14" xfId="1469" xr:uid="{534E5903-D9A3-47D8-9BD8-C171AD851B96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3 8" xfId="845" xr:uid="{ECDC3844-2B05-4877-96EE-A5755D80BD14}"/>
    <cellStyle name="쉼표 [0] 2 2 2 3 9" xfId="949" xr:uid="{45409C48-174E-4131-A023-B10762DD200D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11" xfId="800" xr:uid="{461A2C45-A73F-4295-85E1-70F51224F741}"/>
    <cellStyle name="쉼표 [0] 2 2 3 12" xfId="904" xr:uid="{6446C0A7-2B12-4250-9D3F-C315E3C9E247}"/>
    <cellStyle name="쉼표 [0] 2 2 3 13" xfId="1008" xr:uid="{C50D1E1A-9DA5-4BCC-A61A-7ECCA847AD6D}"/>
    <cellStyle name="쉼표 [0] 2 2 3 14" xfId="1112" xr:uid="{F63A9998-29DC-41D6-812E-29F007C7C3EB}"/>
    <cellStyle name="쉼표 [0] 2 2 3 15" xfId="1216" xr:uid="{0AE545DA-9053-455E-ADD6-3F46D2B6E08A}"/>
    <cellStyle name="쉼표 [0] 2 2 3 16" xfId="1320" xr:uid="{579BA145-B9B7-410C-A651-555FF52A7969}"/>
    <cellStyle name="쉼표 [0] 2 2 3 17" xfId="1424" xr:uid="{AA1644BD-B1CB-43A7-A790-4F54B8331C1A}"/>
    <cellStyle name="쉼표 [0] 2 2 3 2" xfId="72" xr:uid="{00000000-0005-0000-0000-00002A000000}"/>
    <cellStyle name="쉼표 [0] 2 2 3 2 10" xfId="930" xr:uid="{257A0367-B6B8-47AC-8DEA-1397FE17F06F}"/>
    <cellStyle name="쉼표 [0] 2 2 3 2 11" xfId="1034" xr:uid="{DE341927-B3B2-4EDB-91D4-F69BCAB1E626}"/>
    <cellStyle name="쉼표 [0] 2 2 3 2 12" xfId="1138" xr:uid="{3A2198EE-FB17-40CF-A188-6CCDC8EE9EA4}"/>
    <cellStyle name="쉼표 [0] 2 2 3 2 13" xfId="1242" xr:uid="{3664CC28-3ED0-4FB1-99DC-6E2CDD543404}"/>
    <cellStyle name="쉼표 [0] 2 2 3 2 14" xfId="1346" xr:uid="{0DF12940-69FA-43E1-BC9C-D85F12E3C857}"/>
    <cellStyle name="쉼표 [0] 2 2 3 2 15" xfId="1450" xr:uid="{F28AD91A-EDE8-44FE-94D4-E71D07EA1849}"/>
    <cellStyle name="쉼표 [0] 2 2 3 2 2" xfId="150" xr:uid="{00000000-0005-0000-0000-00002B000000}"/>
    <cellStyle name="쉼표 [0] 2 2 3 2 2 10" xfId="1086" xr:uid="{6950A758-ED10-4FE7-8460-07CF250DEBB5}"/>
    <cellStyle name="쉼표 [0] 2 2 3 2 2 11" xfId="1190" xr:uid="{B2E7284E-DDEA-4195-84CB-C0B8C7BF3C3A}"/>
    <cellStyle name="쉼표 [0] 2 2 3 2 2 12" xfId="1294" xr:uid="{87C23FD2-157E-46BF-A97B-90C5358337F0}"/>
    <cellStyle name="쉼표 [0] 2 2 3 2 2 13" xfId="1398" xr:uid="{1C16DE61-BAD2-4D9B-B58B-70051A92AB13}"/>
    <cellStyle name="쉼표 [0] 2 2 3 2 2 14" xfId="1502" xr:uid="{F750E9ED-B7CB-4C25-982F-43FD3C832525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2 8" xfId="878" xr:uid="{F4A2A11D-4C39-4B64-8266-DC46931418F5}"/>
    <cellStyle name="쉼표 [0] 2 2 3 2 2 9" xfId="982" xr:uid="{5ECB7B06-DD2D-4ED4-8925-D9BE92E865F2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2 9" xfId="826" xr:uid="{39A0D946-77EE-41F0-A970-7DB7E81E0C6B}"/>
    <cellStyle name="쉼표 [0] 2 2 3 3" xfId="98" xr:uid="{00000000-0005-0000-0000-000034000000}"/>
    <cellStyle name="쉼표 [0] 2 2 3 3 10" xfId="1060" xr:uid="{59B431B9-9FF1-4746-9258-B4A88158E3C6}"/>
    <cellStyle name="쉼표 [0] 2 2 3 3 11" xfId="1164" xr:uid="{3F97BCA7-8FAE-4BB0-AEDD-D8747C09A1C2}"/>
    <cellStyle name="쉼표 [0] 2 2 3 3 12" xfId="1268" xr:uid="{4643515D-E832-4FBA-B8EF-BD6FBB0FB93E}"/>
    <cellStyle name="쉼표 [0] 2 2 3 3 13" xfId="1372" xr:uid="{9210C83A-C981-4AF7-9D2D-EFA1995DFA8B}"/>
    <cellStyle name="쉼표 [0] 2 2 3 3 14" xfId="1476" xr:uid="{960D07FE-37D3-43ED-A2AB-B685E66A5D0C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3 8" xfId="852" xr:uid="{408184D5-B07A-46EE-A73A-8B182BA61B4C}"/>
    <cellStyle name="쉼표 [0] 2 2 3 3 9" xfId="956" xr:uid="{DDFDC895-10D4-45E1-9AB9-FE22C9AC2E2E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10" xfId="911" xr:uid="{B8216A07-D068-4EFD-ADB4-F65A77E4C78C}"/>
    <cellStyle name="쉼표 [0] 2 2 4 11" xfId="1015" xr:uid="{8CD752B9-EA72-4BA9-BFE1-7777F95D5E18}"/>
    <cellStyle name="쉼표 [0] 2 2 4 12" xfId="1119" xr:uid="{352B8A0F-B08A-4FA5-87BE-A48793E698BD}"/>
    <cellStyle name="쉼표 [0] 2 2 4 13" xfId="1223" xr:uid="{2E3FEB0E-FD67-4218-84AA-20C13531EFB9}"/>
    <cellStyle name="쉼표 [0] 2 2 4 14" xfId="1327" xr:uid="{21832C01-72F2-40A6-B73E-0DD5E36DE6EC}"/>
    <cellStyle name="쉼표 [0] 2 2 4 15" xfId="1431" xr:uid="{6FCA0079-128B-4F96-BF16-F0CA34B4C2CD}"/>
    <cellStyle name="쉼표 [0] 2 2 4 2" xfId="131" xr:uid="{00000000-0005-0000-0000-00003F000000}"/>
    <cellStyle name="쉼표 [0] 2 2 4 2 10" xfId="1067" xr:uid="{E74482F4-825D-431A-9F91-4DB96852BA03}"/>
    <cellStyle name="쉼표 [0] 2 2 4 2 11" xfId="1171" xr:uid="{67213379-4BDA-4B66-BF5E-15E7258EC8AE}"/>
    <cellStyle name="쉼표 [0] 2 2 4 2 12" xfId="1275" xr:uid="{E93144C3-48F2-45EB-9BDA-F8264E4E1AC2}"/>
    <cellStyle name="쉼표 [0] 2 2 4 2 13" xfId="1379" xr:uid="{A4E99107-42FD-4A36-A74F-F2FFCF9B0179}"/>
    <cellStyle name="쉼표 [0] 2 2 4 2 14" xfId="1483" xr:uid="{A9C8FC30-0573-4B64-9F9D-4DFD65F6731A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2 8" xfId="859" xr:uid="{266D1849-0410-4AB0-90E0-56694E178316}"/>
    <cellStyle name="쉼표 [0] 2 2 4 2 9" xfId="963" xr:uid="{A0682F65-832C-4E97-891B-F2896A6EDF3B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4 9" xfId="807" xr:uid="{A82C5AD0-87EC-48FC-B292-A1269857D6B6}"/>
    <cellStyle name="쉼표 [0] 2 2 5" xfId="79" xr:uid="{00000000-0005-0000-0000-000048000000}"/>
    <cellStyle name="쉼표 [0] 2 2 5 10" xfId="1041" xr:uid="{9B702915-EFC0-4984-A558-8D304AF17EFE}"/>
    <cellStyle name="쉼표 [0] 2 2 5 11" xfId="1145" xr:uid="{0E771B82-FE95-41A9-A7E1-4B717D8A8216}"/>
    <cellStyle name="쉼표 [0] 2 2 5 12" xfId="1249" xr:uid="{C2617983-2E09-4395-9B0B-53A1A13B878C}"/>
    <cellStyle name="쉼표 [0] 2 2 5 13" xfId="1353" xr:uid="{90B5A0FD-05C7-4F9F-8CD8-D0C8C99F661D}"/>
    <cellStyle name="쉼표 [0] 2 2 5 14" xfId="1457" xr:uid="{24C309B8-BACB-4DEA-B1CB-3B2A91C56E86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5 8" xfId="833" xr:uid="{35C2D82D-BF50-42B5-95DE-8374E23BD565}"/>
    <cellStyle name="쉼표 [0] 2 2 5 9" xfId="937" xr:uid="{14232D96-CC68-4CF9-B79F-A291CCC8D28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20" xfId="1297" xr:uid="{1FF23DD8-6D40-40C7-BD5B-07615FEFA44D}"/>
    <cellStyle name="쉼표 [0] 2 21" xfId="1401" xr:uid="{8F896596-7816-4218-A11C-47E937307E39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13" xfId="785" xr:uid="{01CF4CEA-662C-4066-B50D-CD48C885A4CC}"/>
    <cellStyle name="쉼표 [0] 2 3 14" xfId="889" xr:uid="{3A320E8E-44E4-46D2-9FA5-B69EA17F1116}"/>
    <cellStyle name="쉼표 [0] 2 3 15" xfId="993" xr:uid="{B3C6E2C4-F44F-4026-8429-C2F5CE177057}"/>
    <cellStyle name="쉼표 [0] 2 3 16" xfId="1097" xr:uid="{5B73D64B-A3EE-4E13-A937-68779781F3B8}"/>
    <cellStyle name="쉼표 [0] 2 3 17" xfId="1201" xr:uid="{8CEC40CA-2C64-44EF-9C09-04B2963BF3A4}"/>
    <cellStyle name="쉼표 [0] 2 3 18" xfId="1305" xr:uid="{5220054A-6790-41DA-8F7F-0E12573C817C}"/>
    <cellStyle name="쉼표 [0] 2 3 19" xfId="1409" xr:uid="{C1D42244-EE34-4F62-ADC4-7899CCC5C785}"/>
    <cellStyle name="쉼표 [0] 2 3 2" xfId="45" xr:uid="{00000000-0005-0000-0000-000053000000}"/>
    <cellStyle name="쉼표 [0] 2 3 2 10" xfId="693" xr:uid="{12681115-4E9F-4362-AA5F-BFEE7E981516}"/>
    <cellStyle name="쉼표 [0] 2 3 2 11" xfId="797" xr:uid="{FFCCD53D-0AF0-4D76-91B2-AF5948A38CF3}"/>
    <cellStyle name="쉼표 [0] 2 3 2 12" xfId="901" xr:uid="{C5C504D6-7AE6-44D4-BA78-3920E65588BC}"/>
    <cellStyle name="쉼표 [0] 2 3 2 13" xfId="1005" xr:uid="{98DACD33-C516-4533-BE1D-D25F69AB3BF4}"/>
    <cellStyle name="쉼표 [0] 2 3 2 14" xfId="1109" xr:uid="{530B33E5-B3CC-4D9B-ACC2-23B526A99353}"/>
    <cellStyle name="쉼표 [0] 2 3 2 15" xfId="1213" xr:uid="{1AE568CB-AD95-4F72-BFCD-C1E65F27846A}"/>
    <cellStyle name="쉼표 [0] 2 3 2 16" xfId="1317" xr:uid="{2C72D2DD-AC6B-486E-83D9-675A155BAECA}"/>
    <cellStyle name="쉼표 [0] 2 3 2 17" xfId="1421" xr:uid="{5D0C0EF4-0150-4C59-96E8-40C801B9143B}"/>
    <cellStyle name="쉼표 [0] 2 3 2 2" xfId="69" xr:uid="{00000000-0005-0000-0000-000054000000}"/>
    <cellStyle name="쉼표 [0] 2 3 2 2 10" xfId="927" xr:uid="{337CC4B7-879F-4FD0-B538-9B6A38BFC449}"/>
    <cellStyle name="쉼표 [0] 2 3 2 2 11" xfId="1031" xr:uid="{613EACC4-B46A-4B48-AA53-EA95720BF360}"/>
    <cellStyle name="쉼표 [0] 2 3 2 2 12" xfId="1135" xr:uid="{726B5EA7-8CB5-4F6A-AA57-1F5F3DF20105}"/>
    <cellStyle name="쉼표 [0] 2 3 2 2 13" xfId="1239" xr:uid="{10A3E7D9-2BBE-46EC-857C-649803329EA4}"/>
    <cellStyle name="쉼표 [0] 2 3 2 2 14" xfId="1343" xr:uid="{01864AD9-604C-43AF-99E1-F36FCE6340F2}"/>
    <cellStyle name="쉼표 [0] 2 3 2 2 15" xfId="1447" xr:uid="{6F74F5CF-6AB8-4A75-844C-46D9819B878D}"/>
    <cellStyle name="쉼표 [0] 2 3 2 2 2" xfId="147" xr:uid="{00000000-0005-0000-0000-000055000000}"/>
    <cellStyle name="쉼표 [0] 2 3 2 2 2 10" xfId="1083" xr:uid="{633D913E-C875-4950-942E-C2A686209C10}"/>
    <cellStyle name="쉼표 [0] 2 3 2 2 2 11" xfId="1187" xr:uid="{8D8F3768-886D-492C-9090-8DBE88C227B5}"/>
    <cellStyle name="쉼표 [0] 2 3 2 2 2 12" xfId="1291" xr:uid="{AE277CEE-6343-4187-A0C8-3502142434F5}"/>
    <cellStyle name="쉼표 [0] 2 3 2 2 2 13" xfId="1395" xr:uid="{FF18E9B3-CCCA-4EEF-9ABA-86DF9622087F}"/>
    <cellStyle name="쉼표 [0] 2 3 2 2 2 14" xfId="1499" xr:uid="{EA192645-DE90-4B99-B5A3-83FA2B393C8A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2 8" xfId="875" xr:uid="{8DB0A661-8178-4040-BCB7-674C53B5CA8D}"/>
    <cellStyle name="쉼표 [0] 2 3 2 2 2 9" xfId="979" xr:uid="{6D4E7600-AD63-48B9-9C72-2721E753501A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2 9" xfId="823" xr:uid="{31394973-DE98-48A0-8ACC-807974169A8C}"/>
    <cellStyle name="쉼표 [0] 2 3 2 3" xfId="95" xr:uid="{00000000-0005-0000-0000-00005E000000}"/>
    <cellStyle name="쉼표 [0] 2 3 2 3 10" xfId="1057" xr:uid="{EA882603-4510-4BD9-A7FC-B9D10B09B1F1}"/>
    <cellStyle name="쉼표 [0] 2 3 2 3 11" xfId="1161" xr:uid="{BAC6F24E-106D-42E8-8634-A5C6DFB5742C}"/>
    <cellStyle name="쉼표 [0] 2 3 2 3 12" xfId="1265" xr:uid="{77458115-DFC3-4B00-915D-DC389AEC808B}"/>
    <cellStyle name="쉼표 [0] 2 3 2 3 13" xfId="1369" xr:uid="{DDE88000-248B-49D5-92EB-664502D129B3}"/>
    <cellStyle name="쉼표 [0] 2 3 2 3 14" xfId="1473" xr:uid="{ED68A7A4-72E2-4622-8558-C0F9A9CE7D9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3 8" xfId="849" xr:uid="{2DC5A90B-3105-4A98-A64F-9F9BB6C6128F}"/>
    <cellStyle name="쉼표 [0] 2 3 2 3 9" xfId="953" xr:uid="{CCB32F09-3AB2-4E3C-AB9A-F96298D259CC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10" xfId="915" xr:uid="{D25D447D-2706-4AE2-931D-304317209938}"/>
    <cellStyle name="쉼표 [0] 2 3 3 11" xfId="1019" xr:uid="{C18D4C82-8FF8-4CBA-9879-A4FCB787B0AF}"/>
    <cellStyle name="쉼표 [0] 2 3 3 12" xfId="1123" xr:uid="{7D1887C2-96F1-46A6-B462-D0DA635ABCA9}"/>
    <cellStyle name="쉼표 [0] 2 3 3 13" xfId="1227" xr:uid="{B5A2FDCA-4C9A-454F-BE0A-7FB881ED61E4}"/>
    <cellStyle name="쉼표 [0] 2 3 3 14" xfId="1331" xr:uid="{7D0F5CD9-DFE8-4E7B-B95C-60CEBB84FC05}"/>
    <cellStyle name="쉼표 [0] 2 3 3 15" xfId="1435" xr:uid="{F0BEFF71-B120-48F5-8684-F9FFF5CD336C}"/>
    <cellStyle name="쉼표 [0] 2 3 3 2" xfId="135" xr:uid="{00000000-0005-0000-0000-000069000000}"/>
    <cellStyle name="쉼표 [0] 2 3 3 2 10" xfId="1071" xr:uid="{D32546B7-BBB7-41FE-B8EB-00765CC7D39E}"/>
    <cellStyle name="쉼표 [0] 2 3 3 2 11" xfId="1175" xr:uid="{4302F9BA-DF29-42AF-8F8F-55404ADFC6A6}"/>
    <cellStyle name="쉼표 [0] 2 3 3 2 12" xfId="1279" xr:uid="{6543B2B3-F39F-4EA9-BEFE-B0A2FA2B9DF1}"/>
    <cellStyle name="쉼표 [0] 2 3 3 2 13" xfId="1383" xr:uid="{89FCF9BC-8BC7-4DDE-BFCA-4D56D0C4560C}"/>
    <cellStyle name="쉼표 [0] 2 3 3 2 14" xfId="1487" xr:uid="{1B8F291F-CA98-4397-A746-2C750FF94049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2 8" xfId="863" xr:uid="{C234003A-2805-47E4-95F4-920CB6948FBE}"/>
    <cellStyle name="쉼표 [0] 2 3 3 2 9" xfId="967" xr:uid="{C7612321-A357-410D-912B-2205CB769297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3 9" xfId="811" xr:uid="{784598B9-EB1F-4032-A224-117774BDD13F}"/>
    <cellStyle name="쉼표 [0] 2 3 4" xfId="57" xr:uid="{00000000-0005-0000-0000-000072000000}"/>
    <cellStyle name="쉼표 [0] 2 3 4 10" xfId="1045" xr:uid="{606DE619-5D6B-4421-AEAC-53FFE8A0F8EC}"/>
    <cellStyle name="쉼표 [0] 2 3 4 11" xfId="1149" xr:uid="{830A1168-37DF-4CA5-A483-F83BA0E498C2}"/>
    <cellStyle name="쉼표 [0] 2 3 4 12" xfId="1253" xr:uid="{143258A3-2BFD-4B87-A7FE-567B3D173CB3}"/>
    <cellStyle name="쉼표 [0] 2 3 4 13" xfId="1357" xr:uid="{6C1DF82F-196E-4FE9-BE36-77CDF2096856}"/>
    <cellStyle name="쉼표 [0] 2 3 4 14" xfId="1461" xr:uid="{3152C488-5F2A-4CC1-99A0-D1AD92F71CAD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4 8" xfId="837" xr:uid="{DD65388E-0BC7-473A-ADB3-E1D1F95370B6}"/>
    <cellStyle name="쉼표 [0] 2 3 4 9" xfId="941" xr:uid="{A222E9C2-BE72-4B16-86C3-568E5EDFDCB3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12" xfId="789" xr:uid="{75C27A1C-BB10-42C9-BC1F-7FBEBB0F32E4}"/>
    <cellStyle name="쉼표 [0] 2 4 13" xfId="893" xr:uid="{3BFB8653-3CBB-4EB4-8A79-694F3FC6046B}"/>
    <cellStyle name="쉼표 [0] 2 4 14" xfId="997" xr:uid="{956F3248-639C-4877-89CF-4763F38609AA}"/>
    <cellStyle name="쉼표 [0] 2 4 15" xfId="1101" xr:uid="{BF8B80A4-0B15-4ED9-ACC3-9A7273431608}"/>
    <cellStyle name="쉼표 [0] 2 4 16" xfId="1205" xr:uid="{35469638-193F-4292-9421-3260077A8F7B}"/>
    <cellStyle name="쉼표 [0] 2 4 17" xfId="1309" xr:uid="{6FFA124A-179B-453C-8736-4592078BC14E}"/>
    <cellStyle name="쉼표 [0] 2 4 18" xfId="1413" xr:uid="{F1A23918-4D71-477C-9D40-DD950BCB37BB}"/>
    <cellStyle name="쉼표 [0] 2 4 2" xfId="41" xr:uid="{00000000-0005-0000-0000-00007D000000}"/>
    <cellStyle name="쉼표 [0] 2 4 2 10" xfId="919" xr:uid="{82A4D2AE-7EA8-4E4F-8176-D3F883CB2748}"/>
    <cellStyle name="쉼표 [0] 2 4 2 11" xfId="1023" xr:uid="{C62791E0-ADA2-4AB7-90FB-C3FB2C367B71}"/>
    <cellStyle name="쉼표 [0] 2 4 2 12" xfId="1127" xr:uid="{2A91D260-0F52-4BD8-98FF-A083823FC022}"/>
    <cellStyle name="쉼표 [0] 2 4 2 13" xfId="1231" xr:uid="{A22C1BC3-C813-41F5-A6C5-20C84591168F}"/>
    <cellStyle name="쉼표 [0] 2 4 2 14" xfId="1335" xr:uid="{6066B171-B49C-435F-A864-E575EE777906}"/>
    <cellStyle name="쉼표 [0] 2 4 2 15" xfId="1439" xr:uid="{ADDD50FC-A6F8-4C5A-8E7E-D7EE590FB517}"/>
    <cellStyle name="쉼표 [0] 2 4 2 2" xfId="139" xr:uid="{00000000-0005-0000-0000-00007E000000}"/>
    <cellStyle name="쉼표 [0] 2 4 2 2 10" xfId="1075" xr:uid="{C941E78D-4D57-43B5-9957-3F3A283FFE4C}"/>
    <cellStyle name="쉼표 [0] 2 4 2 2 11" xfId="1179" xr:uid="{198CC64D-E872-40CA-A1B4-CFC106187329}"/>
    <cellStyle name="쉼표 [0] 2 4 2 2 12" xfId="1283" xr:uid="{851D041C-42F9-49CA-A8E2-A3AAC868D2B0}"/>
    <cellStyle name="쉼표 [0] 2 4 2 2 13" xfId="1387" xr:uid="{49A537D9-9535-4B07-921E-E00B3000DA67}"/>
    <cellStyle name="쉼표 [0] 2 4 2 2 14" xfId="1491" xr:uid="{BAF85356-7CF6-4011-8630-450FED5DB63F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2 8" xfId="867" xr:uid="{817A3DF5-15C5-439A-9EE0-8C2C524CC9FD}"/>
    <cellStyle name="쉼표 [0] 2 4 2 2 9" xfId="971" xr:uid="{F3E2D5D1-6602-4ED4-A0AC-071B75D9A574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2 9" xfId="815" xr:uid="{BC56D067-AD57-48BE-9AF8-9EF82C7D32E6}"/>
    <cellStyle name="쉼표 [0] 2 4 3" xfId="61" xr:uid="{00000000-0005-0000-0000-000087000000}"/>
    <cellStyle name="쉼표 [0] 2 4 3 10" xfId="1049" xr:uid="{427B7854-FDA0-4693-B30F-708EDCD39115}"/>
    <cellStyle name="쉼표 [0] 2 4 3 11" xfId="1153" xr:uid="{28AF5440-DFC4-4767-ABEB-1E3102BF99C2}"/>
    <cellStyle name="쉼표 [0] 2 4 3 12" xfId="1257" xr:uid="{D1BF9949-BAAA-4221-A01D-231F2DE624EC}"/>
    <cellStyle name="쉼표 [0] 2 4 3 13" xfId="1361" xr:uid="{F20B0132-A7FA-496F-9046-1DA8819D1AC6}"/>
    <cellStyle name="쉼표 [0] 2 4 3 14" xfId="1465" xr:uid="{6DF69D42-268E-420C-A8D0-471810DD18A7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3 8" xfId="841" xr:uid="{F9474F0E-2660-4AAA-9112-0177AD403665}"/>
    <cellStyle name="쉼표 [0] 2 4 3 9" xfId="945" xr:uid="{B5CB2C7D-BAE4-4D6C-9840-0ED2C8E1A74F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10" xfId="907" xr:uid="{CAC860AE-A668-450E-AFBD-587701BB67BF}"/>
    <cellStyle name="쉼표 [0] 2 5 11" xfId="1011" xr:uid="{0EEA0261-8412-41DF-BC38-D742DCD4A715}"/>
    <cellStyle name="쉼표 [0] 2 5 12" xfId="1115" xr:uid="{3AA3CA86-CC4D-4789-8366-289A8679837A}"/>
    <cellStyle name="쉼표 [0] 2 5 13" xfId="1219" xr:uid="{7803AE97-655E-4517-9192-2FAA23785ACA}"/>
    <cellStyle name="쉼표 [0] 2 5 14" xfId="1323" xr:uid="{41111F4B-7C38-496E-95A8-3356C0A3EB2B}"/>
    <cellStyle name="쉼표 [0] 2 5 15" xfId="1427" xr:uid="{685B7EC2-C73F-42D3-B8D5-0E3E2108C0FD}"/>
    <cellStyle name="쉼표 [0] 2 5 2" xfId="127" xr:uid="{00000000-0005-0000-0000-000093000000}"/>
    <cellStyle name="쉼표 [0] 2 5 2 10" xfId="1063" xr:uid="{EC705BDA-CB50-4AD2-8797-5512386B416F}"/>
    <cellStyle name="쉼표 [0] 2 5 2 11" xfId="1167" xr:uid="{3FF0FA71-4141-4C0A-B78E-E1199FEF395A}"/>
    <cellStyle name="쉼표 [0] 2 5 2 12" xfId="1271" xr:uid="{033CEBEC-E253-4C35-8D17-5C2869274D5B}"/>
    <cellStyle name="쉼표 [0] 2 5 2 13" xfId="1375" xr:uid="{756882E3-FDC3-48B9-814B-F636AC188BB8}"/>
    <cellStyle name="쉼표 [0] 2 5 2 14" xfId="1479" xr:uid="{9DAFF1C4-CE3F-43FE-8AFA-935F59BCA2AB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2 8" xfId="855" xr:uid="{9EDE6BAE-3432-41BE-AA55-F0DC0F0EA80F}"/>
    <cellStyle name="쉼표 [0] 2 5 2 9" xfId="959" xr:uid="{6750EEEB-B2C6-4DCD-9B6D-8EA6FEAF1C36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5 9" xfId="803" xr:uid="{BFBEEF4E-7AE2-4630-84DB-C28CEAF6FD64}"/>
    <cellStyle name="쉼표 [0] 2 6" xfId="49" xr:uid="{00000000-0005-0000-0000-00009C000000}"/>
    <cellStyle name="쉼표 [0] 2 6 10" xfId="1037" xr:uid="{2901FBFD-7B92-444A-8842-1C2309645CA7}"/>
    <cellStyle name="쉼표 [0] 2 6 11" xfId="1141" xr:uid="{08BC9C01-C0B4-4499-BE5B-EB67065BEE0C}"/>
    <cellStyle name="쉼표 [0] 2 6 12" xfId="1245" xr:uid="{CC558C27-47DB-40CC-A51E-82EDEAE70DF7}"/>
    <cellStyle name="쉼표 [0] 2 6 13" xfId="1349" xr:uid="{A2E53D5F-D7F5-4976-AD85-CD86D80FC972}"/>
    <cellStyle name="쉼표 [0] 2 6 14" xfId="1453" xr:uid="{7F1DAD33-9D68-4ED4-9F98-0A7975ECC46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6 8" xfId="829" xr:uid="{3DC391C4-4886-4304-98C7-424C83DEA846}"/>
    <cellStyle name="쉼표 [0] 2 6 9" xfId="933" xr:uid="{1A64FB90-5006-41C3-9634-67521495C9DE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20" xfId="776" xr:uid="{0EFDBB58-D816-4DC1-9174-1BE27E29CC7A}"/>
    <cellStyle name="쉼표 [0] 21" xfId="880" xr:uid="{39198BB6-5C6C-418A-ACBE-E7448F526800}"/>
    <cellStyle name="쉼표 [0] 22" xfId="984" xr:uid="{AF328FF7-B1C5-47A9-9DAC-091D723E5E51}"/>
    <cellStyle name="쉼표 [0] 23" xfId="1088" xr:uid="{A603E397-C177-45DD-99F8-BEA39616D9DF}"/>
    <cellStyle name="쉼표 [0] 24" xfId="1192" xr:uid="{A5DAD8D6-10D8-42EC-8095-8B89640F72D3}"/>
    <cellStyle name="쉼표 [0] 25" xfId="1296" xr:uid="{FC40CAD1-E8D1-4D02-BC60-C43C87A3A822}"/>
    <cellStyle name="쉼표 [0] 26" xfId="1400" xr:uid="{07650864-70F2-48EF-B420-C5FAA796648D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15" xfId="778" xr:uid="{AD97CBEA-A05A-4C3F-88C3-CE5E3D483271}"/>
    <cellStyle name="쉼표 [0] 3 16" xfId="882" xr:uid="{84DA9E8F-9359-4E77-B8D1-75DC94FB4063}"/>
    <cellStyle name="쉼표 [0] 3 17" xfId="986" xr:uid="{E2C63DD1-6A6A-4385-896B-A8736A1F9189}"/>
    <cellStyle name="쉼표 [0] 3 18" xfId="1090" xr:uid="{914E8F83-E432-4E5F-AAFC-799FC497ED36}"/>
    <cellStyle name="쉼표 [0] 3 19" xfId="1194" xr:uid="{97FA3D73-2FDB-46E5-9356-1ADDDECAA581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13" xfId="782" xr:uid="{F07D085D-E752-4262-9F68-F66AC17BDE31}"/>
    <cellStyle name="쉼표 [0] 3 2 14" xfId="886" xr:uid="{02D35565-0F70-4C62-851F-F5713B0F9475}"/>
    <cellStyle name="쉼표 [0] 3 2 15" xfId="990" xr:uid="{00AE7756-FE2D-4B37-8212-85845DBFA146}"/>
    <cellStyle name="쉼표 [0] 3 2 16" xfId="1094" xr:uid="{F9BB27F8-EB72-4890-9F77-5E754FFC7117}"/>
    <cellStyle name="쉼표 [0] 3 2 17" xfId="1198" xr:uid="{6B6631D7-2F52-46C7-AF30-5542816A38EA}"/>
    <cellStyle name="쉼표 [0] 3 2 18" xfId="1302" xr:uid="{06AFCC1D-057F-4622-84F3-0D97775B1A86}"/>
    <cellStyle name="쉼표 [0] 3 2 19" xfId="1406" xr:uid="{C9B34BA4-3705-41EB-B0E6-6189340E2E2F}"/>
    <cellStyle name="쉼표 [0] 3 2 2" xfId="21" xr:uid="{00000000-0005-0000-0000-0000AA000000}"/>
    <cellStyle name="쉼표 [0] 3 2 2 10" xfId="690" xr:uid="{D0E88DA4-DBC0-452B-8175-CDE917F649DE}"/>
    <cellStyle name="쉼표 [0] 3 2 2 11" xfId="794" xr:uid="{7A236A6B-C6B3-4FD9-9E90-1B5C8A3D20AE}"/>
    <cellStyle name="쉼표 [0] 3 2 2 12" xfId="898" xr:uid="{161332A2-CF28-42A9-9749-DB112507875B}"/>
    <cellStyle name="쉼표 [0] 3 2 2 13" xfId="1002" xr:uid="{8A541128-2364-48F4-98F6-BAD52BBBC302}"/>
    <cellStyle name="쉼표 [0] 3 2 2 14" xfId="1106" xr:uid="{FA4B9CD2-CFA7-40A9-AE45-FB308B7D35C6}"/>
    <cellStyle name="쉼표 [0] 3 2 2 15" xfId="1210" xr:uid="{F91FD642-44CB-484C-ADF8-D75E5C229C9D}"/>
    <cellStyle name="쉼표 [0] 3 2 2 16" xfId="1314" xr:uid="{5E9067F3-AD25-4816-BC26-EE2E8A8C6568}"/>
    <cellStyle name="쉼표 [0] 3 2 2 17" xfId="1418" xr:uid="{9BD599BA-6B09-4D52-AE5F-279968AA43D0}"/>
    <cellStyle name="쉼표 [0] 3 2 2 2" xfId="66" xr:uid="{00000000-0005-0000-0000-0000AB000000}"/>
    <cellStyle name="쉼표 [0] 3 2 2 2 10" xfId="924" xr:uid="{750AFFE8-0A2F-4544-867A-6B89B091A48D}"/>
    <cellStyle name="쉼표 [0] 3 2 2 2 11" xfId="1028" xr:uid="{99107021-0725-43D7-977F-9915E23F0AC6}"/>
    <cellStyle name="쉼표 [0] 3 2 2 2 12" xfId="1132" xr:uid="{22EE203C-7E26-4C6E-B1A1-2D799F88B9A2}"/>
    <cellStyle name="쉼표 [0] 3 2 2 2 13" xfId="1236" xr:uid="{A198F5C1-A729-4D43-935F-22960B9028FA}"/>
    <cellStyle name="쉼표 [0] 3 2 2 2 14" xfId="1340" xr:uid="{C86CB092-1443-4783-98C0-C1F3B0763383}"/>
    <cellStyle name="쉼표 [0] 3 2 2 2 15" xfId="1444" xr:uid="{03242808-38C2-4277-B464-3223CC684D91}"/>
    <cellStyle name="쉼표 [0] 3 2 2 2 2" xfId="144" xr:uid="{00000000-0005-0000-0000-0000AC000000}"/>
    <cellStyle name="쉼표 [0] 3 2 2 2 2 10" xfId="1080" xr:uid="{B23FDAEA-38F0-4892-B931-DA03F43CFC5C}"/>
    <cellStyle name="쉼표 [0] 3 2 2 2 2 11" xfId="1184" xr:uid="{4E2CFF0A-B5D9-4BC8-B1B5-9A05FF7E00AA}"/>
    <cellStyle name="쉼표 [0] 3 2 2 2 2 12" xfId="1288" xr:uid="{698078A7-3B25-4BC0-9D7A-F80DEEC5EB07}"/>
    <cellStyle name="쉼표 [0] 3 2 2 2 2 13" xfId="1392" xr:uid="{4DB4A5F4-D4E1-4FA9-898F-38FCB43217BD}"/>
    <cellStyle name="쉼표 [0] 3 2 2 2 2 14" xfId="1496" xr:uid="{53AA2A1D-87FA-4E74-8873-CC33180196F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2 8" xfId="872" xr:uid="{ABB74927-2A4E-4641-9771-77B87218F002}"/>
    <cellStyle name="쉼표 [0] 3 2 2 2 2 9" xfId="976" xr:uid="{D863C706-203B-4732-B6FF-7B106AF04613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2 9" xfId="820" xr:uid="{74402018-D605-432B-867A-7FF3C885D24B}"/>
    <cellStyle name="쉼표 [0] 3 2 2 3" xfId="92" xr:uid="{00000000-0005-0000-0000-0000B5000000}"/>
    <cellStyle name="쉼표 [0] 3 2 2 3 10" xfId="1054" xr:uid="{22A2279F-CFB7-4A90-B581-B434AC43D7AE}"/>
    <cellStyle name="쉼표 [0] 3 2 2 3 11" xfId="1158" xr:uid="{21BDA006-09D9-4E54-B9CF-8DA29577A843}"/>
    <cellStyle name="쉼표 [0] 3 2 2 3 12" xfId="1262" xr:uid="{297D4AD9-9B37-474D-A57D-8D371884361C}"/>
    <cellStyle name="쉼표 [0] 3 2 2 3 13" xfId="1366" xr:uid="{907178D0-391B-46C2-8F2D-EDD576968829}"/>
    <cellStyle name="쉼표 [0] 3 2 2 3 14" xfId="1470" xr:uid="{597540BE-4374-4AEA-8AF8-046CC453FC28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3 8" xfId="846" xr:uid="{0B4DC1D9-C6C7-4E34-8F8D-02DF21571D31}"/>
    <cellStyle name="쉼표 [0] 3 2 2 3 9" xfId="950" xr:uid="{7AF2BF0B-80AB-4564-B640-914FAE477DE8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10" xfId="912" xr:uid="{ABE251AF-2479-46CA-BE84-B07CAD55EAD7}"/>
    <cellStyle name="쉼표 [0] 3 2 3 11" xfId="1016" xr:uid="{3CBB5A9A-7EB2-432B-AEA9-F6FA56C62B96}"/>
    <cellStyle name="쉼표 [0] 3 2 3 12" xfId="1120" xr:uid="{5EB75167-1005-48CA-B16C-9CCAD9C78BD8}"/>
    <cellStyle name="쉼표 [0] 3 2 3 13" xfId="1224" xr:uid="{739ADD8B-19B7-45B8-AE7C-C83927F03390}"/>
    <cellStyle name="쉼표 [0] 3 2 3 14" xfId="1328" xr:uid="{26C82D01-3D9C-4EE5-AF8A-16EBF77F2339}"/>
    <cellStyle name="쉼표 [0] 3 2 3 15" xfId="1432" xr:uid="{D12B66DE-04F8-47F6-92BA-04EEB57A123B}"/>
    <cellStyle name="쉼표 [0] 3 2 3 2" xfId="132" xr:uid="{00000000-0005-0000-0000-0000C0000000}"/>
    <cellStyle name="쉼표 [0] 3 2 3 2 10" xfId="1068" xr:uid="{DC0823C9-1C2B-4346-A3C9-BE06D273B5A9}"/>
    <cellStyle name="쉼표 [0] 3 2 3 2 11" xfId="1172" xr:uid="{FA105F4E-FBEF-4B7F-AC2C-F24ED32F785D}"/>
    <cellStyle name="쉼표 [0] 3 2 3 2 12" xfId="1276" xr:uid="{376DE97B-BB73-4C9A-9AAF-F5D8CBFA2124}"/>
    <cellStyle name="쉼표 [0] 3 2 3 2 13" xfId="1380" xr:uid="{0924C4A5-4E57-4F21-B850-7B12D571AB7C}"/>
    <cellStyle name="쉼표 [0] 3 2 3 2 14" xfId="1484" xr:uid="{29D46C4A-1E96-451E-80A6-44BF155C63FF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2 8" xfId="860" xr:uid="{EC574697-DF92-4519-9443-C21D6CD03A4E}"/>
    <cellStyle name="쉼표 [0] 3 2 3 2 9" xfId="964" xr:uid="{EE0BE937-BE22-46E0-B9AC-6751D6800E32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3 9" xfId="808" xr:uid="{ABE8C1F3-18CF-4C43-A227-FE2257EC7D86}"/>
    <cellStyle name="쉼표 [0] 3 2 4" xfId="54" xr:uid="{00000000-0005-0000-0000-0000C9000000}"/>
    <cellStyle name="쉼표 [0] 3 2 4 10" xfId="1042" xr:uid="{66A9A75D-B67A-4865-905D-91003C5AF79F}"/>
    <cellStyle name="쉼표 [0] 3 2 4 11" xfId="1146" xr:uid="{A89A3434-22DE-4DC4-963C-4210D574A250}"/>
    <cellStyle name="쉼표 [0] 3 2 4 12" xfId="1250" xr:uid="{18486261-9C80-426E-829F-3E13620758E8}"/>
    <cellStyle name="쉼표 [0] 3 2 4 13" xfId="1354" xr:uid="{7251574B-4D93-488A-BDD9-7D48589C1599}"/>
    <cellStyle name="쉼표 [0] 3 2 4 14" xfId="1458" xr:uid="{6CAA1FFF-7A02-484D-924B-E61CD63637CC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4 8" xfId="834" xr:uid="{449ABF44-CBC3-4C69-ABBC-BFB72D8DE7CC}"/>
    <cellStyle name="쉼표 [0] 3 2 4 9" xfId="938" xr:uid="{49EB24BF-56E9-42E1-9D0B-5DFC13B2AD5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20" xfId="1298" xr:uid="{D7FD3880-BB0C-4E6B-8151-BD117F4D360A}"/>
    <cellStyle name="쉼표 [0] 3 21" xfId="1402" xr:uid="{3D40CDD6-9D58-41C1-AFB1-ED6AFE2AD685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13" xfId="786" xr:uid="{64E71467-5135-400C-AC89-A96ED0D8F3EE}"/>
    <cellStyle name="쉼표 [0] 3 3 14" xfId="890" xr:uid="{685495F8-A255-4E7C-9B1C-68ACCBF068DA}"/>
    <cellStyle name="쉼표 [0] 3 3 15" xfId="994" xr:uid="{E55B5E74-7F78-4F45-A8B8-FC457578A149}"/>
    <cellStyle name="쉼표 [0] 3 3 16" xfId="1098" xr:uid="{171B6EA6-72F8-4133-9616-843AC5EB7288}"/>
    <cellStyle name="쉼표 [0] 3 3 17" xfId="1202" xr:uid="{FA37C252-9D73-437E-9CBE-858F42C807A9}"/>
    <cellStyle name="쉼표 [0] 3 3 18" xfId="1306" xr:uid="{294C4683-1545-4DB3-AE21-34F316999849}"/>
    <cellStyle name="쉼표 [0] 3 3 19" xfId="1410" xr:uid="{8245460D-E51C-4861-AACB-AEADBA5001A1}"/>
    <cellStyle name="쉼표 [0] 3 3 2" xfId="25" xr:uid="{00000000-0005-0000-0000-0000D5000000}"/>
    <cellStyle name="쉼표 [0] 3 3 2 10" xfId="694" xr:uid="{E446EBEE-D1E8-4BAA-9163-AD8F62B7FB10}"/>
    <cellStyle name="쉼표 [0] 3 3 2 11" xfId="798" xr:uid="{624A13CE-91D6-47F4-BA98-60BB5B088A63}"/>
    <cellStyle name="쉼표 [0] 3 3 2 12" xfId="902" xr:uid="{9D735A76-9122-4CEF-BF30-846069724C46}"/>
    <cellStyle name="쉼표 [0] 3 3 2 13" xfId="1006" xr:uid="{299DC24F-6626-4D76-A7FA-BBB96885A3BC}"/>
    <cellStyle name="쉼표 [0] 3 3 2 14" xfId="1110" xr:uid="{EBBB1EC2-04AD-4BA6-A480-0A2E3788F680}"/>
    <cellStyle name="쉼표 [0] 3 3 2 15" xfId="1214" xr:uid="{881E5271-E800-43D1-9A8F-9784CA6E3B87}"/>
    <cellStyle name="쉼표 [0] 3 3 2 16" xfId="1318" xr:uid="{FE36EE0B-8EF1-444C-A402-E1D28917B489}"/>
    <cellStyle name="쉼표 [0] 3 3 2 17" xfId="1422" xr:uid="{4EDE407B-99F7-4B54-9BD1-E0B782B9BCFF}"/>
    <cellStyle name="쉼표 [0] 3 3 2 2" xfId="70" xr:uid="{00000000-0005-0000-0000-0000D6000000}"/>
    <cellStyle name="쉼표 [0] 3 3 2 2 10" xfId="928" xr:uid="{85685FAA-CEA5-45DC-A37B-4609B1E1E426}"/>
    <cellStyle name="쉼표 [0] 3 3 2 2 11" xfId="1032" xr:uid="{8DC328BF-D606-45D0-BB61-6A19E91272AB}"/>
    <cellStyle name="쉼표 [0] 3 3 2 2 12" xfId="1136" xr:uid="{8750EEA7-D821-4E3E-88A7-A96442C567D2}"/>
    <cellStyle name="쉼표 [0] 3 3 2 2 13" xfId="1240" xr:uid="{A125D02B-138E-4F03-8082-DBD077693CB2}"/>
    <cellStyle name="쉼표 [0] 3 3 2 2 14" xfId="1344" xr:uid="{09F718CD-1B80-4F3E-8DC6-0A73C51DBC6D}"/>
    <cellStyle name="쉼표 [0] 3 3 2 2 15" xfId="1448" xr:uid="{6DAE39BB-A8A7-4CC3-9BAD-528E6DE2A781}"/>
    <cellStyle name="쉼표 [0] 3 3 2 2 2" xfId="148" xr:uid="{00000000-0005-0000-0000-0000D7000000}"/>
    <cellStyle name="쉼표 [0] 3 3 2 2 2 10" xfId="1084" xr:uid="{8F9FCB11-3488-4C1E-9D87-D5395F5E34A7}"/>
    <cellStyle name="쉼표 [0] 3 3 2 2 2 11" xfId="1188" xr:uid="{EE199819-CDE0-494D-B8C9-25FEFF7ED091}"/>
    <cellStyle name="쉼표 [0] 3 3 2 2 2 12" xfId="1292" xr:uid="{E25B5818-7E79-43B3-AF14-A2742837E25D}"/>
    <cellStyle name="쉼표 [0] 3 3 2 2 2 13" xfId="1396" xr:uid="{939C6C4F-3167-45C3-9B18-C76389139E53}"/>
    <cellStyle name="쉼표 [0] 3 3 2 2 2 14" xfId="1500" xr:uid="{38940136-3B59-43FE-A100-27325CBD8CB3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2 8" xfId="876" xr:uid="{27F635D7-1592-4608-A303-6E194AE436E6}"/>
    <cellStyle name="쉼표 [0] 3 3 2 2 2 9" xfId="980" xr:uid="{1E2621FD-0740-432C-B5D8-F0561BEE5B36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2 9" xfId="824" xr:uid="{B7891336-D8A0-4185-9AD6-F55A7DC70F93}"/>
    <cellStyle name="쉼표 [0] 3 3 2 3" xfId="96" xr:uid="{00000000-0005-0000-0000-0000E0000000}"/>
    <cellStyle name="쉼표 [0] 3 3 2 3 10" xfId="1058" xr:uid="{D95E7AFA-B6CF-4E18-8425-260027989D87}"/>
    <cellStyle name="쉼표 [0] 3 3 2 3 11" xfId="1162" xr:uid="{8F8B0B74-0946-4DAF-A67F-1043E9E5C2EF}"/>
    <cellStyle name="쉼표 [0] 3 3 2 3 12" xfId="1266" xr:uid="{A01B4D01-AE35-4718-BA55-239E2A394BF3}"/>
    <cellStyle name="쉼표 [0] 3 3 2 3 13" xfId="1370" xr:uid="{77631306-93E7-4CAA-98B9-B53092C97BF2}"/>
    <cellStyle name="쉼표 [0] 3 3 2 3 14" xfId="1474" xr:uid="{67FA3801-B063-4664-96D3-B352A45A1711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3 8" xfId="850" xr:uid="{B56D32FD-8186-4C07-97E5-AE9F1E9B4ABA}"/>
    <cellStyle name="쉼표 [0] 3 3 2 3 9" xfId="954" xr:uid="{2DA7C631-DB5A-432B-8367-2C4D0F8555E3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10" xfId="916" xr:uid="{13733BA0-082B-49A9-8337-B192B3B991B7}"/>
    <cellStyle name="쉼표 [0] 3 3 3 11" xfId="1020" xr:uid="{280BCAFE-D729-4C63-9117-48F5DAC82EBC}"/>
    <cellStyle name="쉼표 [0] 3 3 3 12" xfId="1124" xr:uid="{4663669C-47D4-4886-BD1F-7C00AD9BAF0F}"/>
    <cellStyle name="쉼표 [0] 3 3 3 13" xfId="1228" xr:uid="{2534AD0D-0012-4627-89F1-722CDF415F0A}"/>
    <cellStyle name="쉼표 [0] 3 3 3 14" xfId="1332" xr:uid="{81F69E79-6999-42A0-AA85-6736808C575A}"/>
    <cellStyle name="쉼표 [0] 3 3 3 15" xfId="1436" xr:uid="{66C5ABFC-2D2D-4774-B163-5A2416634F8D}"/>
    <cellStyle name="쉼표 [0] 3 3 3 2" xfId="136" xr:uid="{00000000-0005-0000-0000-0000EB000000}"/>
    <cellStyle name="쉼표 [0] 3 3 3 2 10" xfId="1072" xr:uid="{0C3F5E35-79C2-4AA6-9818-FE98FF77FDD9}"/>
    <cellStyle name="쉼표 [0] 3 3 3 2 11" xfId="1176" xr:uid="{722B567C-F00E-48BC-A229-AA1F9693E0B7}"/>
    <cellStyle name="쉼표 [0] 3 3 3 2 12" xfId="1280" xr:uid="{D441672A-65AC-4C74-A3A9-AA4AF03155BE}"/>
    <cellStyle name="쉼표 [0] 3 3 3 2 13" xfId="1384" xr:uid="{069C5033-89B7-45A3-B5CE-AE5CAB14C651}"/>
    <cellStyle name="쉼표 [0] 3 3 3 2 14" xfId="1488" xr:uid="{87D8F5B2-8647-4D5A-89F1-650892454D0C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2 8" xfId="864" xr:uid="{6CB61379-135F-42FC-98E6-1A646C06C5AD}"/>
    <cellStyle name="쉼표 [0] 3 3 3 2 9" xfId="968" xr:uid="{019F1A8B-5DA9-4A4F-9BED-85BFFA7430CA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3 9" xfId="812" xr:uid="{B04B1CDA-AEAA-46EB-961B-51CDE29B7BE3}"/>
    <cellStyle name="쉼표 [0] 3 3 4" xfId="58" xr:uid="{00000000-0005-0000-0000-0000F4000000}"/>
    <cellStyle name="쉼표 [0] 3 3 4 10" xfId="1046" xr:uid="{2C9F12C1-8C47-4C2E-9D45-20BC0510C24E}"/>
    <cellStyle name="쉼표 [0] 3 3 4 11" xfId="1150" xr:uid="{06D08807-0759-4989-A322-BA46084005E3}"/>
    <cellStyle name="쉼표 [0] 3 3 4 12" xfId="1254" xr:uid="{B64DF01A-7DF6-4A2D-BAA2-1A0F8B0968F9}"/>
    <cellStyle name="쉼표 [0] 3 3 4 13" xfId="1358" xr:uid="{7238B872-D378-4B4C-BD6D-F7D9E7C110D8}"/>
    <cellStyle name="쉼표 [0] 3 3 4 14" xfId="1462" xr:uid="{8F3328EF-9A27-400D-B6F5-619C7EDEF69A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4 8" xfId="838" xr:uid="{339AFFFF-B619-4AD2-AA41-B828F9036DDA}"/>
    <cellStyle name="쉼표 [0] 3 3 4 9" xfId="942" xr:uid="{89F0E84C-1F64-47A9-B77D-63C0D00FAE3F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12" xfId="790" xr:uid="{A7A78775-7875-4A7B-927F-6A360E99F11C}"/>
    <cellStyle name="쉼표 [0] 3 4 13" xfId="894" xr:uid="{BE704794-781F-49F4-8875-60FBAA1E55D3}"/>
    <cellStyle name="쉼표 [0] 3 4 14" xfId="998" xr:uid="{7EC41128-A5C6-4156-B30E-0A04F840EB64}"/>
    <cellStyle name="쉼표 [0] 3 4 15" xfId="1102" xr:uid="{53256A50-E63B-4F70-B4A0-6EBF2DBDB5C8}"/>
    <cellStyle name="쉼표 [0] 3 4 16" xfId="1206" xr:uid="{3DF7AD44-D15E-4942-95AE-F7B76C568D31}"/>
    <cellStyle name="쉼표 [0] 3 4 17" xfId="1310" xr:uid="{C2F9E5ED-6429-474B-802C-BC162918CF44}"/>
    <cellStyle name="쉼표 [0] 3 4 18" xfId="1414" xr:uid="{8082CD29-6DAB-4FFA-A6AC-04B2610188DA}"/>
    <cellStyle name="쉼표 [0] 3 4 2" xfId="42" xr:uid="{00000000-0005-0000-0000-0000FF000000}"/>
    <cellStyle name="쉼표 [0] 3 4 2 10" xfId="920" xr:uid="{3EB7399A-EF76-4B23-9C07-56DFA393211D}"/>
    <cellStyle name="쉼표 [0] 3 4 2 11" xfId="1024" xr:uid="{8D93AA69-5875-4415-8A19-DCB261311625}"/>
    <cellStyle name="쉼표 [0] 3 4 2 12" xfId="1128" xr:uid="{24F2F182-B0FB-43F9-A149-D7D8976058F3}"/>
    <cellStyle name="쉼표 [0] 3 4 2 13" xfId="1232" xr:uid="{C7DF4AEF-5336-40F4-AB7F-A1E1AA7A42CC}"/>
    <cellStyle name="쉼표 [0] 3 4 2 14" xfId="1336" xr:uid="{631298DF-2223-4176-B169-E13CA68E68E3}"/>
    <cellStyle name="쉼표 [0] 3 4 2 15" xfId="1440" xr:uid="{7F1B0095-7A32-4EB6-8436-093280E22B0E}"/>
    <cellStyle name="쉼표 [0] 3 4 2 2" xfId="140" xr:uid="{00000000-0005-0000-0000-000000010000}"/>
    <cellStyle name="쉼표 [0] 3 4 2 2 10" xfId="1076" xr:uid="{906C08CC-0473-496D-AA00-68DCAEA898F3}"/>
    <cellStyle name="쉼표 [0] 3 4 2 2 11" xfId="1180" xr:uid="{B543D0DC-3226-434D-9276-06DB9C3DA6A1}"/>
    <cellStyle name="쉼표 [0] 3 4 2 2 12" xfId="1284" xr:uid="{1FDB7A30-94DA-49F5-BA2E-443638D85E59}"/>
    <cellStyle name="쉼표 [0] 3 4 2 2 13" xfId="1388" xr:uid="{66B4CCE0-B060-40AF-AA26-518D72FE4E27}"/>
    <cellStyle name="쉼표 [0] 3 4 2 2 14" xfId="1492" xr:uid="{1A842D37-65AE-4E3C-9E5E-7C9EC911AFB3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2 8" xfId="868" xr:uid="{51524D4D-3516-4261-A11F-66762FDB83A6}"/>
    <cellStyle name="쉼표 [0] 3 4 2 2 9" xfId="972" xr:uid="{80D6EB9F-CD0A-4E2D-8694-8D12B311956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2 9" xfId="816" xr:uid="{915CBDD5-5A7C-4109-9C0D-C097BA98A809}"/>
    <cellStyle name="쉼표 [0] 3 4 3" xfId="62" xr:uid="{00000000-0005-0000-0000-000009010000}"/>
    <cellStyle name="쉼표 [0] 3 4 3 10" xfId="1050" xr:uid="{43B338CB-A8EE-4E19-9EB9-501014A3D7D2}"/>
    <cellStyle name="쉼표 [0] 3 4 3 11" xfId="1154" xr:uid="{1DE14680-58F3-41B0-8DF6-A89F472087F6}"/>
    <cellStyle name="쉼표 [0] 3 4 3 12" xfId="1258" xr:uid="{1C662EA0-D100-4401-B4B0-124D5F5DF96F}"/>
    <cellStyle name="쉼표 [0] 3 4 3 13" xfId="1362" xr:uid="{DBF476C5-6734-413E-B953-27D7B224C918}"/>
    <cellStyle name="쉼표 [0] 3 4 3 14" xfId="1466" xr:uid="{0022F27B-B854-455A-B4F3-182E57782CE8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3 8" xfId="842" xr:uid="{E4C81046-806A-4DB5-92D9-8017280CC42F}"/>
    <cellStyle name="쉼표 [0] 3 4 3 9" xfId="946" xr:uid="{DD801772-4227-4803-83BA-A2B7E413F9E8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10" xfId="908" xr:uid="{134667FD-B819-4F8C-9DF7-38727A38CA84}"/>
    <cellStyle name="쉼표 [0] 3 5 11" xfId="1012" xr:uid="{221BD438-84F4-46F2-8A8D-481CE14B69D5}"/>
    <cellStyle name="쉼표 [0] 3 5 12" xfId="1116" xr:uid="{AD0FCE73-E108-4BE6-A491-091D32FF1E10}"/>
    <cellStyle name="쉼표 [0] 3 5 13" xfId="1220" xr:uid="{722652C4-06F6-4CB3-BA9A-6E40369B4FA5}"/>
    <cellStyle name="쉼표 [0] 3 5 14" xfId="1324" xr:uid="{C52B4C6D-1A66-43C7-9346-AB333C3110FE}"/>
    <cellStyle name="쉼표 [0] 3 5 15" xfId="1428" xr:uid="{AF58938F-E266-46EC-9C11-C4B272A42969}"/>
    <cellStyle name="쉼표 [0] 3 5 2" xfId="128" xr:uid="{00000000-0005-0000-0000-000015010000}"/>
    <cellStyle name="쉼표 [0] 3 5 2 10" xfId="1064" xr:uid="{E56054E5-81D0-4AC3-85E1-2C9ED2F884B8}"/>
    <cellStyle name="쉼표 [0] 3 5 2 11" xfId="1168" xr:uid="{BA706D02-DA75-44B0-A96B-74F4FB25A39D}"/>
    <cellStyle name="쉼표 [0] 3 5 2 12" xfId="1272" xr:uid="{DF0B0F77-DD07-42A3-8708-039C5CC54169}"/>
    <cellStyle name="쉼표 [0] 3 5 2 13" xfId="1376" xr:uid="{780CDEC6-12AB-4123-8F6F-694D593EC62B}"/>
    <cellStyle name="쉼표 [0] 3 5 2 14" xfId="1480" xr:uid="{F16FA225-CE65-4A35-BE36-6702C2928071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2 8" xfId="856" xr:uid="{1B6C8AE0-A56C-482E-9B03-4D66D69E8588}"/>
    <cellStyle name="쉼표 [0] 3 5 2 9" xfId="960" xr:uid="{D2868D0C-E7C1-4DAA-A52C-ACD5AC838C57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5 9" xfId="804" xr:uid="{DD989B06-CE05-4A50-A2D7-D8E85F8AACA9}"/>
    <cellStyle name="쉼표 [0] 3 6" xfId="50" xr:uid="{00000000-0005-0000-0000-00001E010000}"/>
    <cellStyle name="쉼표 [0] 3 6 10" xfId="1038" xr:uid="{B52EA878-E3E8-4164-891A-E5216904847F}"/>
    <cellStyle name="쉼표 [0] 3 6 11" xfId="1142" xr:uid="{BA757537-ABE6-49C4-B01B-954DD4D5C7AF}"/>
    <cellStyle name="쉼표 [0] 3 6 12" xfId="1246" xr:uid="{2CDE57C0-27CA-41B6-9092-87F08443969C}"/>
    <cellStyle name="쉼표 [0] 3 6 13" xfId="1350" xr:uid="{72C38198-7714-47B9-B161-D50A71D017DE}"/>
    <cellStyle name="쉼표 [0] 3 6 14" xfId="1454" xr:uid="{5D42AD6E-436E-4F63-A857-B83743B1A856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6 8" xfId="830" xr:uid="{FB7242E1-05EE-4DBC-AB9B-41BE923BC966}"/>
    <cellStyle name="쉼표 [0] 3 6 9" xfId="934" xr:uid="{1ABCF3FB-B5B4-4894-B54E-94834215892E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15" xfId="779" xr:uid="{A97A1E67-6CFE-4D4C-A6FC-F83B4E5751A5}"/>
    <cellStyle name="쉼표 [0] 4 16" xfId="883" xr:uid="{9EC85BB2-D043-4ADA-A88A-FFAB3588A56B}"/>
    <cellStyle name="쉼표 [0] 4 17" xfId="987" xr:uid="{400E34DC-4246-487F-A875-F916F50A880F}"/>
    <cellStyle name="쉼표 [0] 4 18" xfId="1091" xr:uid="{5A007366-513D-431F-9A3E-834A5ACC3511}"/>
    <cellStyle name="쉼표 [0] 4 19" xfId="1195" xr:uid="{BE9B6898-29D3-4D14-B311-6C3BF540FE75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13" xfId="783" xr:uid="{618F3F54-1EAA-42BF-95B4-19F981D0E2D0}"/>
    <cellStyle name="쉼표 [0] 4 2 14" xfId="887" xr:uid="{EEFDA576-AC87-4054-813B-24C4482F544F}"/>
    <cellStyle name="쉼표 [0] 4 2 15" xfId="991" xr:uid="{76A19A57-C684-4F6F-9C63-62F5BB7DED4C}"/>
    <cellStyle name="쉼표 [0] 4 2 16" xfId="1095" xr:uid="{21FE3A40-07AA-47CD-A47E-EB972C7BD34A}"/>
    <cellStyle name="쉼표 [0] 4 2 17" xfId="1199" xr:uid="{DEC3C7AC-789C-4569-A547-055C03219582}"/>
    <cellStyle name="쉼표 [0] 4 2 18" xfId="1303" xr:uid="{B8F6EC4C-47F5-42B1-B786-D9446EC4C016}"/>
    <cellStyle name="쉼표 [0] 4 2 19" xfId="1407" xr:uid="{5FC234F5-C3FF-47A9-8166-C3EC31758F62}"/>
    <cellStyle name="쉼표 [0] 4 2 2" xfId="22" xr:uid="{00000000-0005-0000-0000-00002C010000}"/>
    <cellStyle name="쉼표 [0] 4 2 2 10" xfId="691" xr:uid="{7C3A22F8-9B9A-455B-B929-0E5122103C93}"/>
    <cellStyle name="쉼표 [0] 4 2 2 11" xfId="795" xr:uid="{DCB275C2-244F-4B1F-9351-F7931913FE67}"/>
    <cellStyle name="쉼표 [0] 4 2 2 12" xfId="899" xr:uid="{98879176-168B-41B1-AF7D-1D344118EE49}"/>
    <cellStyle name="쉼표 [0] 4 2 2 13" xfId="1003" xr:uid="{F6B1DA74-F055-4766-AEAB-D1B006184B25}"/>
    <cellStyle name="쉼표 [0] 4 2 2 14" xfId="1107" xr:uid="{02641E12-6565-470E-A0AA-CA148A182C87}"/>
    <cellStyle name="쉼표 [0] 4 2 2 15" xfId="1211" xr:uid="{4A3F40B1-4690-46FA-AD02-4AD31F2E86FC}"/>
    <cellStyle name="쉼표 [0] 4 2 2 16" xfId="1315" xr:uid="{DF389F2F-03F0-4004-BF57-3654AD4C2540}"/>
    <cellStyle name="쉼표 [0] 4 2 2 17" xfId="1419" xr:uid="{00F8FDF7-D6FD-44E0-A000-56B7157C69C4}"/>
    <cellStyle name="쉼표 [0] 4 2 2 2" xfId="67" xr:uid="{00000000-0005-0000-0000-00002D010000}"/>
    <cellStyle name="쉼표 [0] 4 2 2 2 10" xfId="925" xr:uid="{D7CC83C7-C1B4-49D9-8A1B-97E6B13CB851}"/>
    <cellStyle name="쉼표 [0] 4 2 2 2 11" xfId="1029" xr:uid="{697B19D0-FB2F-4B2B-91E0-5E4933C6C62E}"/>
    <cellStyle name="쉼표 [0] 4 2 2 2 12" xfId="1133" xr:uid="{FBB74914-3568-4286-A5CA-A07F1F421EAA}"/>
    <cellStyle name="쉼표 [0] 4 2 2 2 13" xfId="1237" xr:uid="{FFE733C5-6E06-40B9-B3C3-9278C9BA08AF}"/>
    <cellStyle name="쉼표 [0] 4 2 2 2 14" xfId="1341" xr:uid="{B7C35602-27A7-4A5B-895C-2125F8CB3546}"/>
    <cellStyle name="쉼표 [0] 4 2 2 2 15" xfId="1445" xr:uid="{5D4CF1E3-5CA9-48E7-B1D4-B060F27A21B5}"/>
    <cellStyle name="쉼표 [0] 4 2 2 2 2" xfId="145" xr:uid="{00000000-0005-0000-0000-00002E010000}"/>
    <cellStyle name="쉼표 [0] 4 2 2 2 2 10" xfId="1081" xr:uid="{E9B17205-CB7F-4D2D-81AC-473FC0D2BCA8}"/>
    <cellStyle name="쉼표 [0] 4 2 2 2 2 11" xfId="1185" xr:uid="{7DBFAB8B-703D-4441-A804-322CF5C53433}"/>
    <cellStyle name="쉼표 [0] 4 2 2 2 2 12" xfId="1289" xr:uid="{04F17282-EA90-4B72-B6B5-3365EE87B098}"/>
    <cellStyle name="쉼표 [0] 4 2 2 2 2 13" xfId="1393" xr:uid="{040E44FE-62A6-4168-AE4F-4EA8F5149382}"/>
    <cellStyle name="쉼표 [0] 4 2 2 2 2 14" xfId="1497" xr:uid="{C6D45B91-2C10-4DEC-8939-A914EC3B2322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2 8" xfId="873" xr:uid="{EB187610-D34C-407B-BFAC-3CD8A142A1EF}"/>
    <cellStyle name="쉼표 [0] 4 2 2 2 2 9" xfId="977" xr:uid="{2C1E5407-A2C1-4C09-8F86-9BC5808D3DD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2 9" xfId="821" xr:uid="{DFCF06E1-C2FA-4AF1-B406-2C166764D62C}"/>
    <cellStyle name="쉼표 [0] 4 2 2 3" xfId="93" xr:uid="{00000000-0005-0000-0000-000037010000}"/>
    <cellStyle name="쉼표 [0] 4 2 2 3 10" xfId="1055" xr:uid="{78D41C57-B877-42B0-818F-A2EBDF694E15}"/>
    <cellStyle name="쉼표 [0] 4 2 2 3 11" xfId="1159" xr:uid="{29AA10D7-D5E8-422E-BC47-D83A8990841F}"/>
    <cellStyle name="쉼표 [0] 4 2 2 3 12" xfId="1263" xr:uid="{0CCEA43E-4224-4636-BCEB-A93906B6ABF0}"/>
    <cellStyle name="쉼표 [0] 4 2 2 3 13" xfId="1367" xr:uid="{301BDACE-5CAF-4B31-BA3C-FC80013F3243}"/>
    <cellStyle name="쉼표 [0] 4 2 2 3 14" xfId="1471" xr:uid="{2B933F7B-4446-44E6-BCAC-DCBCB21CF941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3 8" xfId="847" xr:uid="{7E51C9E7-8936-4312-9408-498A1A191AB3}"/>
    <cellStyle name="쉼표 [0] 4 2 2 3 9" xfId="951" xr:uid="{BE61A955-8A7F-4DA5-BCB6-D2F8C12AEFD4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10" xfId="913" xr:uid="{95F9EDAD-0E14-44D8-AC3E-BCCFCFA947DD}"/>
    <cellStyle name="쉼표 [0] 4 2 3 11" xfId="1017" xr:uid="{D3021787-B4D8-4E16-8CB6-B1CFF8B66AB3}"/>
    <cellStyle name="쉼표 [0] 4 2 3 12" xfId="1121" xr:uid="{48B4A545-075C-4B27-9F44-3EF055D9D5B4}"/>
    <cellStyle name="쉼표 [0] 4 2 3 13" xfId="1225" xr:uid="{7229AF40-C87F-4AC6-A185-BB388E4962FE}"/>
    <cellStyle name="쉼표 [0] 4 2 3 14" xfId="1329" xr:uid="{5F7963AE-B9BA-4ACA-BDD2-8C342E193B48}"/>
    <cellStyle name="쉼표 [0] 4 2 3 15" xfId="1433" xr:uid="{DD75ABD1-B672-4CB9-9F4F-8FFB44912202}"/>
    <cellStyle name="쉼표 [0] 4 2 3 2" xfId="133" xr:uid="{00000000-0005-0000-0000-000042010000}"/>
    <cellStyle name="쉼표 [0] 4 2 3 2 10" xfId="1069" xr:uid="{5DB939A8-0E9C-4E94-AA4F-A0B18C53FBD3}"/>
    <cellStyle name="쉼표 [0] 4 2 3 2 11" xfId="1173" xr:uid="{B518C0F2-3387-4BE1-B529-8C27689475FB}"/>
    <cellStyle name="쉼표 [0] 4 2 3 2 12" xfId="1277" xr:uid="{B9A50D66-5A4D-4C85-A31B-8B6998185D72}"/>
    <cellStyle name="쉼표 [0] 4 2 3 2 13" xfId="1381" xr:uid="{ADAF4AA7-380A-48EE-85F6-4919B913B837}"/>
    <cellStyle name="쉼표 [0] 4 2 3 2 14" xfId="1485" xr:uid="{0096F9B0-6D57-42AF-805F-E6F560719C44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2 8" xfId="861" xr:uid="{82078486-FF42-46F3-B980-9C65F30C518A}"/>
    <cellStyle name="쉼표 [0] 4 2 3 2 9" xfId="965" xr:uid="{DFD05A91-0B9B-41E6-8A2F-64862D5D7E2C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3 9" xfId="809" xr:uid="{462DC29E-B25A-42F5-9BA7-36EBA8081AA1}"/>
    <cellStyle name="쉼표 [0] 4 2 4" xfId="55" xr:uid="{00000000-0005-0000-0000-00004B010000}"/>
    <cellStyle name="쉼표 [0] 4 2 4 10" xfId="1043" xr:uid="{D8C5C110-C800-49EA-B363-5D4E15B139DD}"/>
    <cellStyle name="쉼표 [0] 4 2 4 11" xfId="1147" xr:uid="{E999751F-2DD8-4F88-A777-E1E6D5AD02C5}"/>
    <cellStyle name="쉼표 [0] 4 2 4 12" xfId="1251" xr:uid="{71DF8B5E-B9E4-4B20-A6D3-FFE54421D059}"/>
    <cellStyle name="쉼표 [0] 4 2 4 13" xfId="1355" xr:uid="{B53E521D-FC89-43B9-886F-34D23BF53B88}"/>
    <cellStyle name="쉼표 [0] 4 2 4 14" xfId="1459" xr:uid="{8DE5A782-9472-4DE8-82D8-1F1017F09DA5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4 8" xfId="835" xr:uid="{9B16E54E-A9DA-4DEA-A2FE-55C163940435}"/>
    <cellStyle name="쉼표 [0] 4 2 4 9" xfId="939" xr:uid="{49084232-2797-40A8-AE49-007E113DFAD5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20" xfId="1299" xr:uid="{9D0EDD48-84A1-48C8-BEFE-CD5007B483B4}"/>
    <cellStyle name="쉼표 [0] 4 21" xfId="1403" xr:uid="{DB6984FE-F7DD-4220-9C2C-08E1919ADAFC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13" xfId="787" xr:uid="{E65C80AF-FD73-4942-9440-260C59C8E2FD}"/>
    <cellStyle name="쉼표 [0] 4 3 14" xfId="891" xr:uid="{94CEE720-A925-43FD-93A3-065DCF9FA1A7}"/>
    <cellStyle name="쉼표 [0] 4 3 15" xfId="995" xr:uid="{7BE82E03-F7A5-436A-8291-4D023547C536}"/>
    <cellStyle name="쉼표 [0] 4 3 16" xfId="1099" xr:uid="{7B646657-1932-4329-B372-A5F848B5BD65}"/>
    <cellStyle name="쉼표 [0] 4 3 17" xfId="1203" xr:uid="{E56C1BEB-A356-4814-AC1E-6216FF06AFBB}"/>
    <cellStyle name="쉼표 [0] 4 3 18" xfId="1307" xr:uid="{C4EA8ED8-9B13-48CD-86AA-99FBFB9B9DD4}"/>
    <cellStyle name="쉼표 [0] 4 3 19" xfId="1411" xr:uid="{31F952B6-C800-45B2-981F-CECE3A375A8E}"/>
    <cellStyle name="쉼표 [0] 4 3 2" xfId="26" xr:uid="{00000000-0005-0000-0000-000057010000}"/>
    <cellStyle name="쉼표 [0] 4 3 2 10" xfId="695" xr:uid="{765D06C6-917A-4F98-921A-841C2B527D9F}"/>
    <cellStyle name="쉼표 [0] 4 3 2 11" xfId="799" xr:uid="{3D14AB3C-350A-4145-BD91-7706E0D53B83}"/>
    <cellStyle name="쉼표 [0] 4 3 2 12" xfId="903" xr:uid="{9549FC16-0AB6-424F-9337-28FCE00CBBE5}"/>
    <cellStyle name="쉼표 [0] 4 3 2 13" xfId="1007" xr:uid="{56586DD3-837B-4790-8440-6851119D9264}"/>
    <cellStyle name="쉼표 [0] 4 3 2 14" xfId="1111" xr:uid="{6B416AA7-7C0E-413E-ABB7-750988AB0AAD}"/>
    <cellStyle name="쉼표 [0] 4 3 2 15" xfId="1215" xr:uid="{88CBAF3E-81C2-4FE9-B593-8D7D9F9604E9}"/>
    <cellStyle name="쉼표 [0] 4 3 2 16" xfId="1319" xr:uid="{28C80B23-2AFF-41B0-9018-1A780BA5F9CC}"/>
    <cellStyle name="쉼표 [0] 4 3 2 17" xfId="1423" xr:uid="{916A2B01-8DDA-41DE-AD52-747A57118715}"/>
    <cellStyle name="쉼표 [0] 4 3 2 2" xfId="71" xr:uid="{00000000-0005-0000-0000-000058010000}"/>
    <cellStyle name="쉼표 [0] 4 3 2 2 10" xfId="929" xr:uid="{CB01CEC5-B9C9-4039-8546-A7723AC0BEBD}"/>
    <cellStyle name="쉼표 [0] 4 3 2 2 11" xfId="1033" xr:uid="{828D7E1A-0A50-4835-BB74-E154A2B2ED53}"/>
    <cellStyle name="쉼표 [0] 4 3 2 2 12" xfId="1137" xr:uid="{91311097-6200-41FC-BE83-4E8396ADCBDF}"/>
    <cellStyle name="쉼표 [0] 4 3 2 2 13" xfId="1241" xr:uid="{7478591F-600F-4A8E-BA62-222A4E030003}"/>
    <cellStyle name="쉼표 [0] 4 3 2 2 14" xfId="1345" xr:uid="{C150098D-4CEB-4735-A6B6-2C5228C15C7F}"/>
    <cellStyle name="쉼표 [0] 4 3 2 2 15" xfId="1449" xr:uid="{E303E31D-E257-44D1-9533-056361E068B1}"/>
    <cellStyle name="쉼표 [0] 4 3 2 2 2" xfId="149" xr:uid="{00000000-0005-0000-0000-000059010000}"/>
    <cellStyle name="쉼표 [0] 4 3 2 2 2 10" xfId="1085" xr:uid="{CCEBD0A4-FE9B-4D6A-A033-7BC39F81F5C0}"/>
    <cellStyle name="쉼표 [0] 4 3 2 2 2 11" xfId="1189" xr:uid="{058B9A9A-55AD-42EF-B2C0-8FC9D90F87DF}"/>
    <cellStyle name="쉼표 [0] 4 3 2 2 2 12" xfId="1293" xr:uid="{9D1F4363-C0F5-407B-A4C7-C8AEE43DD504}"/>
    <cellStyle name="쉼표 [0] 4 3 2 2 2 13" xfId="1397" xr:uid="{B5680B92-F220-4295-8578-F5A2A7AE56B0}"/>
    <cellStyle name="쉼표 [0] 4 3 2 2 2 14" xfId="1501" xr:uid="{A89D0439-773F-4F3B-8569-A3ED1EA91FFE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2 8" xfId="877" xr:uid="{08C5DC40-B056-4C8C-B802-F0A86FE39C4A}"/>
    <cellStyle name="쉼표 [0] 4 3 2 2 2 9" xfId="981" xr:uid="{9BFC7D48-5D49-4648-879E-C8E4AB1296BB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2 9" xfId="825" xr:uid="{E848DCA2-D03B-4C0A-AC78-D395959318D0}"/>
    <cellStyle name="쉼표 [0] 4 3 2 3" xfId="97" xr:uid="{00000000-0005-0000-0000-000062010000}"/>
    <cellStyle name="쉼표 [0] 4 3 2 3 10" xfId="1059" xr:uid="{26A65702-5681-40C1-8E0F-D5E1A437280C}"/>
    <cellStyle name="쉼표 [0] 4 3 2 3 11" xfId="1163" xr:uid="{A94AB495-6BD8-405A-B530-59F4E2B35F9A}"/>
    <cellStyle name="쉼표 [0] 4 3 2 3 12" xfId="1267" xr:uid="{AF673A69-0FCD-4CE3-8971-C4ABA177A5A1}"/>
    <cellStyle name="쉼표 [0] 4 3 2 3 13" xfId="1371" xr:uid="{206A9D2E-5FAE-4B06-8CEB-8B54891E68AD}"/>
    <cellStyle name="쉼표 [0] 4 3 2 3 14" xfId="1475" xr:uid="{B2C0A7D9-6088-4A05-9817-3DFDCF5E1B59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3 8" xfId="851" xr:uid="{E09B7A6A-4A48-42D5-A024-82B6CDA8BA09}"/>
    <cellStyle name="쉼표 [0] 4 3 2 3 9" xfId="955" xr:uid="{2EB6D38F-41B4-4FCC-A42E-ED845A5D9081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10" xfId="917" xr:uid="{B0DD603C-9724-4349-9ADA-A0E0AFE412F3}"/>
    <cellStyle name="쉼표 [0] 4 3 3 11" xfId="1021" xr:uid="{F7EA8335-616E-4CC6-9919-4FEBD99D2154}"/>
    <cellStyle name="쉼표 [0] 4 3 3 12" xfId="1125" xr:uid="{6F38A32E-A0B8-46FC-A056-37C3684B0ED2}"/>
    <cellStyle name="쉼표 [0] 4 3 3 13" xfId="1229" xr:uid="{9796895B-4866-4926-8262-CDF757D95886}"/>
    <cellStyle name="쉼표 [0] 4 3 3 14" xfId="1333" xr:uid="{86B600AE-C090-475C-8DAA-3485DE54E5F8}"/>
    <cellStyle name="쉼표 [0] 4 3 3 15" xfId="1437" xr:uid="{B5211D49-B725-404C-8575-BDB6231F2083}"/>
    <cellStyle name="쉼표 [0] 4 3 3 2" xfId="137" xr:uid="{00000000-0005-0000-0000-00006D010000}"/>
    <cellStyle name="쉼표 [0] 4 3 3 2 10" xfId="1073" xr:uid="{EE8D56C6-D433-44E8-8415-1E4D893C61C8}"/>
    <cellStyle name="쉼표 [0] 4 3 3 2 11" xfId="1177" xr:uid="{5BED0F64-B824-4B78-9AEE-2313C6700117}"/>
    <cellStyle name="쉼표 [0] 4 3 3 2 12" xfId="1281" xr:uid="{8FCE9675-3CF4-4CC6-BFEB-71C014E3AAF9}"/>
    <cellStyle name="쉼표 [0] 4 3 3 2 13" xfId="1385" xr:uid="{0D5B2070-FC79-48E6-989C-52A692DB5858}"/>
    <cellStyle name="쉼표 [0] 4 3 3 2 14" xfId="1489" xr:uid="{D72AE04C-194E-46A7-8311-4AAC43A2E091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2 8" xfId="865" xr:uid="{8DB29A36-2B48-4978-B658-DAD23DA21820}"/>
    <cellStyle name="쉼표 [0] 4 3 3 2 9" xfId="969" xr:uid="{F14F2A22-D98A-4E77-B7C5-898F322354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3 9" xfId="813" xr:uid="{3E271F8B-FA0D-447A-8DFC-BD71455BCCE1}"/>
    <cellStyle name="쉼표 [0] 4 3 4" xfId="59" xr:uid="{00000000-0005-0000-0000-000076010000}"/>
    <cellStyle name="쉼표 [0] 4 3 4 10" xfId="1047" xr:uid="{7AD35045-A2F9-4487-8976-33D1B6D150F1}"/>
    <cellStyle name="쉼표 [0] 4 3 4 11" xfId="1151" xr:uid="{5462AB94-CC33-469C-B7D1-DEF05B2D785D}"/>
    <cellStyle name="쉼표 [0] 4 3 4 12" xfId="1255" xr:uid="{C788D2DE-1FDE-4339-9C98-A19F67EBDC8C}"/>
    <cellStyle name="쉼표 [0] 4 3 4 13" xfId="1359" xr:uid="{29B893C2-2665-4710-8AC6-150311BA9E94}"/>
    <cellStyle name="쉼표 [0] 4 3 4 14" xfId="1463" xr:uid="{5CD6F007-3564-437B-BF31-061FCE9F6D5C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4 8" xfId="839" xr:uid="{38BAD774-CAF8-4DEB-9C99-698E540B755E}"/>
    <cellStyle name="쉼표 [0] 4 3 4 9" xfId="943" xr:uid="{802E733E-FD6A-47D1-A96A-F407D2B25C72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12" xfId="791" xr:uid="{D9723D55-86F9-44BD-87FF-C9B185E9DC06}"/>
    <cellStyle name="쉼표 [0] 4 4 13" xfId="895" xr:uid="{6AC42704-6571-4048-8415-4087A27DE125}"/>
    <cellStyle name="쉼표 [0] 4 4 14" xfId="999" xr:uid="{575DAD9A-AA65-4529-A5AA-E754584DD4B4}"/>
    <cellStyle name="쉼표 [0] 4 4 15" xfId="1103" xr:uid="{1A782166-DAFD-4410-B948-40F9AFD14E06}"/>
    <cellStyle name="쉼표 [0] 4 4 16" xfId="1207" xr:uid="{D8B709BB-CD29-4BF7-9D97-CA9BA0219306}"/>
    <cellStyle name="쉼표 [0] 4 4 17" xfId="1311" xr:uid="{497A8AFF-5E1D-4E85-AB45-1DA48D2F6DE6}"/>
    <cellStyle name="쉼표 [0] 4 4 18" xfId="1415" xr:uid="{BAD4CB87-2030-4495-AEFC-8C7F3E86C625}"/>
    <cellStyle name="쉼표 [0] 4 4 2" xfId="43" xr:uid="{00000000-0005-0000-0000-000081010000}"/>
    <cellStyle name="쉼표 [0] 4 4 2 10" xfId="921" xr:uid="{BF93BE1A-993F-42D2-BB16-7D39A2401F51}"/>
    <cellStyle name="쉼표 [0] 4 4 2 11" xfId="1025" xr:uid="{ECDDE42A-9FE6-45B6-BF8E-FCB4E059EFEA}"/>
    <cellStyle name="쉼표 [0] 4 4 2 12" xfId="1129" xr:uid="{549C1ACE-DC93-464B-9A6E-450985C5D2A7}"/>
    <cellStyle name="쉼표 [0] 4 4 2 13" xfId="1233" xr:uid="{483124A8-10FE-4097-93B1-7EC73084C613}"/>
    <cellStyle name="쉼표 [0] 4 4 2 14" xfId="1337" xr:uid="{58529AFA-FC8F-47CE-B9B1-5E371B32E8FD}"/>
    <cellStyle name="쉼표 [0] 4 4 2 15" xfId="1441" xr:uid="{B0B88CA3-E9F8-4E65-B5F0-083592A8777A}"/>
    <cellStyle name="쉼표 [0] 4 4 2 2" xfId="141" xr:uid="{00000000-0005-0000-0000-000082010000}"/>
    <cellStyle name="쉼표 [0] 4 4 2 2 10" xfId="1077" xr:uid="{78A8DD49-0649-4A54-8B00-28AF2E6D6B5D}"/>
    <cellStyle name="쉼표 [0] 4 4 2 2 11" xfId="1181" xr:uid="{EEDDCEA0-09B1-4B6E-902F-F8BCE1987694}"/>
    <cellStyle name="쉼표 [0] 4 4 2 2 12" xfId="1285" xr:uid="{0AD9DBA1-DC8C-40D0-BE08-0CE06FC26ED8}"/>
    <cellStyle name="쉼표 [0] 4 4 2 2 13" xfId="1389" xr:uid="{3F1E4AAB-D6E6-4C8E-9774-E649667964B4}"/>
    <cellStyle name="쉼표 [0] 4 4 2 2 14" xfId="1493" xr:uid="{6FB345E9-6636-4BC7-9F9C-BB45FB31B6FB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2 8" xfId="869" xr:uid="{6345FF17-9896-4ADA-A5DD-2322ACA23867}"/>
    <cellStyle name="쉼표 [0] 4 4 2 2 9" xfId="973" xr:uid="{4B702D73-9099-47E6-BEE1-604E4C20E7FA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2 9" xfId="817" xr:uid="{69FA1447-A029-46A0-BF02-EA66AE36D501}"/>
    <cellStyle name="쉼표 [0] 4 4 3" xfId="63" xr:uid="{00000000-0005-0000-0000-00008B010000}"/>
    <cellStyle name="쉼표 [0] 4 4 3 10" xfId="1051" xr:uid="{5B8FF3D2-6275-4104-8948-E749E6A249C4}"/>
    <cellStyle name="쉼표 [0] 4 4 3 11" xfId="1155" xr:uid="{C617BC22-918B-49DC-8F85-6D9F4E46110B}"/>
    <cellStyle name="쉼표 [0] 4 4 3 12" xfId="1259" xr:uid="{43BA8E89-F993-4116-AE97-F245CD833CA7}"/>
    <cellStyle name="쉼표 [0] 4 4 3 13" xfId="1363" xr:uid="{AA0A1159-0F5B-4C73-A2CF-E3BC7B4696E7}"/>
    <cellStyle name="쉼표 [0] 4 4 3 14" xfId="1467" xr:uid="{F969C17B-B834-4FAD-A50E-22B6B79F4384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3 8" xfId="843" xr:uid="{98D7A5AF-0727-495F-ABBA-E812F4E5AE03}"/>
    <cellStyle name="쉼표 [0] 4 4 3 9" xfId="947" xr:uid="{41C7ECD2-F929-4E65-9B7C-27460483DAB2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10" xfId="909" xr:uid="{A876B8CF-59BF-4F36-9FAB-356049C24667}"/>
    <cellStyle name="쉼표 [0] 4 5 11" xfId="1013" xr:uid="{FEDBE363-85BF-44A7-B91F-B62FC9681D88}"/>
    <cellStyle name="쉼표 [0] 4 5 12" xfId="1117" xr:uid="{63382E4A-85E7-4E16-B513-F7D5F085AB2E}"/>
    <cellStyle name="쉼표 [0] 4 5 13" xfId="1221" xr:uid="{DF986356-23A3-4F0F-85DE-6B26A3CBCD6F}"/>
    <cellStyle name="쉼표 [0] 4 5 14" xfId="1325" xr:uid="{D656E563-3D97-4141-8A1A-1F67CDB846F5}"/>
    <cellStyle name="쉼표 [0] 4 5 15" xfId="1429" xr:uid="{3805AD71-5A14-4AF1-9296-14FA7FF11B6D}"/>
    <cellStyle name="쉼표 [0] 4 5 2" xfId="129" xr:uid="{00000000-0005-0000-0000-000097010000}"/>
    <cellStyle name="쉼표 [0] 4 5 2 10" xfId="1065" xr:uid="{3CD5D010-E7C4-482D-AEC9-9049B6AA52F9}"/>
    <cellStyle name="쉼표 [0] 4 5 2 11" xfId="1169" xr:uid="{181CEDDD-A1BD-4124-9E23-290D0AD5F12C}"/>
    <cellStyle name="쉼표 [0] 4 5 2 12" xfId="1273" xr:uid="{B8553DB9-86A9-4A70-8C2E-FAEFF5DBC06A}"/>
    <cellStyle name="쉼표 [0] 4 5 2 13" xfId="1377" xr:uid="{67376894-1905-43CC-8855-664E8B094F57}"/>
    <cellStyle name="쉼표 [0] 4 5 2 14" xfId="1481" xr:uid="{EFC9020B-F7C9-491E-A941-48C6FD29A34D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2 8" xfId="857" xr:uid="{B213E37A-3759-475C-8A17-314968423563}"/>
    <cellStyle name="쉼표 [0] 4 5 2 9" xfId="961" xr:uid="{B02B7981-BC96-4A38-8C8A-9BAD8F45B375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5 9" xfId="805" xr:uid="{21503724-EA18-4F4C-9AFE-12883108B8F8}"/>
    <cellStyle name="쉼표 [0] 4 6" xfId="51" xr:uid="{00000000-0005-0000-0000-0000A0010000}"/>
    <cellStyle name="쉼표 [0] 4 6 10" xfId="1039" xr:uid="{DB77C5B2-E43D-40DF-9CFC-644DC07CCB46}"/>
    <cellStyle name="쉼표 [0] 4 6 11" xfId="1143" xr:uid="{3134CFF7-566F-4133-945D-2676180085F2}"/>
    <cellStyle name="쉼표 [0] 4 6 12" xfId="1247" xr:uid="{0A723843-091E-49FD-86FD-A416A46651BA}"/>
    <cellStyle name="쉼표 [0] 4 6 13" xfId="1351" xr:uid="{3368807D-E23C-4011-BDBB-29D3747B8E30}"/>
    <cellStyle name="쉼표 [0] 4 6 14" xfId="1455" xr:uid="{2C18E8D9-3B06-4E46-80E0-C17B741AFDE2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6 8" xfId="831" xr:uid="{586589A4-5A53-4C25-89B9-0C64BA6E1316}"/>
    <cellStyle name="쉼표 [0] 4 6 9" xfId="935" xr:uid="{5D3609AD-D90A-4721-9160-415E5BD3BC26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13" xfId="780" xr:uid="{36EE1F84-B166-4C87-9300-7BC761F4D0AF}"/>
    <cellStyle name="쉼표 [0] 5 14" xfId="884" xr:uid="{DA7531C5-BAFC-4537-A82C-E65DC687BA3D}"/>
    <cellStyle name="쉼표 [0] 5 15" xfId="988" xr:uid="{BB36CF8A-C57C-421B-BEE0-7B7B31591811}"/>
    <cellStyle name="쉼표 [0] 5 16" xfId="1092" xr:uid="{C60298DE-DFB6-43CF-A121-ABBD1CEDF0CF}"/>
    <cellStyle name="쉼표 [0] 5 17" xfId="1196" xr:uid="{5C954735-3BD8-4DCA-9E8A-DBCF03A8A4F0}"/>
    <cellStyle name="쉼표 [0] 5 18" xfId="1300" xr:uid="{27AEDEE3-2428-4145-9EC5-987207551358}"/>
    <cellStyle name="쉼표 [0] 5 19" xfId="1404" xr:uid="{9D20C139-1D70-44A0-BE0E-F1AF9792DACD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13" xfId="792" xr:uid="{FB226A3F-F44B-46A0-B6CA-FF484DA5449E}"/>
    <cellStyle name="쉼표 [0] 5 2 14" xfId="896" xr:uid="{CEB53304-934F-42DB-8B7F-119F1475B5DF}"/>
    <cellStyle name="쉼표 [0] 5 2 15" xfId="1000" xr:uid="{C8BF985C-EBC7-4889-9484-35827464BE3C}"/>
    <cellStyle name="쉼표 [0] 5 2 16" xfId="1104" xr:uid="{FEFC3167-75E2-423A-85EF-10B7B77D8E80}"/>
    <cellStyle name="쉼표 [0] 5 2 17" xfId="1208" xr:uid="{C2E07445-9D90-4BC5-B1E6-B5F986EB2B0B}"/>
    <cellStyle name="쉼표 [0] 5 2 18" xfId="1312" xr:uid="{88797F82-5CF2-4062-9AB9-EB4255C0B119}"/>
    <cellStyle name="쉼표 [0] 5 2 19" xfId="1416" xr:uid="{0373E437-2B95-4EC4-833F-6DCDBDE06F33}"/>
    <cellStyle name="쉼표 [0] 5 2 2" xfId="31" xr:uid="{00000000-0005-0000-0000-0000AC010000}"/>
    <cellStyle name="쉼표 [0] 5 2 2 10" xfId="922" xr:uid="{CB2DA474-71A7-4393-AA23-7D2CEF70D84B}"/>
    <cellStyle name="쉼표 [0] 5 2 2 11" xfId="1026" xr:uid="{A328E1BC-37B3-4038-8816-FE603217611A}"/>
    <cellStyle name="쉼표 [0] 5 2 2 12" xfId="1130" xr:uid="{C12F6DF8-FF81-4536-AB31-8C42E8574ABF}"/>
    <cellStyle name="쉼표 [0] 5 2 2 13" xfId="1234" xr:uid="{DBF7C079-3B13-442D-8FF3-21E210F35660}"/>
    <cellStyle name="쉼표 [0] 5 2 2 14" xfId="1338" xr:uid="{9DBEB46E-05D2-4DB3-80F3-70896C106F0A}"/>
    <cellStyle name="쉼표 [0] 5 2 2 15" xfId="1442" xr:uid="{74C83E59-2DBB-4AAC-B577-EC1BC3371F96}"/>
    <cellStyle name="쉼표 [0] 5 2 2 2" xfId="142" xr:uid="{00000000-0005-0000-0000-0000AD010000}"/>
    <cellStyle name="쉼표 [0] 5 2 2 2 10" xfId="1078" xr:uid="{D7B6582C-B614-4151-B481-26B5FC539A1B}"/>
    <cellStyle name="쉼표 [0] 5 2 2 2 11" xfId="1182" xr:uid="{91775A7F-E0F7-4151-8B44-46810FA39857}"/>
    <cellStyle name="쉼표 [0] 5 2 2 2 12" xfId="1286" xr:uid="{EA0E8DB6-9197-4874-B7C1-B6800D3F9A4D}"/>
    <cellStyle name="쉼표 [0] 5 2 2 2 13" xfId="1390" xr:uid="{2C7B9CDA-5C38-4F21-A5E6-C0CEBD95C2E9}"/>
    <cellStyle name="쉼표 [0] 5 2 2 2 14" xfId="1494" xr:uid="{7CAA9193-5C49-4AE1-9C5E-EB88872D4D7E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2 8" xfId="870" xr:uid="{5EB85736-9C22-4F34-A5D8-2F5E32F64815}"/>
    <cellStyle name="쉼표 [0] 5 2 2 2 9" xfId="974" xr:uid="{1FE62B84-8884-4B81-AADD-B347F75B76A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2 9" xfId="818" xr:uid="{2357E4C0-9010-4A98-83D1-D6CA3122F4FC}"/>
    <cellStyle name="쉼표 [0] 5 2 3" xfId="47" xr:uid="{00000000-0005-0000-0000-0000B6010000}"/>
    <cellStyle name="쉼표 [0] 5 2 3 10" xfId="1052" xr:uid="{069EEFCB-4C5A-472A-B0EC-04A79E41C792}"/>
    <cellStyle name="쉼표 [0] 5 2 3 11" xfId="1156" xr:uid="{7EA7BEBA-68A7-4F7D-AEB3-37A716BABCFB}"/>
    <cellStyle name="쉼표 [0] 5 2 3 12" xfId="1260" xr:uid="{B82F8D20-94C2-4D68-A1AC-0FC170D07691}"/>
    <cellStyle name="쉼표 [0] 5 2 3 13" xfId="1364" xr:uid="{CCA1B103-B919-4856-B88C-A1147587510C}"/>
    <cellStyle name="쉼표 [0] 5 2 3 14" xfId="1468" xr:uid="{CC11AF2E-A578-4D55-B772-6354FF570276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3 8" xfId="844" xr:uid="{84E72A8E-B490-4E46-882F-8D3A897F5D7D}"/>
    <cellStyle name="쉼표 [0] 5 2 3 9" xfId="948" xr:uid="{6E58CD83-6B14-4CDD-8592-E3A6E621D73F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10" xfId="910" xr:uid="{1B6D137E-B28A-43B7-B218-96A7A2DA8C0B}"/>
    <cellStyle name="쉼표 [0] 5 3 11" xfId="1014" xr:uid="{97E8C448-3924-468B-A443-1128E0DAC177}"/>
    <cellStyle name="쉼표 [0] 5 3 12" xfId="1118" xr:uid="{0578E35C-D58B-4BC7-B8CD-B00F89CABA29}"/>
    <cellStyle name="쉼표 [0] 5 3 13" xfId="1222" xr:uid="{4DBF4F24-5E1F-443D-A9FA-87D4B3E065D2}"/>
    <cellStyle name="쉼표 [0] 5 3 14" xfId="1326" xr:uid="{1644A61B-F9EB-4826-A7B0-BFE40BBBC48E}"/>
    <cellStyle name="쉼표 [0] 5 3 15" xfId="1430" xr:uid="{262B3DF5-414C-4813-B969-D45458D906A6}"/>
    <cellStyle name="쉼표 [0] 5 3 2" xfId="130" xr:uid="{00000000-0005-0000-0000-0000C2010000}"/>
    <cellStyle name="쉼표 [0] 5 3 2 10" xfId="1066" xr:uid="{B1B86DBB-16C9-49BC-AE43-DC47758921EF}"/>
    <cellStyle name="쉼표 [0] 5 3 2 11" xfId="1170" xr:uid="{A593EE1B-86F0-442A-9EF9-9DDD33537360}"/>
    <cellStyle name="쉼표 [0] 5 3 2 12" xfId="1274" xr:uid="{43513716-9667-41C1-B9A3-AA61C8A63923}"/>
    <cellStyle name="쉼표 [0] 5 3 2 13" xfId="1378" xr:uid="{8923F444-5FDD-4447-920A-7B0E99D0B254}"/>
    <cellStyle name="쉼표 [0] 5 3 2 14" xfId="1482" xr:uid="{7D241FE1-725C-4B0A-A303-3F92D5DC6B31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2 8" xfId="858" xr:uid="{864B3C99-1D9D-4050-A6F9-6A9F729C6B95}"/>
    <cellStyle name="쉼표 [0] 5 3 2 9" xfId="962" xr:uid="{D0ECC395-760E-4E6F-B2BD-584CC43B663C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3 9" xfId="806" xr:uid="{C84B7288-1A04-4123-A50A-E4A41AFE4F52}"/>
    <cellStyle name="쉼표 [0] 5 4" xfId="52" xr:uid="{00000000-0005-0000-0000-0000CB010000}"/>
    <cellStyle name="쉼표 [0] 5 4 10" xfId="1040" xr:uid="{779820A6-D85B-4EFA-926C-5768A40C734A}"/>
    <cellStyle name="쉼표 [0] 5 4 11" xfId="1144" xr:uid="{42D822A8-849A-43D9-B911-3B51DF497C6A}"/>
    <cellStyle name="쉼표 [0] 5 4 12" xfId="1248" xr:uid="{5645631B-1076-46BC-A752-1659972F4628}"/>
    <cellStyle name="쉼표 [0] 5 4 13" xfId="1352" xr:uid="{65912326-A27A-4642-A6D2-9F7244364612}"/>
    <cellStyle name="쉼표 [0] 5 4 14" xfId="1456" xr:uid="{70E31D91-E72A-4E69-B3FB-BE1661C82796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4 8" xfId="832" xr:uid="{F3D66636-286C-41F9-865C-E0C06C906AA0}"/>
    <cellStyle name="쉼표 [0] 5 4 9" xfId="936" xr:uid="{78B22B50-9454-445F-A8E4-657AE5C8188A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13" xfId="784" xr:uid="{82140249-53B0-461C-AF65-1BAA84A8E798}"/>
    <cellStyle name="쉼표 [0] 6 14" xfId="888" xr:uid="{9F23ACB8-5182-4A56-BF7C-B09C5A29D9AA}"/>
    <cellStyle name="쉼표 [0] 6 15" xfId="992" xr:uid="{731D6BC1-2A3F-4EE8-8217-5AF49EBF964F}"/>
    <cellStyle name="쉼표 [0] 6 16" xfId="1096" xr:uid="{446D5D7E-D02B-4D62-B606-156326444B2B}"/>
    <cellStyle name="쉼표 [0] 6 17" xfId="1200" xr:uid="{887CDE70-5018-44C4-B8D3-E014EBBC86FA}"/>
    <cellStyle name="쉼표 [0] 6 18" xfId="1304" xr:uid="{324DB091-8623-4034-9AB1-AA4C3115EEE4}"/>
    <cellStyle name="쉼표 [0] 6 19" xfId="1408" xr:uid="{4FB80BD1-DB10-42E6-931B-14CA23A3D3CA}"/>
    <cellStyle name="쉼표 [0] 6 2" xfId="19" xr:uid="{00000000-0005-0000-0000-0000D7010000}"/>
    <cellStyle name="쉼표 [0] 6 2 10" xfId="692" xr:uid="{D88E758F-C98B-4985-ACB1-4284F6126E33}"/>
    <cellStyle name="쉼표 [0] 6 2 11" xfId="796" xr:uid="{43FB98D7-A8B8-4D8E-A865-34EE850AE618}"/>
    <cellStyle name="쉼표 [0] 6 2 12" xfId="900" xr:uid="{F56C7E3B-EF49-4446-BF3A-04AA562CEDCA}"/>
    <cellStyle name="쉼표 [0] 6 2 13" xfId="1004" xr:uid="{B0BFA711-7F2E-4156-B1DE-22CE970B7464}"/>
    <cellStyle name="쉼표 [0] 6 2 14" xfId="1108" xr:uid="{D453FA28-A84E-4870-B451-C4F067333333}"/>
    <cellStyle name="쉼표 [0] 6 2 15" xfId="1212" xr:uid="{DC99FD7E-87CE-4201-B49E-044E2E97C938}"/>
    <cellStyle name="쉼표 [0] 6 2 16" xfId="1316" xr:uid="{3959314C-6845-4230-B70E-E19E84465EBC}"/>
    <cellStyle name="쉼표 [0] 6 2 17" xfId="1420" xr:uid="{6A24A8C3-6F90-42E3-8A4A-EA022AC082C7}"/>
    <cellStyle name="쉼표 [0] 6 2 2" xfId="68" xr:uid="{00000000-0005-0000-0000-0000D8010000}"/>
    <cellStyle name="쉼표 [0] 6 2 2 10" xfId="926" xr:uid="{1A8CE63E-31DC-484F-8329-5B9AB6EFCAD9}"/>
    <cellStyle name="쉼표 [0] 6 2 2 11" xfId="1030" xr:uid="{9CB9433B-94DC-446B-AEF1-27937CFC3E00}"/>
    <cellStyle name="쉼표 [0] 6 2 2 12" xfId="1134" xr:uid="{5EF874D9-55AE-4393-AAFD-294FE6B5185E}"/>
    <cellStyle name="쉼표 [0] 6 2 2 13" xfId="1238" xr:uid="{54DE4712-1EFC-4226-B1A5-E996906593F1}"/>
    <cellStyle name="쉼표 [0] 6 2 2 14" xfId="1342" xr:uid="{A525234A-BE75-452E-9B30-A0E8936D12E6}"/>
    <cellStyle name="쉼표 [0] 6 2 2 15" xfId="1446" xr:uid="{12B07A1B-0AA8-47CE-B0ED-E7C276520DB8}"/>
    <cellStyle name="쉼표 [0] 6 2 2 2" xfId="146" xr:uid="{00000000-0005-0000-0000-0000D9010000}"/>
    <cellStyle name="쉼표 [0] 6 2 2 2 10" xfId="1082" xr:uid="{F4E3C31B-70E0-4CA4-B7A2-F97F98324891}"/>
    <cellStyle name="쉼표 [0] 6 2 2 2 11" xfId="1186" xr:uid="{D90A27C0-C9D8-4C7D-9A60-5D749BCCE0E1}"/>
    <cellStyle name="쉼표 [0] 6 2 2 2 12" xfId="1290" xr:uid="{32C1789D-DB74-4808-99BF-5C5F3BF62A19}"/>
    <cellStyle name="쉼표 [0] 6 2 2 2 13" xfId="1394" xr:uid="{340F37A4-E7B4-4A03-B0E2-40D9AB132090}"/>
    <cellStyle name="쉼표 [0] 6 2 2 2 14" xfId="1498" xr:uid="{F98FA457-DC35-46BC-9858-1A100DBB7A9E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2 8" xfId="874" xr:uid="{ADEB2FFC-4AA8-460E-8FEC-D0937131955A}"/>
    <cellStyle name="쉼표 [0] 6 2 2 2 9" xfId="978" xr:uid="{E66B8BD8-E854-4DC8-A207-516D8B6E012C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2 9" xfId="822" xr:uid="{48B6A586-B09D-41B9-8F00-AFD6D7A78AAD}"/>
    <cellStyle name="쉼표 [0] 6 2 3" xfId="94" xr:uid="{00000000-0005-0000-0000-0000E2010000}"/>
    <cellStyle name="쉼표 [0] 6 2 3 10" xfId="1056" xr:uid="{9AF5C3B4-6CAE-4120-92F2-72408EEFB8A3}"/>
    <cellStyle name="쉼표 [0] 6 2 3 11" xfId="1160" xr:uid="{7EA5C73D-82B1-41B2-BEA4-9C05EEC4F67E}"/>
    <cellStyle name="쉼표 [0] 6 2 3 12" xfId="1264" xr:uid="{1168C84C-2FB4-4DAE-A936-92581DDF4787}"/>
    <cellStyle name="쉼표 [0] 6 2 3 13" xfId="1368" xr:uid="{07271E8F-41DE-4769-BB75-8341D30D28D9}"/>
    <cellStyle name="쉼표 [0] 6 2 3 14" xfId="1472" xr:uid="{79CD9546-2A9A-4AE8-BC14-399E0E32C2CF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3 8" xfId="848" xr:uid="{D65D700C-1443-4500-A28A-458E822C4BCE}"/>
    <cellStyle name="쉼표 [0] 6 2 3 9" xfId="952" xr:uid="{F4A63F27-51BA-4C24-A6AE-008BEE652D58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10" xfId="914" xr:uid="{DA3C4647-9D35-4B73-9417-55028C6A7842}"/>
    <cellStyle name="쉼표 [0] 6 3 11" xfId="1018" xr:uid="{525669E4-9EC9-42B4-82F2-AEBADF5AF66E}"/>
    <cellStyle name="쉼표 [0] 6 3 12" xfId="1122" xr:uid="{8C9C6101-A0A0-4B99-8302-C5F9A56262A0}"/>
    <cellStyle name="쉼표 [0] 6 3 13" xfId="1226" xr:uid="{098F2BA1-EB15-41A1-8663-75FC3CC0EE97}"/>
    <cellStyle name="쉼표 [0] 6 3 14" xfId="1330" xr:uid="{838ED029-BC41-44FB-A0FF-E933DF63A04D}"/>
    <cellStyle name="쉼표 [0] 6 3 15" xfId="1434" xr:uid="{1D4E244E-412A-407B-9D6D-69EFAA7D81D5}"/>
    <cellStyle name="쉼표 [0] 6 3 2" xfId="134" xr:uid="{00000000-0005-0000-0000-0000ED010000}"/>
    <cellStyle name="쉼표 [0] 6 3 2 10" xfId="1070" xr:uid="{A546B5FD-F0AD-4476-AE8B-1F9B1245665B}"/>
    <cellStyle name="쉼표 [0] 6 3 2 11" xfId="1174" xr:uid="{7A8D99A9-91E6-411B-A542-DFDA9150CDFE}"/>
    <cellStyle name="쉼표 [0] 6 3 2 12" xfId="1278" xr:uid="{913AED03-54FA-4DE9-9F8A-708F5048FA0B}"/>
    <cellStyle name="쉼표 [0] 6 3 2 13" xfId="1382" xr:uid="{7EA8700D-3733-4BFB-8A59-C8F14CF95026}"/>
    <cellStyle name="쉼표 [0] 6 3 2 14" xfId="1486" xr:uid="{CF05D931-3081-4A4D-9255-7879342A5CB7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2 8" xfId="862" xr:uid="{1C764161-42E9-4C8C-952F-3461382A9912}"/>
    <cellStyle name="쉼표 [0] 6 3 2 9" xfId="966" xr:uid="{96EF8915-E8B8-42C9-808F-82DE79CFA56D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3 9" xfId="810" xr:uid="{0450AA26-B852-476D-ACA6-E850210530CC}"/>
    <cellStyle name="쉼표 [0] 6 4" xfId="56" xr:uid="{00000000-0005-0000-0000-0000F6010000}"/>
    <cellStyle name="쉼표 [0] 6 4 10" xfId="1044" xr:uid="{A0C0B1FA-3E11-42F5-9E12-66F2B13F8BCB}"/>
    <cellStyle name="쉼표 [0] 6 4 11" xfId="1148" xr:uid="{49FA4CC9-043F-41F2-9ABD-49AC6608CDD8}"/>
    <cellStyle name="쉼표 [0] 6 4 12" xfId="1252" xr:uid="{FF022ABF-7B90-48B4-B869-B691202DA604}"/>
    <cellStyle name="쉼표 [0] 6 4 13" xfId="1356" xr:uid="{F877AA51-ECD1-4717-B4C9-5DEA455E8F14}"/>
    <cellStyle name="쉼표 [0] 6 4 14" xfId="1460" xr:uid="{D2F43592-4AE5-4D95-9B9D-2148A313BEE7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4 8" xfId="836" xr:uid="{969E9B2D-D42D-4266-BE4F-4C6A823AE0A6}"/>
    <cellStyle name="쉼표 [0] 6 4 9" xfId="940" xr:uid="{D2E808A0-2372-4E85-840F-54171C973FBA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12" xfId="788" xr:uid="{2BD93BF5-FB69-4443-BC32-C77C1FA767B2}"/>
    <cellStyle name="쉼표 [0] 7 13" xfId="892" xr:uid="{79F140CB-270D-4C39-A820-A5D6544A819A}"/>
    <cellStyle name="쉼표 [0] 7 14" xfId="996" xr:uid="{AACD2E2F-1343-4864-92E7-ABE15D607579}"/>
    <cellStyle name="쉼표 [0] 7 15" xfId="1100" xr:uid="{EC82857C-8647-45DF-A4D6-25C925682489}"/>
    <cellStyle name="쉼표 [0] 7 16" xfId="1204" xr:uid="{0D0D7E86-AFEA-403F-861F-B18820090A45}"/>
    <cellStyle name="쉼표 [0] 7 17" xfId="1308" xr:uid="{F81CF48B-1C14-48AC-B476-EC296F03C34E}"/>
    <cellStyle name="쉼표 [0] 7 18" xfId="1412" xr:uid="{AF8C46F6-048F-4C77-B855-6FAA15985678}"/>
    <cellStyle name="쉼표 [0] 7 2" xfId="40" xr:uid="{00000000-0005-0000-0000-000001020000}"/>
    <cellStyle name="쉼표 [0] 7 2 10" xfId="918" xr:uid="{59F4B8C8-9ADD-4E5B-8EFD-90069617E0D9}"/>
    <cellStyle name="쉼표 [0] 7 2 11" xfId="1022" xr:uid="{76F7DE9E-C649-4179-889B-93E35884F8BF}"/>
    <cellStyle name="쉼표 [0] 7 2 12" xfId="1126" xr:uid="{578A98D0-A9F4-411D-93B0-C4CEC2B732A0}"/>
    <cellStyle name="쉼표 [0] 7 2 13" xfId="1230" xr:uid="{FB4B0E1B-281A-4380-968C-F954A8E1589F}"/>
    <cellStyle name="쉼표 [0] 7 2 14" xfId="1334" xr:uid="{79073C3C-66C8-441B-BE67-CFCC6C46C9E6}"/>
    <cellStyle name="쉼표 [0] 7 2 15" xfId="1438" xr:uid="{FF30075B-CC1C-4C22-9707-4B77CD93BFD2}"/>
    <cellStyle name="쉼표 [0] 7 2 2" xfId="138" xr:uid="{00000000-0005-0000-0000-000002020000}"/>
    <cellStyle name="쉼표 [0] 7 2 2 10" xfId="1074" xr:uid="{DCF3B462-52B0-4B52-A670-4B9C8374A1EE}"/>
    <cellStyle name="쉼표 [0] 7 2 2 11" xfId="1178" xr:uid="{D1BBBF10-7940-4193-BCEE-10596365D738}"/>
    <cellStyle name="쉼표 [0] 7 2 2 12" xfId="1282" xr:uid="{3F008161-226A-49E4-866B-48B8A3B87D56}"/>
    <cellStyle name="쉼표 [0] 7 2 2 13" xfId="1386" xr:uid="{D0B39267-83CB-40A0-B0D3-ED7918DCCAAA}"/>
    <cellStyle name="쉼표 [0] 7 2 2 14" xfId="1490" xr:uid="{60330A45-A71B-4AE2-B505-97BA70B50DF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2 8" xfId="866" xr:uid="{EF147AC4-B6B3-4720-96E7-D4CAF5621641}"/>
    <cellStyle name="쉼표 [0] 7 2 2 9" xfId="970" xr:uid="{9BF4840D-7C32-442F-9E24-A81F4F49716F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2 9" xfId="814" xr:uid="{6603D6E7-14D7-4DE8-8BCE-F4AD68F23851}"/>
    <cellStyle name="쉼표 [0] 7 3" xfId="60" xr:uid="{00000000-0005-0000-0000-00000B020000}"/>
    <cellStyle name="쉼표 [0] 7 3 10" xfId="1048" xr:uid="{F4A450CC-24D6-4898-9959-80D94327EC36}"/>
    <cellStyle name="쉼표 [0] 7 3 11" xfId="1152" xr:uid="{5B828158-D47D-4EF3-9B1C-A4DD0815558B}"/>
    <cellStyle name="쉼표 [0] 7 3 12" xfId="1256" xr:uid="{04D7CB1C-2825-42B2-AF8E-44FECE8EA4D3}"/>
    <cellStyle name="쉼표 [0] 7 3 13" xfId="1360" xr:uid="{C199AE70-E1F7-4499-BE2C-2FBC5644AF4B}"/>
    <cellStyle name="쉼표 [0] 7 3 14" xfId="1464" xr:uid="{6C9D3A5F-8EF6-453C-A660-9C5125C6CC21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3 8" xfId="840" xr:uid="{2C9C3AC4-2594-44FF-950D-A6442A1C5BEE}"/>
    <cellStyle name="쉼표 [0] 7 3 9" xfId="944" xr:uid="{ED58D8D3-36DD-42EA-8EA3-29D9FB11894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10" xfId="906" xr:uid="{058E5A1B-0DDA-4890-B16C-123CC701DA7A}"/>
    <cellStyle name="쉼표 [0] 8 11" xfId="1010" xr:uid="{B7827FDD-9219-44D7-8B16-0A6EB1E88BF8}"/>
    <cellStyle name="쉼표 [0] 8 12" xfId="1114" xr:uid="{DD25F90B-DCAC-4AC5-A43E-F5E39477B9CA}"/>
    <cellStyle name="쉼표 [0] 8 13" xfId="1218" xr:uid="{6173A71A-1155-4878-B47B-F732C6549868}"/>
    <cellStyle name="쉼표 [0] 8 14" xfId="1322" xr:uid="{C24F3286-02E4-4BF9-9CE7-CB2C2CC9DEA9}"/>
    <cellStyle name="쉼표 [0] 8 15" xfId="1426" xr:uid="{D51AB03A-512B-4923-84DB-E016A44658CE}"/>
    <cellStyle name="쉼표 [0] 8 2" xfId="126" xr:uid="{00000000-0005-0000-0000-000017020000}"/>
    <cellStyle name="쉼표 [0] 8 2 10" xfId="1062" xr:uid="{984FB095-62F9-49B2-8833-1A5F9701CDAE}"/>
    <cellStyle name="쉼표 [0] 8 2 11" xfId="1166" xr:uid="{EE38913F-9360-49FA-BB75-8A7C9FAC5D60}"/>
    <cellStyle name="쉼표 [0] 8 2 12" xfId="1270" xr:uid="{CF4A1DDC-E3B4-43CD-AB29-4E6840C3F81A}"/>
    <cellStyle name="쉼표 [0] 8 2 13" xfId="1374" xr:uid="{44CF788F-1D88-4CA1-A40D-DEDABE69404C}"/>
    <cellStyle name="쉼표 [0] 8 2 14" xfId="1478" xr:uid="{11691076-9130-43C4-BB10-32BB5F7F4C2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2 8" xfId="854" xr:uid="{E0779BBB-6545-42B5-9A71-90E98D4B328B}"/>
    <cellStyle name="쉼표 [0] 8 2 9" xfId="958" xr:uid="{248179CA-B58C-4395-A195-5EAEAEC66C2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8 9" xfId="802" xr:uid="{5BFE4C89-D5DC-4AE6-A9BB-830CB9B9F3E3}"/>
    <cellStyle name="쉼표 [0] 9" xfId="14" xr:uid="{00000000-0005-0000-0000-000020020000}"/>
    <cellStyle name="쉼표 [0] 9 10" xfId="697" xr:uid="{514E3D8D-613F-483B-AC9E-3FF6E845158F}"/>
    <cellStyle name="쉼표 [0] 9 11" xfId="801" xr:uid="{5D775515-A488-4078-820D-87737FF9159D}"/>
    <cellStyle name="쉼표 [0] 9 12" xfId="905" xr:uid="{99F2CF75-F367-4850-964A-EF8739EEC18B}"/>
    <cellStyle name="쉼표 [0] 9 13" xfId="1009" xr:uid="{F6332E98-2572-453E-B8A3-1DAB41ED1484}"/>
    <cellStyle name="쉼표 [0] 9 14" xfId="1113" xr:uid="{E13E22F8-D44F-4012-A92C-37457A3DE4B6}"/>
    <cellStyle name="쉼표 [0] 9 15" xfId="1217" xr:uid="{CF760051-85D6-4B81-B461-715B2DAF5C73}"/>
    <cellStyle name="쉼표 [0] 9 16" xfId="1321" xr:uid="{D19471FC-CC36-4242-B09D-5BAFCDD7B15E}"/>
    <cellStyle name="쉼표 [0] 9 17" xfId="1425" xr:uid="{3CD905CB-DAAF-4B69-A79D-55C66096EC98}"/>
    <cellStyle name="쉼표 [0] 9 2" xfId="73" xr:uid="{00000000-0005-0000-0000-000021020000}"/>
    <cellStyle name="쉼표 [0] 9 2 10" xfId="931" xr:uid="{BF4BB034-531D-4351-80B4-309FA2133695}"/>
    <cellStyle name="쉼표 [0] 9 2 11" xfId="1035" xr:uid="{553EB697-BABC-4626-B6C5-26B46051B402}"/>
    <cellStyle name="쉼표 [0] 9 2 12" xfId="1139" xr:uid="{0722726B-13FF-4A8D-ACDC-0BC6EC8A62C6}"/>
    <cellStyle name="쉼표 [0] 9 2 13" xfId="1243" xr:uid="{8134BA4A-619E-444A-B65B-F439E2BB9705}"/>
    <cellStyle name="쉼표 [0] 9 2 14" xfId="1347" xr:uid="{172AA962-CBE1-48CA-B188-0716FC5F2271}"/>
    <cellStyle name="쉼표 [0] 9 2 15" xfId="1451" xr:uid="{C0782052-C93D-47E5-8DC7-E5C954519459}"/>
    <cellStyle name="쉼표 [0] 9 2 2" xfId="151" xr:uid="{00000000-0005-0000-0000-000022020000}"/>
    <cellStyle name="쉼표 [0] 9 2 2 10" xfId="1087" xr:uid="{D28AC4F2-DDD7-44A0-B810-26A1F41A5F06}"/>
    <cellStyle name="쉼표 [0] 9 2 2 11" xfId="1191" xr:uid="{F74FD7F9-F1F0-4D03-8157-18E9061F0B40}"/>
    <cellStyle name="쉼표 [0] 9 2 2 12" xfId="1295" xr:uid="{4D2AC113-68EC-4C06-A363-78D5486B13D6}"/>
    <cellStyle name="쉼표 [0] 9 2 2 13" xfId="1399" xr:uid="{12822A10-41DD-4E83-936A-703D8CFD4F8D}"/>
    <cellStyle name="쉼표 [0] 9 2 2 14" xfId="1503" xr:uid="{6FE7F874-3443-4261-AFB8-C5ED900CE074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2 8" xfId="879" xr:uid="{2BA04188-41FA-4CEB-979E-E32FECB75371}"/>
    <cellStyle name="쉼표 [0] 9 2 2 9" xfId="983" xr:uid="{014CD25F-DAC6-46DB-8E37-94E527331215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2 9" xfId="827" xr:uid="{FE12D9B3-32EA-460D-9ABE-1AD57CBBF49F}"/>
    <cellStyle name="쉼표 [0] 9 3" xfId="99" xr:uid="{00000000-0005-0000-0000-00002B020000}"/>
    <cellStyle name="쉼표 [0] 9 3 10" xfId="1061" xr:uid="{11E17FEE-FB59-4500-A2EB-4FF066E23D6D}"/>
    <cellStyle name="쉼표 [0] 9 3 11" xfId="1165" xr:uid="{DAC7CB9D-C945-4FE9-A784-262F659F6D57}"/>
    <cellStyle name="쉼표 [0] 9 3 12" xfId="1269" xr:uid="{2B2D4F26-7034-4C07-B3E9-2B129E6CB194}"/>
    <cellStyle name="쉼표 [0] 9 3 13" xfId="1373" xr:uid="{72BF4453-D26B-48AD-B4BA-B3AAAD330EF9}"/>
    <cellStyle name="쉼표 [0] 9 3 14" xfId="1477" xr:uid="{839DB52E-36F7-45EB-97BA-397C53EF59AB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3 8" xfId="853" xr:uid="{6950258F-6691-4860-B63C-03D03E825F31}"/>
    <cellStyle name="쉼표 [0] 9 3 9" xfId="957" xr:uid="{10F96C49-7021-46DC-80D4-81FBE292CD59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="130" zoomScaleNormal="130" workbookViewId="0">
      <selection activeCell="C20" sqref="C20"/>
    </sheetView>
  </sheetViews>
  <sheetFormatPr defaultRowHeight="13.5" x14ac:dyDescent="0.15"/>
  <cols>
    <col min="1" max="1" width="8.6640625" customWidth="1"/>
    <col min="2" max="2" width="8.77734375" customWidth="1"/>
    <col min="3" max="3" width="35.109375" customWidth="1"/>
    <col min="4" max="4" width="9.109375" customWidth="1"/>
    <col min="5" max="5" width="20.21875" customWidth="1"/>
    <col min="6" max="6" width="8" style="43" customWidth="1"/>
    <col min="7" max="7" width="8" customWidth="1"/>
    <col min="8" max="8" width="12.44140625" style="44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s="10" customFormat="1" ht="45" customHeight="1" thickBot="1" x14ac:dyDescent="0.2">
      <c r="A2" s="91" t="s">
        <v>118</v>
      </c>
      <c r="B2" s="72"/>
      <c r="C2" s="123"/>
      <c r="D2" s="70"/>
      <c r="E2" s="70"/>
      <c r="F2" s="71"/>
      <c r="G2" s="71"/>
      <c r="H2" s="71"/>
      <c r="I2" s="71"/>
      <c r="J2" s="186"/>
      <c r="K2" s="186"/>
      <c r="L2" s="8"/>
    </row>
    <row r="3" spans="1:12" ht="33" customHeight="1" thickBot="1" x14ac:dyDescent="0.2">
      <c r="A3" s="45" t="s">
        <v>43</v>
      </c>
      <c r="B3" s="46" t="s">
        <v>25</v>
      </c>
      <c r="C3" s="46" t="s">
        <v>44</v>
      </c>
      <c r="D3" s="46" t="s">
        <v>45</v>
      </c>
      <c r="E3" s="46" t="s">
        <v>46</v>
      </c>
      <c r="F3" s="47" t="s">
        <v>47</v>
      </c>
      <c r="G3" s="46" t="s">
        <v>48</v>
      </c>
      <c r="H3" s="48" t="s">
        <v>49</v>
      </c>
      <c r="I3" s="49" t="s">
        <v>26</v>
      </c>
      <c r="J3" s="49" t="s">
        <v>50</v>
      </c>
      <c r="K3" s="49" t="s">
        <v>51</v>
      </c>
      <c r="L3" s="50" t="s">
        <v>1</v>
      </c>
    </row>
    <row r="4" spans="1:12" s="93" customFormat="1" ht="27.75" customHeight="1" thickTop="1" x14ac:dyDescent="0.15">
      <c r="A4" s="163">
        <v>2024</v>
      </c>
      <c r="B4" s="164">
        <v>12</v>
      </c>
      <c r="C4" s="164" t="s">
        <v>283</v>
      </c>
      <c r="D4" s="164" t="s">
        <v>284</v>
      </c>
      <c r="E4" s="164"/>
      <c r="F4" s="172">
        <v>1</v>
      </c>
      <c r="G4" s="172" t="s">
        <v>285</v>
      </c>
      <c r="H4" s="177">
        <v>350</v>
      </c>
      <c r="I4" s="182" t="s">
        <v>160</v>
      </c>
      <c r="J4" s="182" t="s">
        <v>165</v>
      </c>
      <c r="K4" s="182" t="s">
        <v>166</v>
      </c>
      <c r="L4" s="174"/>
    </row>
    <row r="5" spans="1:12" ht="27.75" customHeight="1" thickBot="1" x14ac:dyDescent="0.2">
      <c r="A5" s="169">
        <v>2024</v>
      </c>
      <c r="B5" s="179">
        <v>12</v>
      </c>
      <c r="C5" s="179" t="s">
        <v>286</v>
      </c>
      <c r="D5" s="179" t="s">
        <v>284</v>
      </c>
      <c r="E5" s="179"/>
      <c r="F5" s="183">
        <v>8</v>
      </c>
      <c r="G5" s="183" t="s">
        <v>285</v>
      </c>
      <c r="H5" s="175">
        <v>1870</v>
      </c>
      <c r="I5" s="171" t="s">
        <v>160</v>
      </c>
      <c r="J5" s="171" t="s">
        <v>165</v>
      </c>
      <c r="K5" s="171" t="s">
        <v>166</v>
      </c>
      <c r="L5" s="180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16951975-3988-4438-B5FA-08375B362D41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D16" sqref="D16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87" t="s">
        <v>62</v>
      </c>
      <c r="B1" s="187"/>
      <c r="C1" s="187"/>
      <c r="D1" s="187"/>
      <c r="E1" s="187"/>
      <c r="F1" s="187"/>
      <c r="G1" s="187"/>
      <c r="H1" s="187"/>
      <c r="I1" s="187"/>
    </row>
    <row r="2" spans="1:9" ht="26.25" thickBot="1" x14ac:dyDescent="0.2">
      <c r="A2" s="237" t="s">
        <v>118</v>
      </c>
      <c r="B2" s="237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244" t="s">
        <v>3</v>
      </c>
      <c r="B3" s="242" t="s">
        <v>4</v>
      </c>
      <c r="C3" s="242" t="s">
        <v>52</v>
      </c>
      <c r="D3" s="242" t="s">
        <v>64</v>
      </c>
      <c r="E3" s="238" t="s">
        <v>67</v>
      </c>
      <c r="F3" s="239"/>
      <c r="G3" s="238" t="s">
        <v>68</v>
      </c>
      <c r="H3" s="239"/>
      <c r="I3" s="240" t="s">
        <v>63</v>
      </c>
    </row>
    <row r="4" spans="1:9" ht="28.5" customHeight="1" x14ac:dyDescent="0.15">
      <c r="A4" s="245"/>
      <c r="B4" s="243"/>
      <c r="C4" s="243"/>
      <c r="D4" s="243"/>
      <c r="E4" s="19" t="s">
        <v>65</v>
      </c>
      <c r="F4" s="19" t="s">
        <v>66</v>
      </c>
      <c r="G4" s="19" t="s">
        <v>65</v>
      </c>
      <c r="H4" s="19" t="s">
        <v>66</v>
      </c>
      <c r="I4" s="241"/>
    </row>
    <row r="5" spans="1:9" ht="28.5" customHeight="1" thickBot="1" x14ac:dyDescent="0.2">
      <c r="A5" s="36" t="s">
        <v>184</v>
      </c>
      <c r="B5" s="37" t="s">
        <v>185</v>
      </c>
      <c r="C5" s="38" t="s">
        <v>179</v>
      </c>
      <c r="D5" s="39" t="s">
        <v>186</v>
      </c>
      <c r="E5" s="142">
        <v>9310000</v>
      </c>
      <c r="F5" s="142" t="s">
        <v>187</v>
      </c>
      <c r="G5" s="142">
        <v>9288000</v>
      </c>
      <c r="H5" s="40" t="s">
        <v>187</v>
      </c>
      <c r="I5" s="41" t="s">
        <v>188</v>
      </c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zoomScale="130" zoomScaleNormal="130" workbookViewId="0">
      <selection activeCell="F9" sqref="F9"/>
    </sheetView>
  </sheetViews>
  <sheetFormatPr defaultRowHeight="13.5" x14ac:dyDescent="0.15"/>
  <cols>
    <col min="1" max="1" width="8.6640625" style="100" customWidth="1"/>
    <col min="2" max="2" width="8.77734375" style="100" customWidth="1"/>
    <col min="3" max="3" width="51.44140625" style="97" customWidth="1"/>
    <col min="4" max="4" width="10.88671875" style="100" customWidth="1"/>
    <col min="5" max="5" width="12.44140625" style="43" customWidth="1"/>
    <col min="6" max="8" width="12.44140625" style="100" customWidth="1"/>
    <col min="9" max="9" width="12.44140625" style="98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85" t="s">
        <v>54</v>
      </c>
      <c r="B1" s="185"/>
      <c r="C1" s="185"/>
      <c r="D1" s="185"/>
      <c r="E1" s="185"/>
      <c r="F1" s="185"/>
      <c r="G1" s="185"/>
      <c r="H1" s="185"/>
      <c r="I1" s="185"/>
    </row>
    <row r="2" spans="1:12" s="10" customFormat="1" ht="45" customHeight="1" thickBot="1" x14ac:dyDescent="0.2">
      <c r="A2" s="91" t="s">
        <v>118</v>
      </c>
      <c r="B2" s="72"/>
      <c r="C2" s="96"/>
      <c r="D2" s="95"/>
      <c r="E2" s="95"/>
      <c r="F2" s="94"/>
      <c r="G2" s="94"/>
      <c r="H2" s="94"/>
      <c r="I2" s="94"/>
      <c r="J2" s="186"/>
      <c r="K2" s="186"/>
      <c r="L2" s="8"/>
    </row>
    <row r="3" spans="1:12" ht="34.5" customHeight="1" thickBot="1" x14ac:dyDescent="0.2">
      <c r="A3" s="117" t="s">
        <v>24</v>
      </c>
      <c r="B3" s="118" t="s">
        <v>25</v>
      </c>
      <c r="C3" s="99" t="s">
        <v>91</v>
      </c>
      <c r="D3" s="119" t="s">
        <v>0</v>
      </c>
      <c r="E3" s="69" t="s">
        <v>92</v>
      </c>
      <c r="F3" s="119" t="s">
        <v>94</v>
      </c>
      <c r="G3" s="119" t="s">
        <v>27</v>
      </c>
      <c r="H3" s="119" t="s">
        <v>28</v>
      </c>
      <c r="I3" s="120" t="s">
        <v>1</v>
      </c>
    </row>
    <row r="4" spans="1:12" s="124" customFormat="1" ht="20.25" customHeight="1" thickTop="1" x14ac:dyDescent="0.15">
      <c r="A4" s="163">
        <v>2024</v>
      </c>
      <c r="B4" s="164">
        <v>12</v>
      </c>
      <c r="C4" s="165" t="s">
        <v>277</v>
      </c>
      <c r="D4" s="166" t="s">
        <v>142</v>
      </c>
      <c r="E4" s="168">
        <v>660</v>
      </c>
      <c r="F4" s="166" t="s">
        <v>146</v>
      </c>
      <c r="G4" s="166" t="s">
        <v>278</v>
      </c>
      <c r="H4" s="166" t="s">
        <v>279</v>
      </c>
      <c r="I4" s="167"/>
    </row>
    <row r="5" spans="1:12" ht="20.25" customHeight="1" x14ac:dyDescent="0.15">
      <c r="A5" s="125">
        <v>2024</v>
      </c>
      <c r="B5" s="126">
        <v>12</v>
      </c>
      <c r="C5" s="129" t="s">
        <v>280</v>
      </c>
      <c r="D5" s="127" t="s">
        <v>162</v>
      </c>
      <c r="E5" s="156">
        <v>53360</v>
      </c>
      <c r="F5" s="127" t="s">
        <v>160</v>
      </c>
      <c r="G5" s="127" t="s">
        <v>281</v>
      </c>
      <c r="H5" s="127" t="s">
        <v>163</v>
      </c>
      <c r="I5" s="130"/>
    </row>
    <row r="6" spans="1:12" ht="20.25" customHeight="1" thickBot="1" x14ac:dyDescent="0.2">
      <c r="A6" s="157">
        <v>2024</v>
      </c>
      <c r="B6" s="158">
        <v>12</v>
      </c>
      <c r="C6" s="160" t="s">
        <v>282</v>
      </c>
      <c r="D6" s="159" t="s">
        <v>142</v>
      </c>
      <c r="E6" s="161">
        <v>1621</v>
      </c>
      <c r="F6" s="159" t="s">
        <v>160</v>
      </c>
      <c r="G6" s="159" t="s">
        <v>281</v>
      </c>
      <c r="H6" s="159" t="s">
        <v>163</v>
      </c>
      <c r="I6" s="162"/>
    </row>
  </sheetData>
  <mergeCells count="2">
    <mergeCell ref="J2:K2"/>
    <mergeCell ref="A1:I1"/>
  </mergeCells>
  <phoneticPr fontId="4" type="noConversion"/>
  <dataValidations count="2">
    <dataValidation type="list" allowBlank="1" showInputMessage="1" showErrorMessage="1" sqref="D4" xr:uid="{FDD3FB8F-EE5F-4328-B1A7-5E0096644606}">
      <formula1>"대안,턴키,일반,PQ,수의,실적"</formula1>
    </dataValidation>
    <dataValidation type="textLength" operator="lessThanOrEqual" allowBlank="1" showInputMessage="1" showErrorMessage="1" sqref="F4" xr:uid="{5E587794-438B-4B71-8C5D-103E028D22FF}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zoomScale="115" zoomScaleNormal="115"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3" customWidth="1"/>
    <col min="7" max="8" width="12.44140625" customWidth="1"/>
    <col min="9" max="9" width="12.44140625" style="43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85" t="s">
        <v>61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s="10" customFormat="1" ht="45" customHeight="1" thickBot="1" x14ac:dyDescent="0.2">
      <c r="A2" s="91" t="s">
        <v>118</v>
      </c>
      <c r="B2" s="72"/>
      <c r="C2" s="56"/>
      <c r="D2" s="70"/>
      <c r="E2" s="70"/>
      <c r="F2" s="71"/>
      <c r="G2" s="71"/>
      <c r="H2" s="71"/>
      <c r="I2" s="71"/>
      <c r="J2" s="186"/>
      <c r="K2" s="186"/>
      <c r="L2" s="8"/>
    </row>
    <row r="3" spans="1:13" ht="54.75" customHeight="1" thickBot="1" x14ac:dyDescent="0.2">
      <c r="A3" s="51" t="s">
        <v>24</v>
      </c>
      <c r="B3" s="52" t="s">
        <v>25</v>
      </c>
      <c r="C3" s="53" t="s">
        <v>60</v>
      </c>
      <c r="D3" s="53" t="s">
        <v>59</v>
      </c>
      <c r="E3" s="53" t="s">
        <v>0</v>
      </c>
      <c r="F3" s="54" t="s">
        <v>58</v>
      </c>
      <c r="G3" s="52" t="s">
        <v>57</v>
      </c>
      <c r="H3" s="52" t="s">
        <v>56</v>
      </c>
      <c r="I3" s="54" t="s">
        <v>55</v>
      </c>
      <c r="J3" s="53" t="s">
        <v>26</v>
      </c>
      <c r="K3" s="53" t="s">
        <v>27</v>
      </c>
      <c r="L3" s="53" t="s">
        <v>28</v>
      </c>
      <c r="M3" s="55" t="s">
        <v>1</v>
      </c>
    </row>
    <row r="4" spans="1:13" s="29" customFormat="1" ht="54.75" customHeight="1" thickTop="1" thickBot="1" x14ac:dyDescent="0.2">
      <c r="A4" s="131"/>
      <c r="B4" s="132"/>
      <c r="C4" s="132" t="s">
        <v>287</v>
      </c>
      <c r="D4" s="132"/>
      <c r="E4" s="132"/>
      <c r="F4" s="133"/>
      <c r="G4" s="134"/>
      <c r="H4" s="134"/>
      <c r="I4" s="133"/>
      <c r="J4" s="132"/>
      <c r="K4" s="132"/>
      <c r="L4" s="132"/>
      <c r="M4" s="135"/>
    </row>
    <row r="7" spans="1:13" x14ac:dyDescent="0.15">
      <c r="J7" s="8" t="s">
        <v>145</v>
      </c>
    </row>
  </sheetData>
  <mergeCells count="2">
    <mergeCell ref="A1:M1"/>
    <mergeCell ref="J2:K2"/>
  </mergeCells>
  <phoneticPr fontId="4" type="noConversion"/>
  <dataValidations count="3">
    <dataValidation type="list" allowBlank="1" showInputMessage="1" showErrorMessage="1" sqref="E4" xr:uid="{D6701395-BD9E-46CD-99C0-BBD55294F740}">
      <formula1>"대안,턴키,일반,PQ,수의,실적"</formula1>
    </dataValidation>
    <dataValidation type="list" allowBlank="1" showInputMessage="1" showErrorMessage="1" sqref="D4" xr:uid="{266FAA36-45E1-4BDC-9D4D-56F45944CB10}">
      <formula1>"토건,토목,건축,전문,전기,통신,소방,기타"</formula1>
    </dataValidation>
    <dataValidation type="textLength" operator="lessThanOrEqual" allowBlank="1" showInputMessage="1" showErrorMessage="1" sqref="J4" xr:uid="{10A19D6F-E8B0-499F-99B7-BC8E638D8D44}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G16" sqref="G16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87" t="s">
        <v>71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45" customHeight="1" thickBot="1" x14ac:dyDescent="0.2">
      <c r="A2" s="91" t="s">
        <v>118</v>
      </c>
      <c r="B2" s="72"/>
      <c r="C2" s="56"/>
      <c r="D2" s="70"/>
      <c r="E2" s="70"/>
      <c r="F2" s="71"/>
      <c r="G2" s="71"/>
      <c r="H2" s="71"/>
      <c r="I2" s="71"/>
      <c r="J2" s="186" t="s">
        <v>2</v>
      </c>
      <c r="K2" s="186"/>
    </row>
    <row r="3" spans="1:11" ht="22.5" customHeight="1" x14ac:dyDescent="0.15">
      <c r="A3" s="57" t="s">
        <v>3</v>
      </c>
      <c r="B3" s="58" t="s">
        <v>4</v>
      </c>
      <c r="C3" s="58" t="s">
        <v>0</v>
      </c>
      <c r="D3" s="58" t="s">
        <v>72</v>
      </c>
      <c r="E3" s="58" t="s">
        <v>73</v>
      </c>
      <c r="F3" s="58" t="s">
        <v>74</v>
      </c>
      <c r="G3" s="58" t="s">
        <v>75</v>
      </c>
      <c r="H3" s="58" t="s">
        <v>76</v>
      </c>
      <c r="I3" s="58" t="s">
        <v>77</v>
      </c>
      <c r="J3" s="58" t="s">
        <v>78</v>
      </c>
      <c r="K3" s="59" t="s">
        <v>1</v>
      </c>
    </row>
    <row r="4" spans="1:11" ht="47.25" customHeight="1" thickBot="1" x14ac:dyDescent="0.2">
      <c r="A4" s="60"/>
      <c r="B4" s="61"/>
      <c r="C4" s="62" t="s">
        <v>93</v>
      </c>
      <c r="D4" s="63"/>
      <c r="E4" s="64"/>
      <c r="F4" s="65"/>
      <c r="G4" s="65"/>
      <c r="H4" s="63"/>
      <c r="I4" s="66"/>
      <c r="J4" s="67"/>
      <c r="K4" s="6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87" t="s">
        <v>79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45" customHeight="1" x14ac:dyDescent="0.15">
      <c r="A2" s="91" t="s">
        <v>118</v>
      </c>
      <c r="B2" s="72"/>
      <c r="C2" s="56"/>
      <c r="D2" s="70"/>
      <c r="E2" s="70"/>
      <c r="F2" s="71"/>
      <c r="G2" s="71"/>
      <c r="H2" s="71"/>
      <c r="I2" s="71"/>
      <c r="J2" s="186" t="s">
        <v>2</v>
      </c>
      <c r="K2" s="186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topLeftCell="A3" zoomScale="115" zoomScaleNormal="115" workbookViewId="0">
      <selection activeCell="C23" sqref="C23"/>
    </sheetView>
  </sheetViews>
  <sheetFormatPr defaultRowHeight="13.5" x14ac:dyDescent="0.15"/>
  <cols>
    <col min="1" max="1" width="18.44140625" style="42" customWidth="1"/>
    <col min="2" max="2" width="42.44140625" style="42" customWidth="1"/>
    <col min="3" max="3" width="13.88671875" style="90" customWidth="1"/>
    <col min="4" max="4" width="11.21875" style="109" customWidth="1"/>
    <col min="5" max="8" width="11.21875" style="42" customWidth="1"/>
    <col min="9" max="9" width="9.6640625" style="42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88" t="s">
        <v>119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2" s="84" customFormat="1" ht="25.5" customHeight="1" x14ac:dyDescent="0.15">
      <c r="A2" s="76" t="s">
        <v>115</v>
      </c>
      <c r="B2" s="82"/>
      <c r="C2" s="83"/>
      <c r="D2" s="107"/>
      <c r="E2" s="83"/>
      <c r="F2" s="83"/>
      <c r="G2" s="83"/>
      <c r="H2" s="83"/>
      <c r="J2" s="79" t="s">
        <v>116</v>
      </c>
      <c r="K2" s="85"/>
      <c r="L2" s="85"/>
    </row>
    <row r="3" spans="1:12" ht="24.75" customHeight="1" x14ac:dyDescent="0.15">
      <c r="A3" s="86" t="s">
        <v>3</v>
      </c>
      <c r="B3" s="87" t="s">
        <v>81</v>
      </c>
      <c r="C3" s="87" t="s">
        <v>109</v>
      </c>
      <c r="D3" s="108" t="s">
        <v>110</v>
      </c>
      <c r="E3" s="87" t="s">
        <v>111</v>
      </c>
      <c r="F3" s="87" t="s">
        <v>112</v>
      </c>
      <c r="G3" s="87" t="s">
        <v>113</v>
      </c>
      <c r="H3" s="88" t="s">
        <v>41</v>
      </c>
      <c r="I3" s="87" t="s">
        <v>8</v>
      </c>
      <c r="J3" s="89" t="s">
        <v>5</v>
      </c>
    </row>
    <row r="4" spans="1:12" ht="19.5" customHeight="1" x14ac:dyDescent="0.15">
      <c r="A4" s="136" t="s">
        <v>114</v>
      </c>
      <c r="B4" s="136" t="s">
        <v>266</v>
      </c>
      <c r="C4" s="136" t="s">
        <v>121</v>
      </c>
      <c r="D4" s="137">
        <v>49134000</v>
      </c>
      <c r="E4" s="136" t="s">
        <v>122</v>
      </c>
      <c r="F4" s="136" t="s">
        <v>123</v>
      </c>
      <c r="G4" s="136" t="s">
        <v>124</v>
      </c>
      <c r="H4" s="138" t="s">
        <v>217</v>
      </c>
      <c r="I4" s="138" t="s">
        <v>256</v>
      </c>
      <c r="J4" s="139"/>
    </row>
    <row r="5" spans="1:12" ht="19.5" customHeight="1" x14ac:dyDescent="0.15">
      <c r="A5" s="136" t="s">
        <v>114</v>
      </c>
      <c r="B5" s="136" t="s">
        <v>274</v>
      </c>
      <c r="C5" s="136" t="s">
        <v>102</v>
      </c>
      <c r="D5" s="137">
        <v>18024480</v>
      </c>
      <c r="E5" s="136" t="s">
        <v>125</v>
      </c>
      <c r="F5" s="136" t="s">
        <v>126</v>
      </c>
      <c r="G5" s="136" t="s">
        <v>127</v>
      </c>
      <c r="H5" s="138" t="s">
        <v>217</v>
      </c>
      <c r="I5" s="138" t="s">
        <v>275</v>
      </c>
      <c r="J5" s="139"/>
    </row>
    <row r="6" spans="1:12" ht="19.5" customHeight="1" x14ac:dyDescent="0.15">
      <c r="A6" s="136" t="s">
        <v>114</v>
      </c>
      <c r="B6" s="136" t="s">
        <v>265</v>
      </c>
      <c r="C6" s="136" t="s">
        <v>105</v>
      </c>
      <c r="D6" s="137">
        <v>6300000</v>
      </c>
      <c r="E6" s="136" t="s">
        <v>128</v>
      </c>
      <c r="F6" s="136" t="s">
        <v>129</v>
      </c>
      <c r="G6" s="136" t="s">
        <v>124</v>
      </c>
      <c r="H6" s="136" t="s">
        <v>268</v>
      </c>
      <c r="I6" s="136" t="s">
        <v>268</v>
      </c>
      <c r="J6" s="139"/>
    </row>
    <row r="7" spans="1:12" ht="19.5" customHeight="1" x14ac:dyDescent="0.15">
      <c r="A7" s="136" t="s">
        <v>114</v>
      </c>
      <c r="B7" s="136" t="s">
        <v>269</v>
      </c>
      <c r="C7" s="136" t="s">
        <v>130</v>
      </c>
      <c r="D7" s="137">
        <v>4860000</v>
      </c>
      <c r="E7" s="136" t="s">
        <v>128</v>
      </c>
      <c r="F7" s="136" t="s">
        <v>123</v>
      </c>
      <c r="G7" s="136" t="s">
        <v>127</v>
      </c>
      <c r="H7" s="138" t="s">
        <v>217</v>
      </c>
      <c r="I7" s="138" t="s">
        <v>273</v>
      </c>
      <c r="J7" s="139"/>
    </row>
    <row r="8" spans="1:12" ht="19.5" customHeight="1" x14ac:dyDescent="0.15">
      <c r="A8" s="136" t="s">
        <v>114</v>
      </c>
      <c r="B8" s="136" t="s">
        <v>257</v>
      </c>
      <c r="C8" s="136" t="s">
        <v>131</v>
      </c>
      <c r="D8" s="137">
        <v>7801200</v>
      </c>
      <c r="E8" s="136" t="s">
        <v>132</v>
      </c>
      <c r="F8" s="136" t="s">
        <v>123</v>
      </c>
      <c r="G8" s="136" t="s">
        <v>124</v>
      </c>
      <c r="H8" s="138" t="s">
        <v>217</v>
      </c>
      <c r="I8" s="138" t="s">
        <v>256</v>
      </c>
      <c r="J8" s="139"/>
    </row>
    <row r="9" spans="1:12" ht="19.5" customHeight="1" x14ac:dyDescent="0.15">
      <c r="A9" s="136" t="s">
        <v>114</v>
      </c>
      <c r="B9" s="136" t="s">
        <v>255</v>
      </c>
      <c r="C9" s="136" t="s">
        <v>104</v>
      </c>
      <c r="D9" s="137">
        <v>5854200</v>
      </c>
      <c r="E9" s="136" t="s">
        <v>133</v>
      </c>
      <c r="F9" s="136" t="s">
        <v>126</v>
      </c>
      <c r="G9" s="136" t="s">
        <v>124</v>
      </c>
      <c r="H9" s="138" t="s">
        <v>217</v>
      </c>
      <c r="I9" s="138" t="s">
        <v>256</v>
      </c>
      <c r="J9" s="139"/>
    </row>
    <row r="10" spans="1:12" ht="19.5" customHeight="1" x14ac:dyDescent="0.15">
      <c r="A10" s="136" t="s">
        <v>114</v>
      </c>
      <c r="B10" s="136" t="s">
        <v>267</v>
      </c>
      <c r="C10" s="136" t="s">
        <v>130</v>
      </c>
      <c r="D10" s="137">
        <v>1620000</v>
      </c>
      <c r="E10" s="136" t="s">
        <v>133</v>
      </c>
      <c r="F10" s="136" t="s">
        <v>123</v>
      </c>
      <c r="G10" s="136" t="s">
        <v>124</v>
      </c>
      <c r="H10" s="138" t="s">
        <v>217</v>
      </c>
      <c r="I10" s="138" t="s">
        <v>256</v>
      </c>
      <c r="J10" s="139"/>
    </row>
    <row r="11" spans="1:12" ht="19.5" customHeight="1" x14ac:dyDescent="0.15">
      <c r="A11" s="136" t="s">
        <v>114</v>
      </c>
      <c r="B11" s="136" t="s">
        <v>258</v>
      </c>
      <c r="C11" s="136" t="s">
        <v>134</v>
      </c>
      <c r="D11" s="137">
        <v>1998000</v>
      </c>
      <c r="E11" s="136" t="s">
        <v>135</v>
      </c>
      <c r="F11" s="136" t="s">
        <v>126</v>
      </c>
      <c r="G11" s="136" t="s">
        <v>127</v>
      </c>
      <c r="H11" s="138" t="s">
        <v>217</v>
      </c>
      <c r="I11" s="138" t="s">
        <v>256</v>
      </c>
      <c r="J11" s="139"/>
    </row>
    <row r="12" spans="1:12" ht="19.5" customHeight="1" x14ac:dyDescent="0.15">
      <c r="A12" s="136" t="s">
        <v>114</v>
      </c>
      <c r="B12" s="136" t="s">
        <v>194</v>
      </c>
      <c r="C12" s="136" t="s">
        <v>136</v>
      </c>
      <c r="D12" s="137">
        <v>2938800</v>
      </c>
      <c r="E12" s="136" t="s">
        <v>137</v>
      </c>
      <c r="F12" s="136" t="s">
        <v>123</v>
      </c>
      <c r="G12" s="136" t="s">
        <v>127</v>
      </c>
      <c r="H12" s="138" t="s">
        <v>164</v>
      </c>
      <c r="I12" s="138" t="s">
        <v>169</v>
      </c>
      <c r="J12" s="139" t="s">
        <v>197</v>
      </c>
    </row>
    <row r="13" spans="1:12" ht="19.5" customHeight="1" x14ac:dyDescent="0.15">
      <c r="A13" s="136" t="s">
        <v>114</v>
      </c>
      <c r="B13" s="136" t="s">
        <v>196</v>
      </c>
      <c r="C13" s="136" t="s">
        <v>103</v>
      </c>
      <c r="D13" s="137">
        <v>6600000</v>
      </c>
      <c r="E13" s="136" t="s">
        <v>137</v>
      </c>
      <c r="F13" s="136" t="s">
        <v>126</v>
      </c>
      <c r="G13" s="136" t="s">
        <v>127</v>
      </c>
      <c r="H13" s="138" t="s">
        <v>164</v>
      </c>
      <c r="I13" s="138" t="s">
        <v>169</v>
      </c>
      <c r="J13" s="139" t="s">
        <v>197</v>
      </c>
    </row>
    <row r="14" spans="1:12" ht="19.5" customHeight="1" x14ac:dyDescent="0.15">
      <c r="A14" s="136" t="s">
        <v>114</v>
      </c>
      <c r="B14" s="136" t="s">
        <v>259</v>
      </c>
      <c r="C14" s="136" t="s">
        <v>138</v>
      </c>
      <c r="D14" s="137">
        <v>3840000</v>
      </c>
      <c r="E14" s="136" t="s">
        <v>139</v>
      </c>
      <c r="F14" s="136" t="s">
        <v>126</v>
      </c>
      <c r="G14" s="136" t="s">
        <v>124</v>
      </c>
      <c r="H14" s="138" t="s">
        <v>217</v>
      </c>
      <c r="I14" s="138" t="s">
        <v>256</v>
      </c>
      <c r="J14" s="139"/>
    </row>
    <row r="15" spans="1:12" ht="19.5" customHeight="1" x14ac:dyDescent="0.15">
      <c r="A15" s="136" t="s">
        <v>114</v>
      </c>
      <c r="B15" s="136" t="s">
        <v>264</v>
      </c>
      <c r="C15" s="136" t="s">
        <v>140</v>
      </c>
      <c r="D15" s="137">
        <v>1030339000</v>
      </c>
      <c r="E15" s="136" t="s">
        <v>141</v>
      </c>
      <c r="F15" s="136" t="s">
        <v>126</v>
      </c>
      <c r="G15" s="136" t="s">
        <v>127</v>
      </c>
      <c r="H15" s="138" t="s">
        <v>217</v>
      </c>
      <c r="I15" s="138" t="s">
        <v>256</v>
      </c>
      <c r="J15" s="139"/>
    </row>
    <row r="16" spans="1:12" ht="19.5" customHeight="1" x14ac:dyDescent="0.15">
      <c r="A16" s="136" t="s">
        <v>107</v>
      </c>
      <c r="B16" s="136" t="s">
        <v>263</v>
      </c>
      <c r="C16" s="136" t="s">
        <v>148</v>
      </c>
      <c r="D16" s="137">
        <v>59400000</v>
      </c>
      <c r="E16" s="136" t="s">
        <v>149</v>
      </c>
      <c r="F16" s="136" t="s">
        <v>150</v>
      </c>
      <c r="G16" s="136" t="s">
        <v>151</v>
      </c>
      <c r="H16" s="138" t="s">
        <v>217</v>
      </c>
      <c r="I16" s="138" t="s">
        <v>256</v>
      </c>
      <c r="J16" s="139"/>
    </row>
    <row r="17" spans="1:10" ht="19.5" customHeight="1" x14ac:dyDescent="0.15">
      <c r="A17" s="136" t="s">
        <v>107</v>
      </c>
      <c r="B17" s="136" t="s">
        <v>167</v>
      </c>
      <c r="C17" s="136" t="s">
        <v>168</v>
      </c>
      <c r="D17" s="137">
        <v>900000</v>
      </c>
      <c r="E17" s="136" t="s">
        <v>156</v>
      </c>
      <c r="F17" s="136" t="s">
        <v>157</v>
      </c>
      <c r="G17" s="136" t="s">
        <v>169</v>
      </c>
      <c r="H17" s="136" t="s">
        <v>169</v>
      </c>
      <c r="I17" s="136" t="s">
        <v>169</v>
      </c>
      <c r="J17" s="139"/>
    </row>
    <row r="18" spans="1:10" ht="19.5" customHeight="1" x14ac:dyDescent="0.15">
      <c r="A18" s="136" t="s">
        <v>107</v>
      </c>
      <c r="B18" s="136" t="s">
        <v>152</v>
      </c>
      <c r="C18" s="136" t="s">
        <v>170</v>
      </c>
      <c r="D18" s="137">
        <v>2500000</v>
      </c>
      <c r="E18" s="136" t="s">
        <v>172</v>
      </c>
      <c r="F18" s="136" t="s">
        <v>156</v>
      </c>
      <c r="G18" s="136" t="s">
        <v>173</v>
      </c>
      <c r="H18" s="136" t="s">
        <v>173</v>
      </c>
      <c r="I18" s="136" t="s">
        <v>171</v>
      </c>
      <c r="J18" s="139"/>
    </row>
    <row r="19" spans="1:10" ht="19.5" customHeight="1" x14ac:dyDescent="0.15">
      <c r="A19" s="136" t="s">
        <v>107</v>
      </c>
      <c r="B19" s="136" t="s">
        <v>175</v>
      </c>
      <c r="C19" s="136" t="s">
        <v>174</v>
      </c>
      <c r="D19" s="137">
        <v>7033770</v>
      </c>
      <c r="E19" s="136" t="s">
        <v>176</v>
      </c>
      <c r="F19" s="136" t="s">
        <v>176</v>
      </c>
      <c r="G19" s="136" t="s">
        <v>177</v>
      </c>
      <c r="H19" s="136" t="s">
        <v>178</v>
      </c>
      <c r="I19" s="136" t="s">
        <v>178</v>
      </c>
      <c r="J19" s="139"/>
    </row>
    <row r="20" spans="1:10" ht="19.5" customHeight="1" x14ac:dyDescent="0.15">
      <c r="A20" s="136" t="s">
        <v>107</v>
      </c>
      <c r="B20" s="136" t="s">
        <v>158</v>
      </c>
      <c r="C20" s="136" t="s">
        <v>179</v>
      </c>
      <c r="D20" s="137">
        <v>9288000</v>
      </c>
      <c r="E20" s="136" t="s">
        <v>180</v>
      </c>
      <c r="F20" s="136" t="s">
        <v>181</v>
      </c>
      <c r="G20" s="136" t="s">
        <v>182</v>
      </c>
      <c r="H20" s="136" t="s">
        <v>182</v>
      </c>
      <c r="I20" s="138" t="s">
        <v>183</v>
      </c>
      <c r="J20" s="139"/>
    </row>
    <row r="21" spans="1:10" ht="19.5" customHeight="1" x14ac:dyDescent="0.15">
      <c r="A21" s="136" t="s">
        <v>107</v>
      </c>
      <c r="B21" s="136" t="s">
        <v>189</v>
      </c>
      <c r="C21" s="136" t="s">
        <v>190</v>
      </c>
      <c r="D21" s="137">
        <v>385000</v>
      </c>
      <c r="E21" s="170" t="s">
        <v>191</v>
      </c>
      <c r="F21" s="170" t="s">
        <v>192</v>
      </c>
      <c r="G21" s="170" t="s">
        <v>192</v>
      </c>
      <c r="H21" s="170" t="s">
        <v>192</v>
      </c>
      <c r="I21" s="170" t="s">
        <v>193</v>
      </c>
      <c r="J21" s="139"/>
    </row>
    <row r="22" spans="1:10" ht="19.5" customHeight="1" x14ac:dyDescent="0.15">
      <c r="A22" s="136" t="s">
        <v>107</v>
      </c>
      <c r="B22" s="136" t="s">
        <v>161</v>
      </c>
      <c r="C22" s="136" t="s">
        <v>200</v>
      </c>
      <c r="D22" s="137">
        <v>3480000</v>
      </c>
      <c r="E22" s="170" t="s">
        <v>198</v>
      </c>
      <c r="F22" s="170" t="s">
        <v>191</v>
      </c>
      <c r="G22" s="170" t="s">
        <v>193</v>
      </c>
      <c r="H22" s="170" t="s">
        <v>193</v>
      </c>
      <c r="I22" s="170" t="s">
        <v>199</v>
      </c>
      <c r="J22" s="139"/>
    </row>
    <row r="23" spans="1:10" ht="19.5" customHeight="1" x14ac:dyDescent="0.15">
      <c r="A23" s="136" t="s">
        <v>107</v>
      </c>
      <c r="B23" s="184" t="s">
        <v>201</v>
      </c>
      <c r="C23" s="136" t="s">
        <v>202</v>
      </c>
      <c r="D23" s="137">
        <v>13000000</v>
      </c>
      <c r="E23" s="170" t="s">
        <v>203</v>
      </c>
      <c r="F23" s="170" t="s">
        <v>203</v>
      </c>
      <c r="G23" s="170" t="s">
        <v>204</v>
      </c>
      <c r="H23" s="170" t="s">
        <v>204</v>
      </c>
      <c r="I23" s="170" t="s">
        <v>199</v>
      </c>
      <c r="J23" s="139"/>
    </row>
    <row r="24" spans="1:10" ht="19.5" customHeight="1" x14ac:dyDescent="0.15">
      <c r="A24" s="136" t="s">
        <v>107</v>
      </c>
      <c r="B24" s="136" t="s">
        <v>251</v>
      </c>
      <c r="C24" s="136" t="s">
        <v>252</v>
      </c>
      <c r="D24" s="137">
        <v>2993000</v>
      </c>
      <c r="E24" s="136" t="s">
        <v>182</v>
      </c>
      <c r="F24" s="136" t="s">
        <v>253</v>
      </c>
      <c r="G24" s="136" t="s">
        <v>253</v>
      </c>
      <c r="H24" s="136" t="s">
        <v>253</v>
      </c>
      <c r="I24" s="136" t="s">
        <v>254</v>
      </c>
      <c r="J24" s="139"/>
    </row>
    <row r="25" spans="1:10" ht="19.5" customHeight="1" x14ac:dyDescent="0.15">
      <c r="A25" s="136" t="s">
        <v>107</v>
      </c>
      <c r="B25" s="136" t="s">
        <v>260</v>
      </c>
      <c r="C25" s="136" t="s">
        <v>170</v>
      </c>
      <c r="D25" s="137">
        <v>1200000</v>
      </c>
      <c r="E25" s="136" t="s">
        <v>261</v>
      </c>
      <c r="F25" s="136" t="s">
        <v>262</v>
      </c>
      <c r="G25" s="136" t="s">
        <v>262</v>
      </c>
      <c r="H25" s="136" t="s">
        <v>262</v>
      </c>
      <c r="I25" s="136" t="s">
        <v>254</v>
      </c>
      <c r="J25" s="139"/>
    </row>
    <row r="26" spans="1:10" ht="19.5" customHeight="1" x14ac:dyDescent="0.15">
      <c r="A26" s="136" t="s">
        <v>107</v>
      </c>
      <c r="B26" s="136" t="s">
        <v>270</v>
      </c>
      <c r="C26" s="136" t="s">
        <v>271</v>
      </c>
      <c r="D26" s="137">
        <v>4675000</v>
      </c>
      <c r="E26" s="136" t="s">
        <v>272</v>
      </c>
      <c r="F26" s="136" t="s">
        <v>182</v>
      </c>
      <c r="G26" s="136" t="s">
        <v>262</v>
      </c>
      <c r="H26" s="136" t="s">
        <v>262</v>
      </c>
      <c r="I26" s="136" t="s">
        <v>262</v>
      </c>
      <c r="J26" s="139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topLeftCell="A4" zoomScale="115" zoomScaleNormal="115" workbookViewId="0">
      <selection activeCell="D29" sqref="D29"/>
    </sheetView>
  </sheetViews>
  <sheetFormatPr defaultRowHeight="13.5" x14ac:dyDescent="0.15"/>
  <cols>
    <col min="1" max="1" width="21.77734375" style="42" customWidth="1"/>
    <col min="2" max="2" width="36.21875" style="42" customWidth="1"/>
    <col min="3" max="3" width="13.33203125" style="90" customWidth="1"/>
    <col min="4" max="8" width="12.21875" style="42" customWidth="1"/>
    <col min="9" max="9" width="16.33203125" style="112" customWidth="1"/>
    <col min="10" max="16384" width="8.88671875" style="29"/>
  </cols>
  <sheetData>
    <row r="1" spans="1:12" ht="39" customHeight="1" x14ac:dyDescent="0.15">
      <c r="A1" s="188" t="s">
        <v>6</v>
      </c>
      <c r="B1" s="188"/>
      <c r="C1" s="188"/>
      <c r="D1" s="188"/>
      <c r="E1" s="188"/>
      <c r="F1" s="188"/>
      <c r="G1" s="188"/>
      <c r="H1" s="188"/>
      <c r="I1" s="188"/>
    </row>
    <row r="2" spans="1:12" s="80" customFormat="1" ht="25.5" customHeight="1" x14ac:dyDescent="0.15">
      <c r="A2" s="76" t="s">
        <v>108</v>
      </c>
      <c r="B2" s="77"/>
      <c r="C2" s="92"/>
      <c r="D2" s="78"/>
      <c r="E2" s="78"/>
      <c r="F2" s="78"/>
      <c r="G2" s="78"/>
      <c r="H2" s="78"/>
      <c r="I2" s="110" t="s">
        <v>117</v>
      </c>
      <c r="L2" s="81"/>
    </row>
    <row r="3" spans="1:12" ht="20.25" customHeight="1" x14ac:dyDescent="0.15">
      <c r="A3" s="74" t="s">
        <v>106</v>
      </c>
      <c r="B3" s="73" t="s">
        <v>81</v>
      </c>
      <c r="C3" s="74" t="s">
        <v>95</v>
      </c>
      <c r="D3" s="75" t="s">
        <v>96</v>
      </c>
      <c r="E3" s="75" t="s">
        <v>97</v>
      </c>
      <c r="F3" s="75" t="s">
        <v>98</v>
      </c>
      <c r="G3" s="75" t="s">
        <v>99</v>
      </c>
      <c r="H3" s="75" t="s">
        <v>100</v>
      </c>
      <c r="I3" s="111" t="s">
        <v>101</v>
      </c>
    </row>
    <row r="4" spans="1:12" ht="20.25" customHeight="1" x14ac:dyDescent="0.15">
      <c r="A4" s="136" t="s">
        <v>107</v>
      </c>
      <c r="B4" s="136" t="s">
        <v>266</v>
      </c>
      <c r="C4" s="136" t="s">
        <v>121</v>
      </c>
      <c r="D4" s="137">
        <v>49134000</v>
      </c>
      <c r="E4" s="140"/>
      <c r="F4" s="140">
        <v>4320000</v>
      </c>
      <c r="G4" s="140"/>
      <c r="H4" s="140">
        <v>4320000</v>
      </c>
      <c r="I4" s="137"/>
    </row>
    <row r="5" spans="1:12" ht="20.25" customHeight="1" x14ac:dyDescent="0.15">
      <c r="A5" s="136" t="s">
        <v>107</v>
      </c>
      <c r="B5" s="136" t="s">
        <v>276</v>
      </c>
      <c r="C5" s="136" t="s">
        <v>102</v>
      </c>
      <c r="D5" s="137">
        <v>18024480</v>
      </c>
      <c r="E5" s="140"/>
      <c r="F5" s="140">
        <v>1502040</v>
      </c>
      <c r="G5" s="141"/>
      <c r="H5" s="140">
        <v>1502040</v>
      </c>
      <c r="I5" s="137"/>
    </row>
    <row r="6" spans="1:12" ht="20.25" customHeight="1" x14ac:dyDescent="0.15">
      <c r="A6" s="136" t="s">
        <v>107</v>
      </c>
      <c r="B6" s="136" t="s">
        <v>155</v>
      </c>
      <c r="C6" s="136" t="s">
        <v>105</v>
      </c>
      <c r="D6" s="137">
        <v>6300000</v>
      </c>
      <c r="E6" s="140"/>
      <c r="F6" s="140">
        <v>1050000</v>
      </c>
      <c r="G6" s="141"/>
      <c r="H6" s="140">
        <v>1050000</v>
      </c>
      <c r="I6" s="137"/>
    </row>
    <row r="7" spans="1:12" ht="20.25" customHeight="1" x14ac:dyDescent="0.15">
      <c r="A7" s="136" t="s">
        <v>107</v>
      </c>
      <c r="B7" s="136" t="s">
        <v>269</v>
      </c>
      <c r="C7" s="136" t="s">
        <v>130</v>
      </c>
      <c r="D7" s="137">
        <v>4860000</v>
      </c>
      <c r="E7" s="140"/>
      <c r="F7" s="140">
        <v>405000</v>
      </c>
      <c r="G7" s="141"/>
      <c r="H7" s="140">
        <v>405000</v>
      </c>
      <c r="I7" s="137"/>
    </row>
    <row r="8" spans="1:12" ht="20.25" customHeight="1" x14ac:dyDescent="0.15">
      <c r="A8" s="136" t="s">
        <v>107</v>
      </c>
      <c r="B8" s="136" t="s">
        <v>257</v>
      </c>
      <c r="C8" s="136" t="s">
        <v>131</v>
      </c>
      <c r="D8" s="137">
        <v>7801200</v>
      </c>
      <c r="E8" s="140"/>
      <c r="F8" s="140">
        <v>650100</v>
      </c>
      <c r="G8" s="176"/>
      <c r="H8" s="140">
        <v>650100</v>
      </c>
      <c r="I8" s="137"/>
    </row>
    <row r="9" spans="1:12" ht="20.25" customHeight="1" x14ac:dyDescent="0.15">
      <c r="A9" s="136" t="s">
        <v>107</v>
      </c>
      <c r="B9" s="136" t="s">
        <v>255</v>
      </c>
      <c r="C9" s="136" t="s">
        <v>104</v>
      </c>
      <c r="D9" s="137">
        <v>5854200</v>
      </c>
      <c r="E9" s="140"/>
      <c r="F9" s="140">
        <v>487850</v>
      </c>
      <c r="G9" s="141"/>
      <c r="H9" s="140">
        <v>487850</v>
      </c>
      <c r="I9" s="137"/>
    </row>
    <row r="10" spans="1:12" ht="20.25" customHeight="1" x14ac:dyDescent="0.15">
      <c r="A10" s="136" t="s">
        <v>107</v>
      </c>
      <c r="B10" s="136" t="s">
        <v>267</v>
      </c>
      <c r="C10" s="136" t="s">
        <v>130</v>
      </c>
      <c r="D10" s="137">
        <v>1620000</v>
      </c>
      <c r="E10" s="140"/>
      <c r="F10" s="140">
        <v>135000</v>
      </c>
      <c r="G10" s="141"/>
      <c r="H10" s="140">
        <v>135000</v>
      </c>
      <c r="I10" s="137"/>
    </row>
    <row r="11" spans="1:12" ht="20.25" customHeight="1" x14ac:dyDescent="0.15">
      <c r="A11" s="136" t="s">
        <v>107</v>
      </c>
      <c r="B11" s="136" t="s">
        <v>258</v>
      </c>
      <c r="C11" s="136" t="s">
        <v>134</v>
      </c>
      <c r="D11" s="137">
        <v>1998000</v>
      </c>
      <c r="E11" s="140"/>
      <c r="F11" s="140">
        <v>166500</v>
      </c>
      <c r="G11" s="176"/>
      <c r="H11" s="140">
        <v>166500</v>
      </c>
      <c r="I11" s="137"/>
    </row>
    <row r="12" spans="1:12" ht="20.25" customHeight="1" x14ac:dyDescent="0.15">
      <c r="A12" s="136" t="s">
        <v>107</v>
      </c>
      <c r="B12" s="136" t="s">
        <v>194</v>
      </c>
      <c r="C12" s="136" t="s">
        <v>136</v>
      </c>
      <c r="D12" s="137">
        <v>2938800</v>
      </c>
      <c r="E12" s="140"/>
      <c r="F12" s="140">
        <v>246470</v>
      </c>
      <c r="G12" s="176"/>
      <c r="H12" s="140">
        <v>246470</v>
      </c>
      <c r="I12" s="137" t="s">
        <v>195</v>
      </c>
    </row>
    <row r="13" spans="1:12" ht="20.25" customHeight="1" x14ac:dyDescent="0.15">
      <c r="A13" s="136" t="s">
        <v>107</v>
      </c>
      <c r="B13" s="136" t="s">
        <v>196</v>
      </c>
      <c r="C13" s="136" t="s">
        <v>103</v>
      </c>
      <c r="D13" s="137">
        <v>6600000</v>
      </c>
      <c r="E13" s="181"/>
      <c r="F13" s="173">
        <v>550000</v>
      </c>
      <c r="G13" s="176"/>
      <c r="H13" s="140">
        <v>550000</v>
      </c>
      <c r="I13" s="137" t="s">
        <v>195</v>
      </c>
    </row>
    <row r="14" spans="1:12" ht="20.25" customHeight="1" x14ac:dyDescent="0.15">
      <c r="A14" s="136" t="s">
        <v>107</v>
      </c>
      <c r="B14" s="136" t="s">
        <v>259</v>
      </c>
      <c r="C14" s="136" t="s">
        <v>138</v>
      </c>
      <c r="D14" s="137">
        <v>3840000</v>
      </c>
      <c r="E14" s="138"/>
      <c r="F14" s="178">
        <v>320000</v>
      </c>
      <c r="G14" s="176"/>
      <c r="H14" s="178">
        <v>320000</v>
      </c>
      <c r="I14" s="137"/>
    </row>
    <row r="15" spans="1:12" ht="20.25" customHeight="1" x14ac:dyDescent="0.15">
      <c r="A15" s="136" t="s">
        <v>107</v>
      </c>
      <c r="B15" s="136" t="s">
        <v>264</v>
      </c>
      <c r="C15" s="136" t="s">
        <v>140</v>
      </c>
      <c r="D15" s="137">
        <v>1030339000</v>
      </c>
      <c r="E15" s="138"/>
      <c r="F15" s="178">
        <v>74911870</v>
      </c>
      <c r="G15" s="176"/>
      <c r="H15" s="178">
        <v>74911870</v>
      </c>
      <c r="I15" s="137"/>
    </row>
    <row r="16" spans="1:12" ht="20.25" customHeight="1" x14ac:dyDescent="0.15">
      <c r="A16" s="136" t="s">
        <v>107</v>
      </c>
      <c r="B16" s="136" t="s">
        <v>263</v>
      </c>
      <c r="C16" s="136" t="s">
        <v>148</v>
      </c>
      <c r="D16" s="137">
        <v>59400000</v>
      </c>
      <c r="E16" s="138"/>
      <c r="F16" s="178">
        <v>9163000</v>
      </c>
      <c r="G16" s="176"/>
      <c r="H16" s="178">
        <v>9163000</v>
      </c>
      <c r="I16" s="137"/>
    </row>
    <row r="17" spans="1:9" ht="20.25" customHeight="1" x14ac:dyDescent="0.15">
      <c r="A17" s="136" t="s">
        <v>107</v>
      </c>
      <c r="B17" s="136" t="s">
        <v>167</v>
      </c>
      <c r="C17" s="136" t="s">
        <v>168</v>
      </c>
      <c r="D17" s="137">
        <v>900000</v>
      </c>
      <c r="E17" s="138"/>
      <c r="F17" s="137"/>
      <c r="G17" s="137">
        <v>900000</v>
      </c>
      <c r="H17" s="137">
        <v>900000</v>
      </c>
      <c r="I17" s="137"/>
    </row>
    <row r="18" spans="1:9" ht="20.25" customHeight="1" x14ac:dyDescent="0.15">
      <c r="A18" s="136" t="s">
        <v>107</v>
      </c>
      <c r="B18" s="136" t="s">
        <v>152</v>
      </c>
      <c r="C18" s="136" t="s">
        <v>170</v>
      </c>
      <c r="D18" s="137">
        <v>2500000</v>
      </c>
      <c r="E18" s="138"/>
      <c r="F18" s="137"/>
      <c r="G18" s="137">
        <v>2500000</v>
      </c>
      <c r="H18" s="137">
        <v>2500000</v>
      </c>
      <c r="I18" s="137"/>
    </row>
    <row r="19" spans="1:9" ht="20.25" customHeight="1" x14ac:dyDescent="0.15">
      <c r="A19" s="136" t="s">
        <v>107</v>
      </c>
      <c r="B19" s="136" t="s">
        <v>175</v>
      </c>
      <c r="C19" s="136" t="s">
        <v>174</v>
      </c>
      <c r="D19" s="137">
        <v>7033770</v>
      </c>
      <c r="E19" s="138"/>
      <c r="F19" s="137"/>
      <c r="G19" s="137">
        <v>7033770</v>
      </c>
      <c r="H19" s="137">
        <v>7033770</v>
      </c>
      <c r="I19" s="137"/>
    </row>
    <row r="20" spans="1:9" ht="20.25" customHeight="1" x14ac:dyDescent="0.15">
      <c r="A20" s="136" t="s">
        <v>107</v>
      </c>
      <c r="B20" s="136" t="s">
        <v>158</v>
      </c>
      <c r="C20" s="136" t="s">
        <v>179</v>
      </c>
      <c r="D20" s="137">
        <v>9288000</v>
      </c>
      <c r="E20" s="138"/>
      <c r="F20" s="137"/>
      <c r="G20" s="137">
        <v>9288000</v>
      </c>
      <c r="H20" s="137">
        <v>9288000</v>
      </c>
      <c r="I20" s="137"/>
    </row>
    <row r="21" spans="1:9" ht="20.25" customHeight="1" x14ac:dyDescent="0.15">
      <c r="A21" s="136" t="s">
        <v>107</v>
      </c>
      <c r="B21" s="136" t="s">
        <v>189</v>
      </c>
      <c r="C21" s="136" t="s">
        <v>190</v>
      </c>
      <c r="D21" s="137">
        <v>385000</v>
      </c>
      <c r="E21" s="138"/>
      <c r="F21" s="137"/>
      <c r="G21" s="137">
        <v>385000</v>
      </c>
      <c r="H21" s="137">
        <v>385000</v>
      </c>
      <c r="I21" s="137"/>
    </row>
    <row r="22" spans="1:9" ht="20.25" customHeight="1" x14ac:dyDescent="0.15">
      <c r="A22" s="136" t="s">
        <v>107</v>
      </c>
      <c r="B22" s="136" t="s">
        <v>161</v>
      </c>
      <c r="C22" s="136" t="s">
        <v>200</v>
      </c>
      <c r="D22" s="137">
        <v>3480000</v>
      </c>
      <c r="E22" s="138"/>
      <c r="F22" s="137"/>
      <c r="G22" s="137">
        <v>3480000</v>
      </c>
      <c r="H22" s="137">
        <v>3480000</v>
      </c>
      <c r="I22" s="137"/>
    </row>
    <row r="23" spans="1:9" ht="20.25" customHeight="1" x14ac:dyDescent="0.15">
      <c r="A23" s="136" t="s">
        <v>107</v>
      </c>
      <c r="B23" s="184" t="s">
        <v>201</v>
      </c>
      <c r="C23" s="136" t="s">
        <v>202</v>
      </c>
      <c r="D23" s="137">
        <v>13000000</v>
      </c>
      <c r="E23" s="138"/>
      <c r="F23" s="137">
        <v>3250000</v>
      </c>
      <c r="G23" s="137"/>
      <c r="H23" s="137">
        <v>3250000</v>
      </c>
      <c r="I23" s="137"/>
    </row>
    <row r="24" spans="1:9" ht="20.25" customHeight="1" x14ac:dyDescent="0.15">
      <c r="A24" s="136" t="s">
        <v>107</v>
      </c>
      <c r="B24" s="136" t="s">
        <v>251</v>
      </c>
      <c r="C24" s="136" t="s">
        <v>252</v>
      </c>
      <c r="D24" s="137">
        <v>2993000</v>
      </c>
      <c r="E24" s="138"/>
      <c r="F24" s="137"/>
      <c r="G24" s="137">
        <v>2993000</v>
      </c>
      <c r="H24" s="137">
        <v>2993000</v>
      </c>
      <c r="I24" s="137"/>
    </row>
    <row r="25" spans="1:9" ht="20.25" customHeight="1" x14ac:dyDescent="0.15">
      <c r="A25" s="136" t="s">
        <v>107</v>
      </c>
      <c r="B25" s="136" t="s">
        <v>260</v>
      </c>
      <c r="C25" s="136" t="s">
        <v>170</v>
      </c>
      <c r="D25" s="137">
        <v>1200000</v>
      </c>
      <c r="E25" s="138"/>
      <c r="F25" s="137"/>
      <c r="G25" s="137">
        <v>1200000</v>
      </c>
      <c r="H25" s="137">
        <v>1200000</v>
      </c>
      <c r="I25" s="137"/>
    </row>
    <row r="26" spans="1:9" ht="20.25" customHeight="1" x14ac:dyDescent="0.15">
      <c r="A26" s="136" t="s">
        <v>107</v>
      </c>
      <c r="B26" s="136" t="s">
        <v>270</v>
      </c>
      <c r="C26" s="136" t="s">
        <v>271</v>
      </c>
      <c r="D26" s="137">
        <v>4675000</v>
      </c>
      <c r="E26" s="138"/>
      <c r="F26" s="137"/>
      <c r="G26" s="137">
        <v>4675000</v>
      </c>
      <c r="H26" s="137">
        <v>4675000</v>
      </c>
      <c r="I26" s="137"/>
    </row>
  </sheetData>
  <sortState xmlns:xlrd2="http://schemas.microsoft.com/office/spreadsheetml/2017/richdata2" ref="A5:I16">
    <sortCondition ref="A4"/>
  </sortState>
  <mergeCells count="1">
    <mergeCell ref="A1:I1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4"/>
  <sheetViews>
    <sheetView tabSelected="1" zoomScaleNormal="100" workbookViewId="0">
      <selection activeCell="A3" sqref="A3:A9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3" customWidth="1"/>
  </cols>
  <sheetData>
    <row r="1" spans="1:5" ht="39" customHeight="1" x14ac:dyDescent="0.15">
      <c r="A1" s="187" t="s">
        <v>120</v>
      </c>
      <c r="B1" s="187"/>
      <c r="C1" s="187"/>
      <c r="D1" s="187"/>
      <c r="E1" s="187"/>
    </row>
    <row r="2" spans="1:5" ht="26.25" thickBot="1" x14ac:dyDescent="0.2">
      <c r="A2" s="76" t="s">
        <v>108</v>
      </c>
      <c r="B2" s="72"/>
      <c r="C2" s="143"/>
      <c r="D2" s="143"/>
      <c r="E2" s="101" t="s">
        <v>30</v>
      </c>
    </row>
    <row r="3" spans="1:5" ht="29.25" customHeight="1" x14ac:dyDescent="0.15">
      <c r="A3" s="192" t="s">
        <v>31</v>
      </c>
      <c r="B3" s="11" t="s">
        <v>32</v>
      </c>
      <c r="C3" s="195" t="s">
        <v>205</v>
      </c>
      <c r="D3" s="196"/>
      <c r="E3" s="197"/>
    </row>
    <row r="4" spans="1:5" ht="29.25" customHeight="1" x14ac:dyDescent="0.15">
      <c r="A4" s="193"/>
      <c r="B4" s="12" t="s">
        <v>33</v>
      </c>
      <c r="C4" s="146">
        <v>7033770</v>
      </c>
      <c r="D4" s="13" t="s">
        <v>34</v>
      </c>
      <c r="E4" s="151">
        <v>6996000</v>
      </c>
    </row>
    <row r="5" spans="1:5" ht="29.25" customHeight="1" x14ac:dyDescent="0.15">
      <c r="A5" s="193"/>
      <c r="B5" s="12" t="s">
        <v>35</v>
      </c>
      <c r="C5" s="147">
        <f>(+E5/C4)*100%</f>
        <v>0.99463019120613838</v>
      </c>
      <c r="D5" s="13" t="s">
        <v>11</v>
      </c>
      <c r="E5" s="151">
        <v>6996000</v>
      </c>
    </row>
    <row r="6" spans="1:5" ht="29.25" customHeight="1" x14ac:dyDescent="0.15">
      <c r="A6" s="193"/>
      <c r="B6" s="12" t="s">
        <v>10</v>
      </c>
      <c r="C6" s="148" t="s">
        <v>212</v>
      </c>
      <c r="D6" s="13" t="s">
        <v>53</v>
      </c>
      <c r="E6" s="102" t="s">
        <v>216</v>
      </c>
    </row>
    <row r="7" spans="1:5" ht="29.25" customHeight="1" x14ac:dyDescent="0.15">
      <c r="A7" s="193"/>
      <c r="B7" s="12" t="s">
        <v>36</v>
      </c>
      <c r="C7" s="149" t="s">
        <v>159</v>
      </c>
      <c r="D7" s="13" t="s">
        <v>37</v>
      </c>
      <c r="E7" s="152" t="s">
        <v>215</v>
      </c>
    </row>
    <row r="8" spans="1:5" ht="29.25" customHeight="1" x14ac:dyDescent="0.15">
      <c r="A8" s="193"/>
      <c r="B8" s="12" t="s">
        <v>38</v>
      </c>
      <c r="C8" s="149" t="s">
        <v>147</v>
      </c>
      <c r="D8" s="13" t="s">
        <v>13</v>
      </c>
      <c r="E8" s="153" t="s">
        <v>230</v>
      </c>
    </row>
    <row r="9" spans="1:5" ht="29.25" customHeight="1" thickBot="1" x14ac:dyDescent="0.2">
      <c r="A9" s="194"/>
      <c r="B9" s="14" t="s">
        <v>39</v>
      </c>
      <c r="C9" s="150"/>
      <c r="D9" s="15" t="s">
        <v>40</v>
      </c>
      <c r="E9" s="154" t="s">
        <v>222</v>
      </c>
    </row>
    <row r="10" spans="1:5" s="100" customFormat="1" ht="29.25" customHeight="1" x14ac:dyDescent="0.15">
      <c r="A10" s="192" t="s">
        <v>31</v>
      </c>
      <c r="B10" s="11" t="s">
        <v>32</v>
      </c>
      <c r="C10" s="195" t="s">
        <v>206</v>
      </c>
      <c r="D10" s="196"/>
      <c r="E10" s="197"/>
    </row>
    <row r="11" spans="1:5" s="100" customFormat="1" ht="29.25" customHeight="1" x14ac:dyDescent="0.15">
      <c r="A11" s="193"/>
      <c r="B11" s="12" t="s">
        <v>33</v>
      </c>
      <c r="C11" s="146">
        <v>430000</v>
      </c>
      <c r="D11" s="13" t="s">
        <v>34</v>
      </c>
      <c r="E11" s="151">
        <v>385000</v>
      </c>
    </row>
    <row r="12" spans="1:5" s="100" customFormat="1" ht="29.25" customHeight="1" x14ac:dyDescent="0.15">
      <c r="A12" s="193"/>
      <c r="B12" s="12" t="s">
        <v>35</v>
      </c>
      <c r="C12" s="147">
        <f>(+E12/C11)*100%</f>
        <v>0.89534883720930236</v>
      </c>
      <c r="D12" s="13" t="s">
        <v>11</v>
      </c>
      <c r="E12" s="151">
        <v>385000</v>
      </c>
    </row>
    <row r="13" spans="1:5" s="100" customFormat="1" ht="29.25" customHeight="1" x14ac:dyDescent="0.15">
      <c r="A13" s="193"/>
      <c r="B13" s="12" t="s">
        <v>10</v>
      </c>
      <c r="C13" s="148" t="s">
        <v>191</v>
      </c>
      <c r="D13" s="13" t="s">
        <v>53</v>
      </c>
      <c r="E13" s="152" t="s">
        <v>192</v>
      </c>
    </row>
    <row r="14" spans="1:5" s="100" customFormat="1" ht="29.25" customHeight="1" x14ac:dyDescent="0.15">
      <c r="A14" s="193"/>
      <c r="B14" s="12" t="s">
        <v>36</v>
      </c>
      <c r="C14" s="149" t="s">
        <v>153</v>
      </c>
      <c r="D14" s="13" t="s">
        <v>37</v>
      </c>
      <c r="E14" s="152" t="s">
        <v>192</v>
      </c>
    </row>
    <row r="15" spans="1:5" s="100" customFormat="1" ht="29.25" customHeight="1" x14ac:dyDescent="0.15">
      <c r="A15" s="193"/>
      <c r="B15" s="12" t="s">
        <v>38</v>
      </c>
      <c r="C15" s="149" t="s">
        <v>144</v>
      </c>
      <c r="D15" s="13" t="s">
        <v>13</v>
      </c>
      <c r="E15" s="153" t="s">
        <v>231</v>
      </c>
    </row>
    <row r="16" spans="1:5" s="100" customFormat="1" ht="29.25" customHeight="1" thickBot="1" x14ac:dyDescent="0.2">
      <c r="A16" s="194"/>
      <c r="B16" s="14" t="s">
        <v>39</v>
      </c>
      <c r="C16" s="150" t="s">
        <v>69</v>
      </c>
      <c r="D16" s="15" t="s">
        <v>40</v>
      </c>
      <c r="E16" s="154" t="s">
        <v>223</v>
      </c>
    </row>
    <row r="17" spans="1:5" s="100" customFormat="1" ht="29.25" customHeight="1" x14ac:dyDescent="0.15">
      <c r="A17" s="192" t="s">
        <v>31</v>
      </c>
      <c r="B17" s="11" t="s">
        <v>32</v>
      </c>
      <c r="C17" s="195" t="s">
        <v>207</v>
      </c>
      <c r="D17" s="196"/>
      <c r="E17" s="197"/>
    </row>
    <row r="18" spans="1:5" s="100" customFormat="1" ht="29.25" customHeight="1" x14ac:dyDescent="0.15">
      <c r="A18" s="193"/>
      <c r="B18" s="12" t="s">
        <v>33</v>
      </c>
      <c r="C18" s="146">
        <v>5000000</v>
      </c>
      <c r="D18" s="13" t="s">
        <v>34</v>
      </c>
      <c r="E18" s="151">
        <v>4675000</v>
      </c>
    </row>
    <row r="19" spans="1:5" s="100" customFormat="1" ht="29.25" customHeight="1" x14ac:dyDescent="0.15">
      <c r="A19" s="193"/>
      <c r="B19" s="12" t="s">
        <v>35</v>
      </c>
      <c r="C19" s="147">
        <f>(+E19/C18)*100%</f>
        <v>0.93500000000000005</v>
      </c>
      <c r="D19" s="13" t="s">
        <v>11</v>
      </c>
      <c r="E19" s="151">
        <v>4675000</v>
      </c>
    </row>
    <row r="20" spans="1:5" s="100" customFormat="1" ht="29.25" customHeight="1" x14ac:dyDescent="0.15">
      <c r="A20" s="193"/>
      <c r="B20" s="12" t="s">
        <v>10</v>
      </c>
      <c r="C20" s="148" t="s">
        <v>213</v>
      </c>
      <c r="D20" s="13" t="s">
        <v>53</v>
      </c>
      <c r="E20" s="102" t="s">
        <v>218</v>
      </c>
    </row>
    <row r="21" spans="1:5" s="100" customFormat="1" ht="29.25" customHeight="1" x14ac:dyDescent="0.15">
      <c r="A21" s="193"/>
      <c r="B21" s="12" t="s">
        <v>36</v>
      </c>
      <c r="C21" s="149" t="s">
        <v>153</v>
      </c>
      <c r="D21" s="13" t="s">
        <v>37</v>
      </c>
      <c r="E21" s="152" t="s">
        <v>217</v>
      </c>
    </row>
    <row r="22" spans="1:5" s="100" customFormat="1" ht="29.25" customHeight="1" x14ac:dyDescent="0.15">
      <c r="A22" s="193"/>
      <c r="B22" s="12" t="s">
        <v>38</v>
      </c>
      <c r="C22" s="149" t="s">
        <v>144</v>
      </c>
      <c r="D22" s="13" t="s">
        <v>13</v>
      </c>
      <c r="E22" s="153" t="s">
        <v>232</v>
      </c>
    </row>
    <row r="23" spans="1:5" s="100" customFormat="1" ht="29.25" customHeight="1" thickBot="1" x14ac:dyDescent="0.2">
      <c r="A23" s="194"/>
      <c r="B23" s="14" t="s">
        <v>39</v>
      </c>
      <c r="C23" s="150" t="s">
        <v>69</v>
      </c>
      <c r="D23" s="15" t="s">
        <v>40</v>
      </c>
      <c r="E23" s="154" t="s">
        <v>224</v>
      </c>
    </row>
    <row r="24" spans="1:5" s="100" customFormat="1" ht="29.25" customHeight="1" x14ac:dyDescent="0.15">
      <c r="A24" s="192" t="s">
        <v>31</v>
      </c>
      <c r="B24" s="11" t="s">
        <v>32</v>
      </c>
      <c r="C24" s="195" t="s">
        <v>208</v>
      </c>
      <c r="D24" s="196"/>
      <c r="E24" s="197"/>
    </row>
    <row r="25" spans="1:5" s="100" customFormat="1" ht="29.25" customHeight="1" x14ac:dyDescent="0.15">
      <c r="A25" s="193"/>
      <c r="B25" s="12" t="s">
        <v>33</v>
      </c>
      <c r="C25" s="146">
        <v>3740000</v>
      </c>
      <c r="D25" s="13" t="s">
        <v>34</v>
      </c>
      <c r="E25" s="151">
        <v>3480000</v>
      </c>
    </row>
    <row r="26" spans="1:5" s="100" customFormat="1" ht="29.25" customHeight="1" x14ac:dyDescent="0.15">
      <c r="A26" s="193"/>
      <c r="B26" s="12" t="s">
        <v>35</v>
      </c>
      <c r="C26" s="147">
        <f>(+E26/C25)*100%</f>
        <v>0.93048128342245995</v>
      </c>
      <c r="D26" s="13" t="s">
        <v>11</v>
      </c>
      <c r="E26" s="151">
        <v>3480000</v>
      </c>
    </row>
    <row r="27" spans="1:5" s="100" customFormat="1" ht="29.25" customHeight="1" x14ac:dyDescent="0.15">
      <c r="A27" s="193"/>
      <c r="B27" s="12" t="s">
        <v>10</v>
      </c>
      <c r="C27" s="148" t="s">
        <v>198</v>
      </c>
      <c r="D27" s="13" t="s">
        <v>53</v>
      </c>
      <c r="E27" s="102" t="s">
        <v>219</v>
      </c>
    </row>
    <row r="28" spans="1:5" s="100" customFormat="1" ht="29.25" customHeight="1" x14ac:dyDescent="0.15">
      <c r="A28" s="193"/>
      <c r="B28" s="12" t="s">
        <v>36</v>
      </c>
      <c r="C28" s="149" t="s">
        <v>153</v>
      </c>
      <c r="D28" s="13" t="s">
        <v>37</v>
      </c>
      <c r="E28" s="152" t="s">
        <v>193</v>
      </c>
    </row>
    <row r="29" spans="1:5" s="100" customFormat="1" ht="29.25" customHeight="1" x14ac:dyDescent="0.15">
      <c r="A29" s="193"/>
      <c r="B29" s="12" t="s">
        <v>38</v>
      </c>
      <c r="C29" s="149" t="s">
        <v>144</v>
      </c>
      <c r="D29" s="13" t="s">
        <v>13</v>
      </c>
      <c r="E29" s="153" t="s">
        <v>233</v>
      </c>
    </row>
    <row r="30" spans="1:5" s="100" customFormat="1" ht="29.25" customHeight="1" thickBot="1" x14ac:dyDescent="0.2">
      <c r="A30" s="194"/>
      <c r="B30" s="14" t="s">
        <v>39</v>
      </c>
      <c r="C30" s="150" t="s">
        <v>69</v>
      </c>
      <c r="D30" s="15" t="s">
        <v>40</v>
      </c>
      <c r="E30" s="154" t="s">
        <v>225</v>
      </c>
    </row>
    <row r="31" spans="1:5" s="100" customFormat="1" ht="29.25" customHeight="1" x14ac:dyDescent="0.15">
      <c r="A31" s="192" t="s">
        <v>31</v>
      </c>
      <c r="B31" s="11" t="s">
        <v>32</v>
      </c>
      <c r="C31" s="195" t="s">
        <v>209</v>
      </c>
      <c r="D31" s="196"/>
      <c r="E31" s="197"/>
    </row>
    <row r="32" spans="1:5" s="100" customFormat="1" ht="29.25" customHeight="1" x14ac:dyDescent="0.15">
      <c r="A32" s="193"/>
      <c r="B32" s="12" t="s">
        <v>33</v>
      </c>
      <c r="C32" s="146">
        <v>3086000</v>
      </c>
      <c r="D32" s="13" t="s">
        <v>34</v>
      </c>
      <c r="E32" s="151">
        <v>2933000</v>
      </c>
    </row>
    <row r="33" spans="1:5" s="100" customFormat="1" ht="29.25" customHeight="1" x14ac:dyDescent="0.15">
      <c r="A33" s="193"/>
      <c r="B33" s="12" t="s">
        <v>35</v>
      </c>
      <c r="C33" s="147">
        <f>(+E33/C32)*100%</f>
        <v>0.95042125729099158</v>
      </c>
      <c r="D33" s="13" t="s">
        <v>11</v>
      </c>
      <c r="E33" s="151">
        <v>2933000</v>
      </c>
    </row>
    <row r="34" spans="1:5" s="100" customFormat="1" ht="29.25" customHeight="1" x14ac:dyDescent="0.15">
      <c r="A34" s="193"/>
      <c r="B34" s="12" t="s">
        <v>10</v>
      </c>
      <c r="C34" s="148" t="s">
        <v>214</v>
      </c>
      <c r="D34" s="13" t="s">
        <v>53</v>
      </c>
      <c r="E34" s="152" t="s">
        <v>220</v>
      </c>
    </row>
    <row r="35" spans="1:5" s="100" customFormat="1" ht="29.25" customHeight="1" x14ac:dyDescent="0.15">
      <c r="A35" s="193"/>
      <c r="B35" s="12" t="s">
        <v>36</v>
      </c>
      <c r="C35" s="149" t="s">
        <v>153</v>
      </c>
      <c r="D35" s="13" t="s">
        <v>37</v>
      </c>
      <c r="E35" s="152" t="s">
        <v>220</v>
      </c>
    </row>
    <row r="36" spans="1:5" s="100" customFormat="1" ht="29.25" customHeight="1" x14ac:dyDescent="0.15">
      <c r="A36" s="193"/>
      <c r="B36" s="12" t="s">
        <v>38</v>
      </c>
      <c r="C36" s="149" t="s">
        <v>229</v>
      </c>
      <c r="D36" s="13" t="s">
        <v>13</v>
      </c>
      <c r="E36" s="153" t="s">
        <v>234</v>
      </c>
    </row>
    <row r="37" spans="1:5" s="100" customFormat="1" ht="29.25" customHeight="1" thickBot="1" x14ac:dyDescent="0.2">
      <c r="A37" s="194"/>
      <c r="B37" s="14" t="s">
        <v>39</v>
      </c>
      <c r="C37" s="150" t="s">
        <v>69</v>
      </c>
      <c r="D37" s="15" t="s">
        <v>40</v>
      </c>
      <c r="E37" s="154" t="s">
        <v>226</v>
      </c>
    </row>
    <row r="38" spans="1:5" s="100" customFormat="1" ht="29.25" customHeight="1" x14ac:dyDescent="0.15">
      <c r="A38" s="192" t="s">
        <v>31</v>
      </c>
      <c r="B38" s="11" t="s">
        <v>32</v>
      </c>
      <c r="C38" s="195" t="s">
        <v>210</v>
      </c>
      <c r="D38" s="196"/>
      <c r="E38" s="197"/>
    </row>
    <row r="39" spans="1:5" s="100" customFormat="1" ht="29.25" customHeight="1" x14ac:dyDescent="0.15">
      <c r="A39" s="193"/>
      <c r="B39" s="12" t="s">
        <v>33</v>
      </c>
      <c r="C39" s="146">
        <v>1260000</v>
      </c>
      <c r="D39" s="13" t="s">
        <v>34</v>
      </c>
      <c r="E39" s="151">
        <v>1200000</v>
      </c>
    </row>
    <row r="40" spans="1:5" s="100" customFormat="1" ht="29.25" customHeight="1" x14ac:dyDescent="0.15">
      <c r="A40" s="193"/>
      <c r="B40" s="12" t="s">
        <v>35</v>
      </c>
      <c r="C40" s="147">
        <f>(+E40/C39)*100%</f>
        <v>0.95238095238095233</v>
      </c>
      <c r="D40" s="13" t="s">
        <v>11</v>
      </c>
      <c r="E40" s="151">
        <v>1200000</v>
      </c>
    </row>
    <row r="41" spans="1:5" s="100" customFormat="1" ht="29.25" customHeight="1" x14ac:dyDescent="0.15">
      <c r="A41" s="193"/>
      <c r="B41" s="12" t="s">
        <v>10</v>
      </c>
      <c r="C41" s="148" t="s">
        <v>199</v>
      </c>
      <c r="D41" s="13" t="s">
        <v>53</v>
      </c>
      <c r="E41" s="152" t="s">
        <v>217</v>
      </c>
    </row>
    <row r="42" spans="1:5" s="100" customFormat="1" ht="29.25" customHeight="1" x14ac:dyDescent="0.15">
      <c r="A42" s="193"/>
      <c r="B42" s="12" t="s">
        <v>36</v>
      </c>
      <c r="C42" s="149" t="s">
        <v>153</v>
      </c>
      <c r="D42" s="13" t="s">
        <v>37</v>
      </c>
      <c r="E42" s="152" t="s">
        <v>217</v>
      </c>
    </row>
    <row r="43" spans="1:5" s="100" customFormat="1" ht="29.25" customHeight="1" x14ac:dyDescent="0.15">
      <c r="A43" s="193"/>
      <c r="B43" s="12" t="s">
        <v>38</v>
      </c>
      <c r="C43" s="149" t="s">
        <v>144</v>
      </c>
      <c r="D43" s="13" t="s">
        <v>13</v>
      </c>
      <c r="E43" s="153" t="s">
        <v>235</v>
      </c>
    </row>
    <row r="44" spans="1:5" s="100" customFormat="1" ht="29.25" customHeight="1" thickBot="1" x14ac:dyDescent="0.2">
      <c r="A44" s="194"/>
      <c r="B44" s="14" t="s">
        <v>39</v>
      </c>
      <c r="C44" s="150" t="s">
        <v>69</v>
      </c>
      <c r="D44" s="15" t="s">
        <v>40</v>
      </c>
      <c r="E44" s="154" t="s">
        <v>227</v>
      </c>
    </row>
    <row r="45" spans="1:5" s="100" customFormat="1" ht="29.25" customHeight="1" x14ac:dyDescent="0.15">
      <c r="A45" s="192" t="s">
        <v>31</v>
      </c>
      <c r="B45" s="11" t="s">
        <v>32</v>
      </c>
      <c r="C45" s="198" t="s">
        <v>211</v>
      </c>
      <c r="D45" s="199"/>
      <c r="E45" s="200"/>
    </row>
    <row r="46" spans="1:5" s="100" customFormat="1" ht="29.25" customHeight="1" x14ac:dyDescent="0.15">
      <c r="A46" s="193"/>
      <c r="B46" s="12" t="s">
        <v>33</v>
      </c>
      <c r="C46" s="146">
        <v>9660000</v>
      </c>
      <c r="D46" s="144" t="s">
        <v>34</v>
      </c>
      <c r="E46" s="151">
        <v>9600000</v>
      </c>
    </row>
    <row r="47" spans="1:5" s="100" customFormat="1" ht="29.25" customHeight="1" x14ac:dyDescent="0.15">
      <c r="A47" s="193"/>
      <c r="B47" s="12" t="s">
        <v>35</v>
      </c>
      <c r="C47" s="147">
        <f>(+E47/C46)*100%</f>
        <v>0.99378881987577639</v>
      </c>
      <c r="D47" s="144" t="s">
        <v>11</v>
      </c>
      <c r="E47" s="151">
        <v>9600000</v>
      </c>
    </row>
    <row r="48" spans="1:5" s="100" customFormat="1" ht="29.25" customHeight="1" x14ac:dyDescent="0.15">
      <c r="A48" s="193"/>
      <c r="B48" s="12" t="s">
        <v>10</v>
      </c>
      <c r="C48" s="148" t="s">
        <v>199</v>
      </c>
      <c r="D48" s="144" t="s">
        <v>53</v>
      </c>
      <c r="E48" s="102" t="s">
        <v>221</v>
      </c>
    </row>
    <row r="49" spans="1:5" s="100" customFormat="1" ht="29.25" customHeight="1" x14ac:dyDescent="0.15">
      <c r="A49" s="193"/>
      <c r="B49" s="12" t="s">
        <v>36</v>
      </c>
      <c r="C49" s="149" t="s">
        <v>159</v>
      </c>
      <c r="D49" s="144" t="s">
        <v>37</v>
      </c>
      <c r="E49" s="152" t="s">
        <v>250</v>
      </c>
    </row>
    <row r="50" spans="1:5" s="100" customFormat="1" ht="29.25" customHeight="1" x14ac:dyDescent="0.15">
      <c r="A50" s="193"/>
      <c r="B50" s="12" t="s">
        <v>38</v>
      </c>
      <c r="C50" s="149" t="s">
        <v>147</v>
      </c>
      <c r="D50" s="144" t="s">
        <v>13</v>
      </c>
      <c r="E50" s="153" t="s">
        <v>236</v>
      </c>
    </row>
    <row r="51" spans="1:5" s="100" customFormat="1" ht="29.25" customHeight="1" thickBot="1" x14ac:dyDescent="0.2">
      <c r="A51" s="194"/>
      <c r="B51" s="14" t="s">
        <v>39</v>
      </c>
      <c r="C51" s="150"/>
      <c r="D51" s="145" t="s">
        <v>40</v>
      </c>
      <c r="E51" s="155" t="s">
        <v>228</v>
      </c>
    </row>
    <row r="52" spans="1:5" s="100" customFormat="1" ht="29.25" customHeight="1" x14ac:dyDescent="0.15">
      <c r="A52" s="192" t="s">
        <v>31</v>
      </c>
      <c r="B52" s="11" t="s">
        <v>32</v>
      </c>
      <c r="C52" s="189" t="s">
        <v>243</v>
      </c>
      <c r="D52" s="190"/>
      <c r="E52" s="191"/>
    </row>
    <row r="53" spans="1:5" s="100" customFormat="1" ht="29.25" customHeight="1" x14ac:dyDescent="0.15">
      <c r="A53" s="193"/>
      <c r="B53" s="12" t="s">
        <v>33</v>
      </c>
      <c r="C53" s="104">
        <v>1584000</v>
      </c>
      <c r="D53" s="13" t="s">
        <v>34</v>
      </c>
      <c r="E53" s="102">
        <v>1540000</v>
      </c>
    </row>
    <row r="54" spans="1:5" s="100" customFormat="1" ht="29.25" customHeight="1" x14ac:dyDescent="0.15">
      <c r="A54" s="193"/>
      <c r="B54" s="12" t="s">
        <v>35</v>
      </c>
      <c r="C54" s="147">
        <f>(+E54/C53)*100%</f>
        <v>0.97222222222222221</v>
      </c>
      <c r="D54" s="13" t="s">
        <v>11</v>
      </c>
      <c r="E54" s="102">
        <v>1540000</v>
      </c>
    </row>
    <row r="55" spans="1:5" s="100" customFormat="1" ht="29.25" customHeight="1" x14ac:dyDescent="0.15">
      <c r="A55" s="193"/>
      <c r="B55" s="12" t="s">
        <v>10</v>
      </c>
      <c r="C55" s="104" t="s">
        <v>244</v>
      </c>
      <c r="D55" s="13" t="s">
        <v>53</v>
      </c>
      <c r="E55" s="102" t="s">
        <v>245</v>
      </c>
    </row>
    <row r="56" spans="1:5" s="100" customFormat="1" ht="29.25" customHeight="1" x14ac:dyDescent="0.15">
      <c r="A56" s="193"/>
      <c r="B56" s="12" t="s">
        <v>36</v>
      </c>
      <c r="C56" s="104" t="s">
        <v>153</v>
      </c>
      <c r="D56" s="13" t="s">
        <v>37</v>
      </c>
      <c r="E56" s="102" t="s">
        <v>246</v>
      </c>
    </row>
    <row r="57" spans="1:5" s="100" customFormat="1" ht="29.25" customHeight="1" x14ac:dyDescent="0.15">
      <c r="A57" s="193"/>
      <c r="B57" s="12" t="s">
        <v>38</v>
      </c>
      <c r="C57" s="104" t="s">
        <v>144</v>
      </c>
      <c r="D57" s="13" t="s">
        <v>13</v>
      </c>
      <c r="E57" s="102" t="s">
        <v>247</v>
      </c>
    </row>
    <row r="58" spans="1:5" s="100" customFormat="1" ht="29.25" customHeight="1" thickBot="1" x14ac:dyDescent="0.2">
      <c r="A58" s="194"/>
      <c r="B58" s="14" t="s">
        <v>39</v>
      </c>
      <c r="C58" s="105" t="s">
        <v>69</v>
      </c>
      <c r="D58" s="15" t="s">
        <v>40</v>
      </c>
      <c r="E58" s="106" t="s">
        <v>248</v>
      </c>
    </row>
    <row r="59" spans="1:5" s="100" customFormat="1" ht="29.25" hidden="1" customHeight="1" x14ac:dyDescent="0.15">
      <c r="A59" s="192" t="s">
        <v>31</v>
      </c>
      <c r="B59" s="11" t="s">
        <v>32</v>
      </c>
      <c r="C59" s="189"/>
      <c r="D59" s="190"/>
      <c r="E59" s="191"/>
    </row>
    <row r="60" spans="1:5" s="100" customFormat="1" ht="29.25" hidden="1" customHeight="1" x14ac:dyDescent="0.15">
      <c r="A60" s="193"/>
      <c r="B60" s="12" t="s">
        <v>33</v>
      </c>
      <c r="C60" s="104"/>
      <c r="D60" s="13" t="s">
        <v>34</v>
      </c>
      <c r="E60" s="102"/>
    </row>
    <row r="61" spans="1:5" s="100" customFormat="1" ht="29.25" hidden="1" customHeight="1" x14ac:dyDescent="0.15">
      <c r="A61" s="193"/>
      <c r="B61" s="12" t="s">
        <v>35</v>
      </c>
      <c r="C61" s="113"/>
      <c r="D61" s="13" t="s">
        <v>11</v>
      </c>
      <c r="E61" s="102"/>
    </row>
    <row r="62" spans="1:5" s="100" customFormat="1" ht="29.25" hidden="1" customHeight="1" x14ac:dyDescent="0.15">
      <c r="A62" s="193"/>
      <c r="B62" s="12" t="s">
        <v>10</v>
      </c>
      <c r="C62" s="104"/>
      <c r="D62" s="13" t="s">
        <v>53</v>
      </c>
      <c r="E62" s="102"/>
    </row>
    <row r="63" spans="1:5" s="100" customFormat="1" ht="29.25" hidden="1" customHeight="1" x14ac:dyDescent="0.15">
      <c r="A63" s="193"/>
      <c r="B63" s="12" t="s">
        <v>36</v>
      </c>
      <c r="C63" s="104"/>
      <c r="D63" s="13" t="s">
        <v>37</v>
      </c>
      <c r="E63" s="102"/>
    </row>
    <row r="64" spans="1:5" s="100" customFormat="1" ht="29.25" hidden="1" customHeight="1" x14ac:dyDescent="0.15">
      <c r="A64" s="193"/>
      <c r="B64" s="12" t="s">
        <v>38</v>
      </c>
      <c r="C64" s="104"/>
      <c r="D64" s="13" t="s">
        <v>13</v>
      </c>
      <c r="E64" s="102"/>
    </row>
    <row r="65" spans="1:5" s="100" customFormat="1" ht="29.25" hidden="1" customHeight="1" thickBot="1" x14ac:dyDescent="0.2">
      <c r="A65" s="194"/>
      <c r="B65" s="14" t="s">
        <v>39</v>
      </c>
      <c r="C65" s="105"/>
      <c r="D65" s="15" t="s">
        <v>40</v>
      </c>
      <c r="E65" s="106"/>
    </row>
    <row r="66" spans="1:5" s="100" customFormat="1" ht="29.25" hidden="1" customHeight="1" x14ac:dyDescent="0.15">
      <c r="A66" s="192" t="s">
        <v>31</v>
      </c>
      <c r="B66" s="11" t="s">
        <v>32</v>
      </c>
      <c r="C66" s="189"/>
      <c r="D66" s="190"/>
      <c r="E66" s="191"/>
    </row>
    <row r="67" spans="1:5" s="100" customFormat="1" ht="29.25" hidden="1" customHeight="1" x14ac:dyDescent="0.15">
      <c r="A67" s="193"/>
      <c r="B67" s="12" t="s">
        <v>33</v>
      </c>
      <c r="C67" s="104"/>
      <c r="D67" s="13" t="s">
        <v>34</v>
      </c>
      <c r="E67" s="102"/>
    </row>
    <row r="68" spans="1:5" s="100" customFormat="1" ht="29.25" hidden="1" customHeight="1" x14ac:dyDescent="0.15">
      <c r="A68" s="193"/>
      <c r="B68" s="12" t="s">
        <v>35</v>
      </c>
      <c r="C68" s="113"/>
      <c r="D68" s="13" t="s">
        <v>11</v>
      </c>
      <c r="E68" s="102"/>
    </row>
    <row r="69" spans="1:5" s="100" customFormat="1" ht="29.25" hidden="1" customHeight="1" x14ac:dyDescent="0.15">
      <c r="A69" s="193"/>
      <c r="B69" s="12" t="s">
        <v>10</v>
      </c>
      <c r="C69" s="104"/>
      <c r="D69" s="13" t="s">
        <v>53</v>
      </c>
      <c r="E69" s="104"/>
    </row>
    <row r="70" spans="1:5" s="100" customFormat="1" ht="29.25" hidden="1" customHeight="1" x14ac:dyDescent="0.15">
      <c r="A70" s="193"/>
      <c r="B70" s="12" t="s">
        <v>36</v>
      </c>
      <c r="C70" s="104"/>
      <c r="D70" s="13" t="s">
        <v>37</v>
      </c>
      <c r="E70" s="102"/>
    </row>
    <row r="71" spans="1:5" s="100" customFormat="1" ht="29.25" hidden="1" customHeight="1" x14ac:dyDescent="0.15">
      <c r="A71" s="193"/>
      <c r="B71" s="12" t="s">
        <v>38</v>
      </c>
      <c r="C71" s="104"/>
      <c r="D71" s="13" t="s">
        <v>13</v>
      </c>
      <c r="E71" s="102"/>
    </row>
    <row r="72" spans="1:5" s="100" customFormat="1" ht="29.25" hidden="1" customHeight="1" thickBot="1" x14ac:dyDescent="0.2">
      <c r="A72" s="194"/>
      <c r="B72" s="14" t="s">
        <v>39</v>
      </c>
      <c r="C72" s="105"/>
      <c r="D72" s="15" t="s">
        <v>40</v>
      </c>
      <c r="E72" s="106"/>
    </row>
    <row r="73" spans="1:5" s="100" customFormat="1" ht="29.25" hidden="1" customHeight="1" x14ac:dyDescent="0.15">
      <c r="A73" s="192" t="s">
        <v>31</v>
      </c>
      <c r="B73" s="11" t="s">
        <v>32</v>
      </c>
      <c r="C73" s="189"/>
      <c r="D73" s="190"/>
      <c r="E73" s="191"/>
    </row>
    <row r="74" spans="1:5" s="100" customFormat="1" ht="29.25" hidden="1" customHeight="1" x14ac:dyDescent="0.15">
      <c r="A74" s="193"/>
      <c r="B74" s="12" t="s">
        <v>33</v>
      </c>
      <c r="C74" s="104"/>
      <c r="D74" s="13" t="s">
        <v>34</v>
      </c>
      <c r="E74" s="102"/>
    </row>
    <row r="75" spans="1:5" s="100" customFormat="1" ht="29.25" hidden="1" customHeight="1" x14ac:dyDescent="0.15">
      <c r="A75" s="193"/>
      <c r="B75" s="12" t="s">
        <v>35</v>
      </c>
      <c r="C75" s="113"/>
      <c r="D75" s="13" t="s">
        <v>11</v>
      </c>
      <c r="E75" s="102"/>
    </row>
    <row r="76" spans="1:5" s="100" customFormat="1" ht="29.25" hidden="1" customHeight="1" x14ac:dyDescent="0.15">
      <c r="A76" s="193"/>
      <c r="B76" s="12" t="s">
        <v>10</v>
      </c>
      <c r="C76" s="104"/>
      <c r="D76" s="13" t="s">
        <v>53</v>
      </c>
      <c r="E76" s="102"/>
    </row>
    <row r="77" spans="1:5" s="100" customFormat="1" ht="29.25" hidden="1" customHeight="1" x14ac:dyDescent="0.15">
      <c r="A77" s="193"/>
      <c r="B77" s="12" t="s">
        <v>36</v>
      </c>
      <c r="C77" s="104"/>
      <c r="D77" s="13" t="s">
        <v>37</v>
      </c>
      <c r="E77" s="102"/>
    </row>
    <row r="78" spans="1:5" s="100" customFormat="1" ht="29.25" hidden="1" customHeight="1" x14ac:dyDescent="0.15">
      <c r="A78" s="193"/>
      <c r="B78" s="12" t="s">
        <v>38</v>
      </c>
      <c r="C78" s="104"/>
      <c r="D78" s="13" t="s">
        <v>13</v>
      </c>
      <c r="E78" s="102"/>
    </row>
    <row r="79" spans="1:5" s="100" customFormat="1" ht="29.25" hidden="1" customHeight="1" thickBot="1" x14ac:dyDescent="0.2">
      <c r="A79" s="194"/>
      <c r="B79" s="14" t="s">
        <v>39</v>
      </c>
      <c r="C79" s="105"/>
      <c r="D79" s="15" t="s">
        <v>40</v>
      </c>
      <c r="E79" s="106"/>
    </row>
    <row r="80" spans="1:5" s="100" customFormat="1" ht="29.25" hidden="1" customHeight="1" x14ac:dyDescent="0.15">
      <c r="A80" s="192" t="s">
        <v>31</v>
      </c>
      <c r="B80" s="11" t="s">
        <v>32</v>
      </c>
      <c r="C80" s="189"/>
      <c r="D80" s="190"/>
      <c r="E80" s="191"/>
    </row>
    <row r="81" spans="1:5" s="100" customFormat="1" ht="29.25" hidden="1" customHeight="1" x14ac:dyDescent="0.15">
      <c r="A81" s="193"/>
      <c r="B81" s="12" t="s">
        <v>33</v>
      </c>
      <c r="C81" s="104"/>
      <c r="D81" s="13" t="s">
        <v>34</v>
      </c>
      <c r="E81" s="102"/>
    </row>
    <row r="82" spans="1:5" s="100" customFormat="1" ht="29.25" hidden="1" customHeight="1" x14ac:dyDescent="0.15">
      <c r="A82" s="193"/>
      <c r="B82" s="12" t="s">
        <v>35</v>
      </c>
      <c r="C82" s="113"/>
      <c r="D82" s="13" t="s">
        <v>11</v>
      </c>
      <c r="E82" s="102"/>
    </row>
    <row r="83" spans="1:5" s="100" customFormat="1" ht="29.25" hidden="1" customHeight="1" x14ac:dyDescent="0.15">
      <c r="A83" s="193"/>
      <c r="B83" s="12" t="s">
        <v>10</v>
      </c>
      <c r="C83" s="104"/>
      <c r="D83" s="13" t="s">
        <v>53</v>
      </c>
      <c r="E83" s="102"/>
    </row>
    <row r="84" spans="1:5" s="100" customFormat="1" ht="29.25" hidden="1" customHeight="1" x14ac:dyDescent="0.15">
      <c r="A84" s="193"/>
      <c r="B84" s="12" t="s">
        <v>36</v>
      </c>
      <c r="C84" s="104"/>
      <c r="D84" s="13" t="s">
        <v>37</v>
      </c>
      <c r="E84" s="102"/>
    </row>
    <row r="85" spans="1:5" s="100" customFormat="1" ht="29.25" hidden="1" customHeight="1" x14ac:dyDescent="0.15">
      <c r="A85" s="193"/>
      <c r="B85" s="12" t="s">
        <v>38</v>
      </c>
      <c r="C85" s="104"/>
      <c r="D85" s="13" t="s">
        <v>13</v>
      </c>
      <c r="E85" s="102"/>
    </row>
    <row r="86" spans="1:5" s="100" customFormat="1" ht="29.25" hidden="1" customHeight="1" thickBot="1" x14ac:dyDescent="0.2">
      <c r="A86" s="194"/>
      <c r="B86" s="14" t="s">
        <v>39</v>
      </c>
      <c r="C86" s="105"/>
      <c r="D86" s="15" t="s">
        <v>40</v>
      </c>
      <c r="E86" s="106"/>
    </row>
    <row r="87" spans="1:5" s="100" customFormat="1" ht="29.25" hidden="1" customHeight="1" x14ac:dyDescent="0.15">
      <c r="A87" s="192" t="s">
        <v>31</v>
      </c>
      <c r="B87" s="11" t="s">
        <v>32</v>
      </c>
      <c r="C87" s="189"/>
      <c r="D87" s="190"/>
      <c r="E87" s="191"/>
    </row>
    <row r="88" spans="1:5" s="100" customFormat="1" ht="29.25" hidden="1" customHeight="1" x14ac:dyDescent="0.15">
      <c r="A88" s="193"/>
      <c r="B88" s="12" t="s">
        <v>33</v>
      </c>
      <c r="C88" s="104"/>
      <c r="D88" s="13" t="s">
        <v>34</v>
      </c>
      <c r="E88" s="102"/>
    </row>
    <row r="89" spans="1:5" s="100" customFormat="1" ht="29.25" hidden="1" customHeight="1" x14ac:dyDescent="0.15">
      <c r="A89" s="193"/>
      <c r="B89" s="12" t="s">
        <v>35</v>
      </c>
      <c r="C89" s="113"/>
      <c r="D89" s="13" t="s">
        <v>11</v>
      </c>
      <c r="E89" s="102"/>
    </row>
    <row r="90" spans="1:5" s="100" customFormat="1" ht="29.25" hidden="1" customHeight="1" x14ac:dyDescent="0.15">
      <c r="A90" s="193"/>
      <c r="B90" s="12" t="s">
        <v>10</v>
      </c>
      <c r="C90" s="104"/>
      <c r="D90" s="13" t="s">
        <v>53</v>
      </c>
      <c r="E90" s="102"/>
    </row>
    <row r="91" spans="1:5" s="100" customFormat="1" ht="29.25" hidden="1" customHeight="1" x14ac:dyDescent="0.15">
      <c r="A91" s="193"/>
      <c r="B91" s="12" t="s">
        <v>36</v>
      </c>
      <c r="C91" s="104"/>
      <c r="D91" s="13" t="s">
        <v>37</v>
      </c>
      <c r="E91" s="102"/>
    </row>
    <row r="92" spans="1:5" s="100" customFormat="1" ht="29.25" hidden="1" customHeight="1" x14ac:dyDescent="0.15">
      <c r="A92" s="193"/>
      <c r="B92" s="12" t="s">
        <v>38</v>
      </c>
      <c r="C92" s="104"/>
      <c r="D92" s="13" t="s">
        <v>13</v>
      </c>
      <c r="E92" s="102"/>
    </row>
    <row r="93" spans="1:5" s="100" customFormat="1" ht="29.25" hidden="1" customHeight="1" thickBot="1" x14ac:dyDescent="0.2">
      <c r="A93" s="194"/>
      <c r="B93" s="14" t="s">
        <v>39</v>
      </c>
      <c r="C93" s="105"/>
      <c r="D93" s="15" t="s">
        <v>40</v>
      </c>
      <c r="E93" s="106"/>
    </row>
    <row r="94" spans="1:5" hidden="1" x14ac:dyDescent="0.15"/>
  </sheetData>
  <mergeCells count="27">
    <mergeCell ref="A1:E1"/>
    <mergeCell ref="A3:A9"/>
    <mergeCell ref="C3:E3"/>
    <mergeCell ref="A10:A16"/>
    <mergeCell ref="C10:E10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31:A37"/>
    <mergeCell ref="C31:E31"/>
    <mergeCell ref="C80:E80"/>
    <mergeCell ref="C87:E87"/>
    <mergeCell ref="A80:A86"/>
    <mergeCell ref="A87:A93"/>
    <mergeCell ref="A73:A79"/>
    <mergeCell ref="C73:E7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5"/>
  <sheetViews>
    <sheetView topLeftCell="A63" zoomScale="85" zoomScaleNormal="85" workbookViewId="0">
      <selection activeCell="B80" sqref="B80:F80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87" t="s">
        <v>7</v>
      </c>
      <c r="B1" s="187"/>
      <c r="C1" s="187"/>
      <c r="D1" s="187"/>
      <c r="E1" s="187"/>
      <c r="F1" s="187"/>
    </row>
    <row r="2" spans="1:6" ht="26.25" thickBot="1" x14ac:dyDescent="0.2">
      <c r="A2" s="76" t="s">
        <v>108</v>
      </c>
      <c r="B2" s="5"/>
      <c r="C2" s="6"/>
      <c r="D2" s="6"/>
      <c r="E2" s="1"/>
      <c r="F2" s="27" t="s">
        <v>29</v>
      </c>
    </row>
    <row r="3" spans="1:6" s="10" customFormat="1" ht="30" customHeight="1" thickTop="1" x14ac:dyDescent="0.15">
      <c r="A3" s="16" t="s">
        <v>9</v>
      </c>
      <c r="B3" s="218" t="str">
        <f>계약현황공개!C3</f>
        <v>어린이창의교육프로그램운영지원그래픽소프트웨어(Adobe)구입</v>
      </c>
      <c r="C3" s="219"/>
      <c r="D3" s="219"/>
      <c r="E3" s="219"/>
      <c r="F3" s="220"/>
    </row>
    <row r="4" spans="1:6" s="10" customFormat="1" ht="30" customHeight="1" x14ac:dyDescent="0.15">
      <c r="A4" s="221" t="s">
        <v>17</v>
      </c>
      <c r="B4" s="224" t="s">
        <v>10</v>
      </c>
      <c r="C4" s="224" t="s">
        <v>53</v>
      </c>
      <c r="D4" s="32" t="s">
        <v>18</v>
      </c>
      <c r="E4" s="32" t="s">
        <v>11</v>
      </c>
      <c r="F4" s="35" t="s">
        <v>70</v>
      </c>
    </row>
    <row r="5" spans="1:6" s="10" customFormat="1" ht="30" customHeight="1" x14ac:dyDescent="0.15">
      <c r="A5" s="222"/>
      <c r="B5" s="225"/>
      <c r="C5" s="225"/>
      <c r="D5" s="32" t="s">
        <v>19</v>
      </c>
      <c r="E5" s="32" t="s">
        <v>12</v>
      </c>
      <c r="F5" s="35" t="s">
        <v>20</v>
      </c>
    </row>
    <row r="6" spans="1:6" s="10" customFormat="1" ht="30" customHeight="1" x14ac:dyDescent="0.15">
      <c r="A6" s="222"/>
      <c r="B6" s="235" t="str">
        <f>계약현황공개!C6</f>
        <v>2024.11.4.</v>
      </c>
      <c r="C6" s="236" t="str">
        <f>계약현황공개!E6</f>
        <v>2024.11.14.~ 12.4.</v>
      </c>
      <c r="D6" s="230">
        <f>계약현황공개!C4</f>
        <v>7033770</v>
      </c>
      <c r="E6" s="230">
        <f>계약현황공개!E5</f>
        <v>6996000</v>
      </c>
      <c r="F6" s="232">
        <f>E6/D6</f>
        <v>0.99463019120613838</v>
      </c>
    </row>
    <row r="7" spans="1:6" s="10" customFormat="1" ht="30" customHeight="1" x14ac:dyDescent="0.15">
      <c r="A7" s="223"/>
      <c r="B7" s="227"/>
      <c r="C7" s="229"/>
      <c r="D7" s="231"/>
      <c r="E7" s="231"/>
      <c r="F7" s="233"/>
    </row>
    <row r="8" spans="1:6" s="10" customFormat="1" ht="30" customHeight="1" x14ac:dyDescent="0.15">
      <c r="A8" s="201" t="s">
        <v>13</v>
      </c>
      <c r="B8" s="33" t="s">
        <v>14</v>
      </c>
      <c r="C8" s="33" t="s">
        <v>23</v>
      </c>
      <c r="D8" s="203" t="s">
        <v>15</v>
      </c>
      <c r="E8" s="204"/>
      <c r="F8" s="205"/>
    </row>
    <row r="9" spans="1:6" s="10" customFormat="1" ht="30" customHeight="1" x14ac:dyDescent="0.15">
      <c r="A9" s="202"/>
      <c r="B9" s="18" t="str">
        <f>계약현황공개!E8</f>
        <v>주식회사에쓰피케이(이승근)</v>
      </c>
      <c r="C9" s="18" t="s">
        <v>237</v>
      </c>
      <c r="D9" s="234" t="str">
        <f>계약현황공개!E9</f>
        <v>서울특별시강남구학동로31길12-0(논현동)벤쳐캐슬빌딩4층</v>
      </c>
      <c r="E9" s="207"/>
      <c r="F9" s="208"/>
    </row>
    <row r="10" spans="1:6" s="10" customFormat="1" ht="30" customHeight="1" x14ac:dyDescent="0.15">
      <c r="A10" s="34" t="s">
        <v>22</v>
      </c>
      <c r="B10" s="209" t="s">
        <v>143</v>
      </c>
      <c r="C10" s="210"/>
      <c r="D10" s="210"/>
      <c r="E10" s="210"/>
      <c r="F10" s="211"/>
    </row>
    <row r="11" spans="1:6" s="10" customFormat="1" ht="30" customHeight="1" x14ac:dyDescent="0.15">
      <c r="A11" s="34" t="s">
        <v>21</v>
      </c>
      <c r="B11" s="212" t="s">
        <v>107</v>
      </c>
      <c r="C11" s="213"/>
      <c r="D11" s="213"/>
      <c r="E11" s="213"/>
      <c r="F11" s="214"/>
    </row>
    <row r="12" spans="1:6" s="10" customFormat="1" ht="30" customHeight="1" thickBot="1" x14ac:dyDescent="0.2">
      <c r="A12" s="17" t="s">
        <v>16</v>
      </c>
      <c r="B12" s="215"/>
      <c r="C12" s="216"/>
      <c r="D12" s="216"/>
      <c r="E12" s="216"/>
      <c r="F12" s="217"/>
    </row>
    <row r="13" spans="1:6" s="100" customFormat="1" ht="30" customHeight="1" thickTop="1" x14ac:dyDescent="0.15">
      <c r="A13" s="16" t="s">
        <v>9</v>
      </c>
      <c r="B13" s="218" t="str">
        <f>계약현황공개!C10</f>
        <v>11월 청소년방과후아카데미 주말체험활동 차량 임차 계약</v>
      </c>
      <c r="C13" s="219"/>
      <c r="D13" s="219"/>
      <c r="E13" s="219"/>
      <c r="F13" s="220"/>
    </row>
    <row r="14" spans="1:6" s="100" customFormat="1" ht="30" customHeight="1" x14ac:dyDescent="0.15">
      <c r="A14" s="221" t="s">
        <v>17</v>
      </c>
      <c r="B14" s="224" t="s">
        <v>10</v>
      </c>
      <c r="C14" s="224" t="s">
        <v>53</v>
      </c>
      <c r="D14" s="32" t="s">
        <v>18</v>
      </c>
      <c r="E14" s="32" t="s">
        <v>11</v>
      </c>
      <c r="F14" s="35" t="s">
        <v>70</v>
      </c>
    </row>
    <row r="15" spans="1:6" s="100" customFormat="1" ht="30" customHeight="1" x14ac:dyDescent="0.15">
      <c r="A15" s="222"/>
      <c r="B15" s="225"/>
      <c r="C15" s="225"/>
      <c r="D15" s="32" t="s">
        <v>19</v>
      </c>
      <c r="E15" s="32" t="s">
        <v>12</v>
      </c>
      <c r="F15" s="35" t="s">
        <v>20</v>
      </c>
    </row>
    <row r="16" spans="1:6" s="100" customFormat="1" ht="30" customHeight="1" x14ac:dyDescent="0.15">
      <c r="A16" s="222"/>
      <c r="B16" s="226" t="str">
        <f>계약현황공개!C13</f>
        <v>2024.11.13.</v>
      </c>
      <c r="C16" s="228" t="str">
        <f>계약현황공개!E13</f>
        <v>2024.11.16.</v>
      </c>
      <c r="D16" s="230">
        <f>계약현황공개!C11</f>
        <v>430000</v>
      </c>
      <c r="E16" s="230">
        <f>계약현황공개!E12</f>
        <v>385000</v>
      </c>
      <c r="F16" s="232">
        <f>E16/D16</f>
        <v>0.89534883720930236</v>
      </c>
    </row>
    <row r="17" spans="1:6" s="100" customFormat="1" ht="30" customHeight="1" x14ac:dyDescent="0.15">
      <c r="A17" s="223"/>
      <c r="B17" s="227"/>
      <c r="C17" s="229"/>
      <c r="D17" s="231"/>
      <c r="E17" s="231"/>
      <c r="F17" s="233"/>
    </row>
    <row r="18" spans="1:6" s="100" customFormat="1" ht="30" customHeight="1" x14ac:dyDescent="0.15">
      <c r="A18" s="201" t="s">
        <v>13</v>
      </c>
      <c r="B18" s="114" t="s">
        <v>14</v>
      </c>
      <c r="C18" s="114" t="s">
        <v>23</v>
      </c>
      <c r="D18" s="203" t="s">
        <v>15</v>
      </c>
      <c r="E18" s="204"/>
      <c r="F18" s="205"/>
    </row>
    <row r="19" spans="1:6" s="100" customFormat="1" ht="30" customHeight="1" x14ac:dyDescent="0.15">
      <c r="A19" s="202"/>
      <c r="B19" s="115" t="str">
        <f>계약현황공개!E15</f>
        <v>뉴현대관광주식회사(이충숙)</v>
      </c>
      <c r="C19" s="18" t="s">
        <v>238</v>
      </c>
      <c r="D19" s="206" t="str">
        <f>계약현황공개!E16</f>
        <v xml:space="preserve">성남시 중원구 성남대로997번길 51-9 (여수동) </v>
      </c>
      <c r="E19" s="207"/>
      <c r="F19" s="208"/>
    </row>
    <row r="20" spans="1:6" s="100" customFormat="1" ht="30" customHeight="1" x14ac:dyDescent="0.15">
      <c r="A20" s="34" t="s">
        <v>22</v>
      </c>
      <c r="B20" s="209" t="s">
        <v>143</v>
      </c>
      <c r="C20" s="210"/>
      <c r="D20" s="210"/>
      <c r="E20" s="210"/>
      <c r="F20" s="211"/>
    </row>
    <row r="21" spans="1:6" s="100" customFormat="1" ht="30" customHeight="1" x14ac:dyDescent="0.15">
      <c r="A21" s="34" t="s">
        <v>21</v>
      </c>
      <c r="B21" s="212" t="s">
        <v>107</v>
      </c>
      <c r="C21" s="213"/>
      <c r="D21" s="213"/>
      <c r="E21" s="213"/>
      <c r="F21" s="214"/>
    </row>
    <row r="22" spans="1:6" s="100" customFormat="1" ht="30" customHeight="1" thickBot="1" x14ac:dyDescent="0.2">
      <c r="A22" s="17" t="s">
        <v>16</v>
      </c>
      <c r="B22" s="215"/>
      <c r="C22" s="216"/>
      <c r="D22" s="216"/>
      <c r="E22" s="216"/>
      <c r="F22" s="217"/>
    </row>
    <row r="23" spans="1:6" s="100" customFormat="1" ht="30" customHeight="1" thickTop="1" x14ac:dyDescent="0.15">
      <c r="A23" s="16" t="s">
        <v>9</v>
      </c>
      <c r="B23" s="218" t="str">
        <f>계약현황공개!C17</f>
        <v>인공지능체험관 안전물 설치</v>
      </c>
      <c r="C23" s="219"/>
      <c r="D23" s="219"/>
      <c r="E23" s="219"/>
      <c r="F23" s="220"/>
    </row>
    <row r="24" spans="1:6" s="100" customFormat="1" ht="30" customHeight="1" x14ac:dyDescent="0.15">
      <c r="A24" s="221" t="s">
        <v>17</v>
      </c>
      <c r="B24" s="224" t="s">
        <v>10</v>
      </c>
      <c r="C24" s="224" t="s">
        <v>53</v>
      </c>
      <c r="D24" s="32" t="s">
        <v>18</v>
      </c>
      <c r="E24" s="32" t="s">
        <v>11</v>
      </c>
      <c r="F24" s="35" t="s">
        <v>70</v>
      </c>
    </row>
    <row r="25" spans="1:6" s="100" customFormat="1" ht="30" customHeight="1" x14ac:dyDescent="0.15">
      <c r="A25" s="222"/>
      <c r="B25" s="225"/>
      <c r="C25" s="225"/>
      <c r="D25" s="32" t="s">
        <v>19</v>
      </c>
      <c r="E25" s="32" t="s">
        <v>12</v>
      </c>
      <c r="F25" s="35" t="s">
        <v>20</v>
      </c>
    </row>
    <row r="26" spans="1:6" s="100" customFormat="1" ht="30" customHeight="1" x14ac:dyDescent="0.15">
      <c r="A26" s="222"/>
      <c r="B26" s="226" t="str">
        <f>계약현황공개!C20</f>
        <v>2024.11.14.</v>
      </c>
      <c r="C26" s="228" t="str">
        <f>계약현황공개!E20</f>
        <v>2024.11.22.~ 11.30.</v>
      </c>
      <c r="D26" s="230">
        <f>계약현황공개!C18</f>
        <v>5000000</v>
      </c>
      <c r="E26" s="230">
        <f>계약현황공개!E19</f>
        <v>4675000</v>
      </c>
      <c r="F26" s="232">
        <f>E26/D26</f>
        <v>0.93500000000000005</v>
      </c>
    </row>
    <row r="27" spans="1:6" s="100" customFormat="1" ht="30" customHeight="1" x14ac:dyDescent="0.15">
      <c r="A27" s="223"/>
      <c r="B27" s="227"/>
      <c r="C27" s="229"/>
      <c r="D27" s="231"/>
      <c r="E27" s="231"/>
      <c r="F27" s="233"/>
    </row>
    <row r="28" spans="1:6" s="100" customFormat="1" ht="30" customHeight="1" x14ac:dyDescent="0.15">
      <c r="A28" s="201" t="s">
        <v>13</v>
      </c>
      <c r="B28" s="116" t="s">
        <v>14</v>
      </c>
      <c r="C28" s="116" t="s">
        <v>23</v>
      </c>
      <c r="D28" s="203" t="s">
        <v>15</v>
      </c>
      <c r="E28" s="204"/>
      <c r="F28" s="205"/>
    </row>
    <row r="29" spans="1:6" s="100" customFormat="1" ht="30" customHeight="1" x14ac:dyDescent="0.15">
      <c r="A29" s="202"/>
      <c r="B29" s="115" t="str">
        <f>계약현황공개!E22</f>
        <v>해맑은광고(천동환)</v>
      </c>
      <c r="C29" s="18" t="s">
        <v>239</v>
      </c>
      <c r="D29" s="206" t="str">
        <f>계약현황공개!E23</f>
        <v>성남시 수정구 제일로187번길 8(태평동)</v>
      </c>
      <c r="E29" s="207"/>
      <c r="F29" s="208"/>
    </row>
    <row r="30" spans="1:6" s="100" customFormat="1" ht="30" customHeight="1" x14ac:dyDescent="0.15">
      <c r="A30" s="34" t="s">
        <v>22</v>
      </c>
      <c r="B30" s="209" t="s">
        <v>143</v>
      </c>
      <c r="C30" s="210"/>
      <c r="D30" s="210"/>
      <c r="E30" s="210"/>
      <c r="F30" s="211"/>
    </row>
    <row r="31" spans="1:6" s="100" customFormat="1" ht="30" customHeight="1" x14ac:dyDescent="0.15">
      <c r="A31" s="34" t="s">
        <v>21</v>
      </c>
      <c r="B31" s="212" t="s">
        <v>107</v>
      </c>
      <c r="C31" s="213"/>
      <c r="D31" s="213"/>
      <c r="E31" s="213"/>
      <c r="F31" s="214"/>
    </row>
    <row r="32" spans="1:6" s="100" customFormat="1" ht="30" customHeight="1" thickBot="1" x14ac:dyDescent="0.2">
      <c r="A32" s="17" t="s">
        <v>16</v>
      </c>
      <c r="B32" s="215"/>
      <c r="C32" s="216"/>
      <c r="D32" s="216"/>
      <c r="E32" s="216"/>
      <c r="F32" s="217"/>
    </row>
    <row r="33" spans="1:6" s="100" customFormat="1" ht="30" customHeight="1" thickTop="1" x14ac:dyDescent="0.15">
      <c r="A33" s="16" t="s">
        <v>9</v>
      </c>
      <c r="B33" s="218" t="str">
        <f>계약현황공개!C24</f>
        <v>청소년방과후아카데미 유레카 과학탐구체험활동 프로그램 용역</v>
      </c>
      <c r="C33" s="219"/>
      <c r="D33" s="219"/>
      <c r="E33" s="219"/>
      <c r="F33" s="220"/>
    </row>
    <row r="34" spans="1:6" s="100" customFormat="1" ht="30" customHeight="1" x14ac:dyDescent="0.15">
      <c r="A34" s="221" t="s">
        <v>17</v>
      </c>
      <c r="B34" s="224" t="s">
        <v>10</v>
      </c>
      <c r="C34" s="224" t="s">
        <v>53</v>
      </c>
      <c r="D34" s="32" t="s">
        <v>18</v>
      </c>
      <c r="E34" s="32" t="s">
        <v>11</v>
      </c>
      <c r="F34" s="35" t="s">
        <v>70</v>
      </c>
    </row>
    <row r="35" spans="1:6" s="100" customFormat="1" ht="30" customHeight="1" x14ac:dyDescent="0.15">
      <c r="A35" s="222"/>
      <c r="B35" s="225"/>
      <c r="C35" s="225"/>
      <c r="D35" s="32" t="s">
        <v>19</v>
      </c>
      <c r="E35" s="32" t="s">
        <v>12</v>
      </c>
      <c r="F35" s="35" t="s">
        <v>20</v>
      </c>
    </row>
    <row r="36" spans="1:6" s="100" customFormat="1" ht="30" customHeight="1" x14ac:dyDescent="0.15">
      <c r="A36" s="222"/>
      <c r="B36" s="226" t="str">
        <f>계약현황공개!C27</f>
        <v>2024.11.11.</v>
      </c>
      <c r="C36" s="228" t="str">
        <f>계약현황공개!E27</f>
        <v>2024.11.13.~ 11.21.</v>
      </c>
      <c r="D36" s="230">
        <f>계약현황공개!C25</f>
        <v>3740000</v>
      </c>
      <c r="E36" s="230">
        <f>계약현황공개!E26</f>
        <v>3480000</v>
      </c>
      <c r="F36" s="232">
        <f>E36/D36</f>
        <v>0.93048128342245995</v>
      </c>
    </row>
    <row r="37" spans="1:6" s="100" customFormat="1" ht="30" customHeight="1" x14ac:dyDescent="0.15">
      <c r="A37" s="223"/>
      <c r="B37" s="227"/>
      <c r="C37" s="229"/>
      <c r="D37" s="231"/>
      <c r="E37" s="231"/>
      <c r="F37" s="233"/>
    </row>
    <row r="38" spans="1:6" s="100" customFormat="1" ht="30" customHeight="1" x14ac:dyDescent="0.15">
      <c r="A38" s="201" t="s">
        <v>13</v>
      </c>
      <c r="B38" s="116" t="s">
        <v>14</v>
      </c>
      <c r="C38" s="116" t="s">
        <v>23</v>
      </c>
      <c r="D38" s="203" t="s">
        <v>15</v>
      </c>
      <c r="E38" s="204"/>
      <c r="F38" s="205"/>
    </row>
    <row r="39" spans="1:6" s="100" customFormat="1" ht="30" customHeight="1" x14ac:dyDescent="0.15">
      <c r="A39" s="202"/>
      <c r="B39" s="115" t="str">
        <f>계약현황공개!E29</f>
        <v>체험하자(박상언)</v>
      </c>
      <c r="C39" s="18" t="s">
        <v>240</v>
      </c>
      <c r="D39" s="206" t="str">
        <f>계약현황공개!E30</f>
        <v>경기도 용인시 기흥구 구성2로 5번길 18-15, 102호</v>
      </c>
      <c r="E39" s="207"/>
      <c r="F39" s="208"/>
    </row>
    <row r="40" spans="1:6" s="100" customFormat="1" ht="30" customHeight="1" x14ac:dyDescent="0.15">
      <c r="A40" s="34" t="s">
        <v>22</v>
      </c>
      <c r="B40" s="209" t="s">
        <v>143</v>
      </c>
      <c r="C40" s="210"/>
      <c r="D40" s="210"/>
      <c r="E40" s="210"/>
      <c r="F40" s="211"/>
    </row>
    <row r="41" spans="1:6" s="100" customFormat="1" ht="30" customHeight="1" x14ac:dyDescent="0.15">
      <c r="A41" s="34" t="s">
        <v>21</v>
      </c>
      <c r="B41" s="212" t="s">
        <v>107</v>
      </c>
      <c r="C41" s="213"/>
      <c r="D41" s="213"/>
      <c r="E41" s="213"/>
      <c r="F41" s="214"/>
    </row>
    <row r="42" spans="1:6" s="100" customFormat="1" ht="30" customHeight="1" thickBot="1" x14ac:dyDescent="0.2">
      <c r="A42" s="17" t="s">
        <v>16</v>
      </c>
      <c r="B42" s="215"/>
      <c r="C42" s="216"/>
      <c r="D42" s="216"/>
      <c r="E42" s="216"/>
      <c r="F42" s="217"/>
    </row>
    <row r="43" spans="1:6" s="100" customFormat="1" ht="30" customHeight="1" thickTop="1" x14ac:dyDescent="0.15">
      <c r="A43" s="16" t="s">
        <v>9</v>
      </c>
      <c r="B43" s="218" t="str">
        <f>계약현황공개!C31</f>
        <v>유레카B실 벽체 안전 개선공사</v>
      </c>
      <c r="C43" s="219"/>
      <c r="D43" s="219"/>
      <c r="E43" s="219"/>
      <c r="F43" s="220"/>
    </row>
    <row r="44" spans="1:6" s="100" customFormat="1" ht="30" customHeight="1" x14ac:dyDescent="0.15">
      <c r="A44" s="221" t="s">
        <v>17</v>
      </c>
      <c r="B44" s="224" t="s">
        <v>10</v>
      </c>
      <c r="C44" s="224" t="s">
        <v>53</v>
      </c>
      <c r="D44" s="32" t="s">
        <v>18</v>
      </c>
      <c r="E44" s="32" t="s">
        <v>11</v>
      </c>
      <c r="F44" s="35" t="s">
        <v>70</v>
      </c>
    </row>
    <row r="45" spans="1:6" s="100" customFormat="1" ht="30" customHeight="1" x14ac:dyDescent="0.15">
      <c r="A45" s="222"/>
      <c r="B45" s="225"/>
      <c r="C45" s="225"/>
      <c r="D45" s="32" t="s">
        <v>19</v>
      </c>
      <c r="E45" s="32" t="s">
        <v>12</v>
      </c>
      <c r="F45" s="35" t="s">
        <v>20</v>
      </c>
    </row>
    <row r="46" spans="1:6" s="100" customFormat="1" ht="30" customHeight="1" x14ac:dyDescent="0.15">
      <c r="A46" s="222"/>
      <c r="B46" s="226" t="str">
        <f>계약현황공개!C34</f>
        <v>2024.11.22.</v>
      </c>
      <c r="C46" s="228" t="str">
        <f>계약현황공개!E34</f>
        <v>2024.11.29.</v>
      </c>
      <c r="D46" s="230">
        <f>계약현황공개!C32</f>
        <v>3086000</v>
      </c>
      <c r="E46" s="230">
        <f>계약현황공개!E33</f>
        <v>2933000</v>
      </c>
      <c r="F46" s="232">
        <f>E46/D46</f>
        <v>0.95042125729099158</v>
      </c>
    </row>
    <row r="47" spans="1:6" s="100" customFormat="1" ht="30" customHeight="1" x14ac:dyDescent="0.15">
      <c r="A47" s="223"/>
      <c r="B47" s="227"/>
      <c r="C47" s="229"/>
      <c r="D47" s="231"/>
      <c r="E47" s="231"/>
      <c r="F47" s="233"/>
    </row>
    <row r="48" spans="1:6" s="100" customFormat="1" ht="30" customHeight="1" x14ac:dyDescent="0.15">
      <c r="A48" s="201" t="s">
        <v>13</v>
      </c>
      <c r="B48" s="116" t="s">
        <v>14</v>
      </c>
      <c r="C48" s="116" t="s">
        <v>23</v>
      </c>
      <c r="D48" s="203" t="s">
        <v>15</v>
      </c>
      <c r="E48" s="204"/>
      <c r="F48" s="205"/>
    </row>
    <row r="49" spans="1:6" s="100" customFormat="1" ht="30" customHeight="1" x14ac:dyDescent="0.15">
      <c r="A49" s="202"/>
      <c r="B49" s="115" t="str">
        <f>계약현황공개!E36</f>
        <v>주식회사 집텍(염경학)</v>
      </c>
      <c r="C49" s="18" t="s">
        <v>241</v>
      </c>
      <c r="D49" s="206" t="str">
        <f>계약현황공개!E37</f>
        <v>성남시 중원구 광명로342번길 2(금광동)</v>
      </c>
      <c r="E49" s="207"/>
      <c r="F49" s="208"/>
    </row>
    <row r="50" spans="1:6" s="100" customFormat="1" ht="30" customHeight="1" x14ac:dyDescent="0.15">
      <c r="A50" s="34" t="s">
        <v>22</v>
      </c>
      <c r="B50" s="209" t="s">
        <v>143</v>
      </c>
      <c r="C50" s="210"/>
      <c r="D50" s="210"/>
      <c r="E50" s="210"/>
      <c r="F50" s="211"/>
    </row>
    <row r="51" spans="1:6" s="100" customFormat="1" ht="30" customHeight="1" x14ac:dyDescent="0.15">
      <c r="A51" s="34" t="s">
        <v>21</v>
      </c>
      <c r="B51" s="212" t="s">
        <v>107</v>
      </c>
      <c r="C51" s="213"/>
      <c r="D51" s="213"/>
      <c r="E51" s="213"/>
      <c r="F51" s="214"/>
    </row>
    <row r="52" spans="1:6" s="100" customFormat="1" ht="30" customHeight="1" thickBot="1" x14ac:dyDescent="0.2">
      <c r="A52" s="17" t="s">
        <v>16</v>
      </c>
      <c r="B52" s="215"/>
      <c r="C52" s="216"/>
      <c r="D52" s="216"/>
      <c r="E52" s="216"/>
      <c r="F52" s="217"/>
    </row>
    <row r="53" spans="1:6" s="100" customFormat="1" ht="30" customHeight="1" thickTop="1" x14ac:dyDescent="0.15">
      <c r="A53" s="16" t="s">
        <v>9</v>
      </c>
      <c r="B53" s="218" t="str">
        <f>계약현황공개!C38</f>
        <v>2024. 하반기「AI-SW 천문캠프」차량임차 계약</v>
      </c>
      <c r="C53" s="219"/>
      <c r="D53" s="219"/>
      <c r="E53" s="219"/>
      <c r="F53" s="220"/>
    </row>
    <row r="54" spans="1:6" s="100" customFormat="1" ht="30" customHeight="1" x14ac:dyDescent="0.15">
      <c r="A54" s="221" t="s">
        <v>17</v>
      </c>
      <c r="B54" s="224" t="s">
        <v>10</v>
      </c>
      <c r="C54" s="224" t="s">
        <v>53</v>
      </c>
      <c r="D54" s="32" t="s">
        <v>18</v>
      </c>
      <c r="E54" s="32" t="s">
        <v>11</v>
      </c>
      <c r="F54" s="35" t="s">
        <v>70</v>
      </c>
    </row>
    <row r="55" spans="1:6" s="100" customFormat="1" ht="30" customHeight="1" x14ac:dyDescent="0.15">
      <c r="A55" s="222"/>
      <c r="B55" s="225"/>
      <c r="C55" s="225"/>
      <c r="D55" s="32" t="s">
        <v>19</v>
      </c>
      <c r="E55" s="32" t="s">
        <v>12</v>
      </c>
      <c r="F55" s="35" t="s">
        <v>20</v>
      </c>
    </row>
    <row r="56" spans="1:6" s="100" customFormat="1" ht="30" customHeight="1" x14ac:dyDescent="0.15">
      <c r="A56" s="222"/>
      <c r="B56" s="226" t="str">
        <f>계약현황공개!C41</f>
        <v>2024.11.26.</v>
      </c>
      <c r="C56" s="228" t="str">
        <f>계약현황공개!E41</f>
        <v>2024.11.30.</v>
      </c>
      <c r="D56" s="230">
        <f>계약현황공개!C39</f>
        <v>1260000</v>
      </c>
      <c r="E56" s="230">
        <f>계약현황공개!E40</f>
        <v>1200000</v>
      </c>
      <c r="F56" s="232">
        <f>E56/D56</f>
        <v>0.95238095238095233</v>
      </c>
    </row>
    <row r="57" spans="1:6" s="100" customFormat="1" ht="30" customHeight="1" x14ac:dyDescent="0.15">
      <c r="A57" s="223"/>
      <c r="B57" s="227"/>
      <c r="C57" s="229"/>
      <c r="D57" s="231"/>
      <c r="E57" s="231"/>
      <c r="F57" s="233"/>
    </row>
    <row r="58" spans="1:6" s="100" customFormat="1" ht="30" customHeight="1" x14ac:dyDescent="0.15">
      <c r="A58" s="201" t="s">
        <v>13</v>
      </c>
      <c r="B58" s="121" t="s">
        <v>14</v>
      </c>
      <c r="C58" s="121" t="s">
        <v>23</v>
      </c>
      <c r="D58" s="203" t="s">
        <v>15</v>
      </c>
      <c r="E58" s="204"/>
      <c r="F58" s="205"/>
    </row>
    <row r="59" spans="1:6" s="100" customFormat="1" ht="30" customHeight="1" x14ac:dyDescent="0.15">
      <c r="A59" s="202"/>
      <c r="B59" s="115" t="str">
        <f>계약현황공개!E43</f>
        <v>(주)선진항공여행사(윤두희, 윤준식)</v>
      </c>
      <c r="C59" s="18" t="s">
        <v>154</v>
      </c>
      <c r="D59" s="206" t="str">
        <f>계약현황공개!E44</f>
        <v>성남시 분당구 서현로 170 D동 1501호(서현동)</v>
      </c>
      <c r="E59" s="207"/>
      <c r="F59" s="208"/>
    </row>
    <row r="60" spans="1:6" s="100" customFormat="1" ht="30" customHeight="1" x14ac:dyDescent="0.15">
      <c r="A60" s="34" t="s">
        <v>22</v>
      </c>
      <c r="B60" s="209" t="s">
        <v>143</v>
      </c>
      <c r="C60" s="210"/>
      <c r="D60" s="210"/>
      <c r="E60" s="210"/>
      <c r="F60" s="211"/>
    </row>
    <row r="61" spans="1:6" s="100" customFormat="1" ht="30" customHeight="1" x14ac:dyDescent="0.15">
      <c r="A61" s="34" t="s">
        <v>21</v>
      </c>
      <c r="B61" s="212" t="s">
        <v>107</v>
      </c>
      <c r="C61" s="213"/>
      <c r="D61" s="213"/>
      <c r="E61" s="213"/>
      <c r="F61" s="214"/>
    </row>
    <row r="62" spans="1:6" s="100" customFormat="1" ht="30" customHeight="1" thickBot="1" x14ac:dyDescent="0.2">
      <c r="A62" s="17" t="s">
        <v>16</v>
      </c>
      <c r="B62" s="215"/>
      <c r="C62" s="216"/>
      <c r="D62" s="216"/>
      <c r="E62" s="216"/>
      <c r="F62" s="217"/>
    </row>
    <row r="63" spans="1:6" s="100" customFormat="1" ht="30" customHeight="1" thickTop="1" x14ac:dyDescent="0.15">
      <c r="A63" s="16" t="s">
        <v>9</v>
      </c>
      <c r="B63" s="218" t="str">
        <f>계약현황공개!C45</f>
        <v>성남AI캠퍼스태블릿PC구입</v>
      </c>
      <c r="C63" s="219"/>
      <c r="D63" s="219"/>
      <c r="E63" s="219"/>
      <c r="F63" s="220"/>
    </row>
    <row r="64" spans="1:6" s="100" customFormat="1" ht="30" customHeight="1" x14ac:dyDescent="0.15">
      <c r="A64" s="221" t="s">
        <v>17</v>
      </c>
      <c r="B64" s="224" t="s">
        <v>10</v>
      </c>
      <c r="C64" s="224" t="s">
        <v>53</v>
      </c>
      <c r="D64" s="32" t="s">
        <v>18</v>
      </c>
      <c r="E64" s="32" t="s">
        <v>11</v>
      </c>
      <c r="F64" s="35" t="s">
        <v>70</v>
      </c>
    </row>
    <row r="65" spans="1:6" s="100" customFormat="1" ht="30" customHeight="1" x14ac:dyDescent="0.15">
      <c r="A65" s="222"/>
      <c r="B65" s="225"/>
      <c r="C65" s="225"/>
      <c r="D65" s="32" t="s">
        <v>19</v>
      </c>
      <c r="E65" s="32" t="s">
        <v>12</v>
      </c>
      <c r="F65" s="35" t="s">
        <v>20</v>
      </c>
    </row>
    <row r="66" spans="1:6" s="100" customFormat="1" ht="30" customHeight="1" x14ac:dyDescent="0.15">
      <c r="A66" s="222"/>
      <c r="B66" s="226" t="str">
        <f>계약현황공개!C48</f>
        <v>2024.11.26.</v>
      </c>
      <c r="C66" s="228" t="str">
        <f>계약현황공개!E48</f>
        <v>2024.11.26.~ 12.26.</v>
      </c>
      <c r="D66" s="230">
        <f>계약현황공개!C46</f>
        <v>9660000</v>
      </c>
      <c r="E66" s="230">
        <f>계약현황공개!E47</f>
        <v>9600000</v>
      </c>
      <c r="F66" s="232">
        <f>E66/D66</f>
        <v>0.99378881987577639</v>
      </c>
    </row>
    <row r="67" spans="1:6" s="100" customFormat="1" ht="30" customHeight="1" x14ac:dyDescent="0.15">
      <c r="A67" s="223"/>
      <c r="B67" s="227"/>
      <c r="C67" s="229"/>
      <c r="D67" s="231"/>
      <c r="E67" s="231"/>
      <c r="F67" s="233"/>
    </row>
    <row r="68" spans="1:6" s="100" customFormat="1" ht="30" customHeight="1" x14ac:dyDescent="0.15">
      <c r="A68" s="201" t="s">
        <v>13</v>
      </c>
      <c r="B68" s="121" t="s">
        <v>14</v>
      </c>
      <c r="C68" s="121" t="s">
        <v>23</v>
      </c>
      <c r="D68" s="203" t="s">
        <v>15</v>
      </c>
      <c r="E68" s="204"/>
      <c r="F68" s="205"/>
    </row>
    <row r="69" spans="1:6" s="100" customFormat="1" ht="30" customHeight="1" x14ac:dyDescent="0.15">
      <c r="A69" s="202"/>
      <c r="B69" s="115" t="str">
        <f>계약현황공개!E50</f>
        <v>삼성전자주식회사(한종희)</v>
      </c>
      <c r="C69" s="18" t="s">
        <v>242</v>
      </c>
      <c r="D69" s="206" t="str">
        <f>계약현황공개!E51</f>
        <v>경기도수원시영통구삼성로129(매탄동)</v>
      </c>
      <c r="E69" s="207"/>
      <c r="F69" s="208"/>
    </row>
    <row r="70" spans="1:6" s="100" customFormat="1" ht="30" customHeight="1" x14ac:dyDescent="0.15">
      <c r="A70" s="34" t="s">
        <v>22</v>
      </c>
      <c r="B70" s="209" t="s">
        <v>143</v>
      </c>
      <c r="C70" s="210"/>
      <c r="D70" s="210"/>
      <c r="E70" s="210"/>
      <c r="F70" s="211"/>
    </row>
    <row r="71" spans="1:6" s="100" customFormat="1" ht="30" customHeight="1" x14ac:dyDescent="0.15">
      <c r="A71" s="34" t="s">
        <v>21</v>
      </c>
      <c r="B71" s="212" t="s">
        <v>107</v>
      </c>
      <c r="C71" s="213"/>
      <c r="D71" s="213"/>
      <c r="E71" s="213"/>
      <c r="F71" s="214"/>
    </row>
    <row r="72" spans="1:6" s="100" customFormat="1" ht="30" customHeight="1" thickBot="1" x14ac:dyDescent="0.2">
      <c r="A72" s="17" t="s">
        <v>16</v>
      </c>
      <c r="B72" s="215"/>
      <c r="C72" s="216"/>
      <c r="D72" s="216"/>
      <c r="E72" s="216"/>
      <c r="F72" s="217"/>
    </row>
    <row r="73" spans="1:6" s="100" customFormat="1" ht="30" customHeight="1" thickTop="1" x14ac:dyDescent="0.15">
      <c r="A73" s="16" t="s">
        <v>9</v>
      </c>
      <c r="B73" s="218" t="str">
        <f>계약현황공개!C52</f>
        <v>전략적인 홍보활동 홍보영상 업데이트(영상 촬영, 편집 등) 제작 계약</v>
      </c>
      <c r="C73" s="219"/>
      <c r="D73" s="219"/>
      <c r="E73" s="219"/>
      <c r="F73" s="220"/>
    </row>
    <row r="74" spans="1:6" s="100" customFormat="1" ht="30" customHeight="1" x14ac:dyDescent="0.15">
      <c r="A74" s="221" t="s">
        <v>17</v>
      </c>
      <c r="B74" s="224" t="s">
        <v>10</v>
      </c>
      <c r="C74" s="224" t="s">
        <v>53</v>
      </c>
      <c r="D74" s="32" t="s">
        <v>18</v>
      </c>
      <c r="E74" s="32" t="s">
        <v>11</v>
      </c>
      <c r="F74" s="35" t="s">
        <v>70</v>
      </c>
    </row>
    <row r="75" spans="1:6" s="100" customFormat="1" ht="30" customHeight="1" x14ac:dyDescent="0.15">
      <c r="A75" s="222"/>
      <c r="B75" s="225"/>
      <c r="C75" s="225"/>
      <c r="D75" s="32" t="s">
        <v>19</v>
      </c>
      <c r="E75" s="32" t="s">
        <v>12</v>
      </c>
      <c r="F75" s="35" t="s">
        <v>20</v>
      </c>
    </row>
    <row r="76" spans="1:6" s="100" customFormat="1" ht="30" customHeight="1" x14ac:dyDescent="0.15">
      <c r="A76" s="222"/>
      <c r="B76" s="226" t="str">
        <f>계약현황공개!C55</f>
        <v>2024.11.28.</v>
      </c>
      <c r="C76" s="228" t="str">
        <f>계약현황공개!E55</f>
        <v>2024.11.29.~ 12.11.</v>
      </c>
      <c r="D76" s="230">
        <f>계약현황공개!C53</f>
        <v>1584000</v>
      </c>
      <c r="E76" s="230">
        <f>계약현황공개!E54</f>
        <v>1540000</v>
      </c>
      <c r="F76" s="232">
        <f>E76/D76</f>
        <v>0.97222222222222221</v>
      </c>
    </row>
    <row r="77" spans="1:6" s="100" customFormat="1" ht="30" customHeight="1" x14ac:dyDescent="0.15">
      <c r="A77" s="223"/>
      <c r="B77" s="227"/>
      <c r="C77" s="229"/>
      <c r="D77" s="231"/>
      <c r="E77" s="231"/>
      <c r="F77" s="233"/>
    </row>
    <row r="78" spans="1:6" s="100" customFormat="1" ht="30" customHeight="1" x14ac:dyDescent="0.15">
      <c r="A78" s="201" t="s">
        <v>13</v>
      </c>
      <c r="B78" s="121" t="s">
        <v>14</v>
      </c>
      <c r="C78" s="121" t="s">
        <v>23</v>
      </c>
      <c r="D78" s="203" t="s">
        <v>15</v>
      </c>
      <c r="E78" s="204"/>
      <c r="F78" s="205"/>
    </row>
    <row r="79" spans="1:6" s="100" customFormat="1" ht="30" customHeight="1" x14ac:dyDescent="0.15">
      <c r="A79" s="202"/>
      <c r="B79" s="115" t="str">
        <f>계약현황공개!E57</f>
        <v>캔디미디어(박희정)</v>
      </c>
      <c r="C79" s="18" t="s">
        <v>249</v>
      </c>
      <c r="D79" s="206" t="str">
        <f>계약현황공개!E58</f>
        <v>서울특별시 서초구 바우뫼로 179, 5층 501호(양재동)</v>
      </c>
      <c r="E79" s="207"/>
      <c r="F79" s="208"/>
    </row>
    <row r="80" spans="1:6" s="100" customFormat="1" ht="30" customHeight="1" x14ac:dyDescent="0.15">
      <c r="A80" s="34" t="s">
        <v>22</v>
      </c>
      <c r="B80" s="209" t="s">
        <v>143</v>
      </c>
      <c r="C80" s="210"/>
      <c r="D80" s="210"/>
      <c r="E80" s="210"/>
      <c r="F80" s="211"/>
    </row>
    <row r="81" spans="1:6" s="100" customFormat="1" ht="30" customHeight="1" x14ac:dyDescent="0.15">
      <c r="A81" s="34" t="s">
        <v>21</v>
      </c>
      <c r="B81" s="212" t="s">
        <v>107</v>
      </c>
      <c r="C81" s="213"/>
      <c r="D81" s="213"/>
      <c r="E81" s="213"/>
      <c r="F81" s="214"/>
    </row>
    <row r="82" spans="1:6" s="100" customFormat="1" ht="30" customHeight="1" thickBot="1" x14ac:dyDescent="0.2">
      <c r="A82" s="17" t="s">
        <v>16</v>
      </c>
      <c r="B82" s="215"/>
      <c r="C82" s="216"/>
      <c r="D82" s="216"/>
      <c r="E82" s="216"/>
      <c r="F82" s="217"/>
    </row>
    <row r="83" spans="1:6" s="100" customFormat="1" ht="30" hidden="1" customHeight="1" thickTop="1" x14ac:dyDescent="0.15">
      <c r="A83" s="16" t="s">
        <v>9</v>
      </c>
      <c r="B83" s="218">
        <f>계약현황공개!C59</f>
        <v>0</v>
      </c>
      <c r="C83" s="219"/>
      <c r="D83" s="219"/>
      <c r="E83" s="219"/>
      <c r="F83" s="220"/>
    </row>
    <row r="84" spans="1:6" s="100" customFormat="1" ht="30" hidden="1" customHeight="1" x14ac:dyDescent="0.15">
      <c r="A84" s="221" t="s">
        <v>17</v>
      </c>
      <c r="B84" s="224" t="s">
        <v>10</v>
      </c>
      <c r="C84" s="224" t="s">
        <v>53</v>
      </c>
      <c r="D84" s="32" t="s">
        <v>18</v>
      </c>
      <c r="E84" s="32" t="s">
        <v>11</v>
      </c>
      <c r="F84" s="35" t="s">
        <v>70</v>
      </c>
    </row>
    <row r="85" spans="1:6" s="100" customFormat="1" ht="30" hidden="1" customHeight="1" x14ac:dyDescent="0.15">
      <c r="A85" s="222"/>
      <c r="B85" s="225"/>
      <c r="C85" s="225"/>
      <c r="D85" s="32" t="s">
        <v>19</v>
      </c>
      <c r="E85" s="32" t="s">
        <v>12</v>
      </c>
      <c r="F85" s="35" t="s">
        <v>20</v>
      </c>
    </row>
    <row r="86" spans="1:6" s="100" customFormat="1" ht="30" hidden="1" customHeight="1" x14ac:dyDescent="0.15">
      <c r="A86" s="222"/>
      <c r="B86" s="226">
        <f>계약현황공개!C62</f>
        <v>0</v>
      </c>
      <c r="C86" s="228">
        <f>계약현황공개!E62</f>
        <v>0</v>
      </c>
      <c r="D86" s="230">
        <f>계약현황공개!C60</f>
        <v>0</v>
      </c>
      <c r="E86" s="230">
        <f>계약현황공개!E61</f>
        <v>0</v>
      </c>
      <c r="F86" s="232" t="e">
        <f>E86/D86</f>
        <v>#DIV/0!</v>
      </c>
    </row>
    <row r="87" spans="1:6" s="100" customFormat="1" ht="30" hidden="1" customHeight="1" x14ac:dyDescent="0.15">
      <c r="A87" s="223"/>
      <c r="B87" s="227"/>
      <c r="C87" s="229"/>
      <c r="D87" s="231"/>
      <c r="E87" s="231"/>
      <c r="F87" s="233"/>
    </row>
    <row r="88" spans="1:6" s="100" customFormat="1" ht="30" hidden="1" customHeight="1" x14ac:dyDescent="0.15">
      <c r="A88" s="201" t="s">
        <v>13</v>
      </c>
      <c r="B88" s="121" t="s">
        <v>14</v>
      </c>
      <c r="C88" s="121" t="s">
        <v>23</v>
      </c>
      <c r="D88" s="203" t="s">
        <v>15</v>
      </c>
      <c r="E88" s="204"/>
      <c r="F88" s="205"/>
    </row>
    <row r="89" spans="1:6" s="100" customFormat="1" ht="30" hidden="1" customHeight="1" x14ac:dyDescent="0.15">
      <c r="A89" s="202"/>
      <c r="B89" s="115">
        <f>계약현황공개!E64</f>
        <v>0</v>
      </c>
      <c r="C89" s="18"/>
      <c r="D89" s="206">
        <f>계약현황공개!E65</f>
        <v>0</v>
      </c>
      <c r="E89" s="207"/>
      <c r="F89" s="208"/>
    </row>
    <row r="90" spans="1:6" s="100" customFormat="1" ht="30" hidden="1" customHeight="1" x14ac:dyDescent="0.15">
      <c r="A90" s="34" t="s">
        <v>22</v>
      </c>
      <c r="B90" s="209" t="s">
        <v>143</v>
      </c>
      <c r="C90" s="210"/>
      <c r="D90" s="210"/>
      <c r="E90" s="210"/>
      <c r="F90" s="211"/>
    </row>
    <row r="91" spans="1:6" s="100" customFormat="1" ht="30" hidden="1" customHeight="1" x14ac:dyDescent="0.15">
      <c r="A91" s="34" t="s">
        <v>21</v>
      </c>
      <c r="B91" s="212" t="s">
        <v>107</v>
      </c>
      <c r="C91" s="213"/>
      <c r="D91" s="213"/>
      <c r="E91" s="213"/>
      <c r="F91" s="214"/>
    </row>
    <row r="92" spans="1:6" s="100" customFormat="1" ht="30" hidden="1" customHeight="1" thickBot="1" x14ac:dyDescent="0.2">
      <c r="A92" s="17" t="s">
        <v>16</v>
      </c>
      <c r="B92" s="215"/>
      <c r="C92" s="216"/>
      <c r="D92" s="216"/>
      <c r="E92" s="216"/>
      <c r="F92" s="217"/>
    </row>
    <row r="93" spans="1:6" s="100" customFormat="1" ht="30" hidden="1" customHeight="1" thickTop="1" x14ac:dyDescent="0.15">
      <c r="A93" s="16" t="s">
        <v>9</v>
      </c>
      <c r="B93" s="218">
        <f>계약현황공개!C66</f>
        <v>0</v>
      </c>
      <c r="C93" s="219"/>
      <c r="D93" s="219"/>
      <c r="E93" s="219"/>
      <c r="F93" s="220"/>
    </row>
    <row r="94" spans="1:6" s="100" customFormat="1" ht="30" hidden="1" customHeight="1" x14ac:dyDescent="0.15">
      <c r="A94" s="221" t="s">
        <v>17</v>
      </c>
      <c r="B94" s="224" t="s">
        <v>10</v>
      </c>
      <c r="C94" s="224" t="s">
        <v>53</v>
      </c>
      <c r="D94" s="32" t="s">
        <v>18</v>
      </c>
      <c r="E94" s="32" t="s">
        <v>11</v>
      </c>
      <c r="F94" s="35" t="s">
        <v>70</v>
      </c>
    </row>
    <row r="95" spans="1:6" s="100" customFormat="1" ht="30" hidden="1" customHeight="1" x14ac:dyDescent="0.15">
      <c r="A95" s="222"/>
      <c r="B95" s="225"/>
      <c r="C95" s="225"/>
      <c r="D95" s="32" t="s">
        <v>19</v>
      </c>
      <c r="E95" s="32" t="s">
        <v>12</v>
      </c>
      <c r="F95" s="35" t="s">
        <v>20</v>
      </c>
    </row>
    <row r="96" spans="1:6" s="100" customFormat="1" ht="30" hidden="1" customHeight="1" x14ac:dyDescent="0.15">
      <c r="A96" s="222"/>
      <c r="B96" s="226">
        <f>계약현황공개!C69</f>
        <v>0</v>
      </c>
      <c r="C96" s="228">
        <f>계약현황공개!E69</f>
        <v>0</v>
      </c>
      <c r="D96" s="230">
        <f>계약현황공개!C67</f>
        <v>0</v>
      </c>
      <c r="E96" s="230">
        <f>계약현황공개!E68</f>
        <v>0</v>
      </c>
      <c r="F96" s="232" t="e">
        <f>E96/D96</f>
        <v>#DIV/0!</v>
      </c>
    </row>
    <row r="97" spans="1:6" s="100" customFormat="1" ht="30" hidden="1" customHeight="1" x14ac:dyDescent="0.15">
      <c r="A97" s="223"/>
      <c r="B97" s="227"/>
      <c r="C97" s="229"/>
      <c r="D97" s="231"/>
      <c r="E97" s="231"/>
      <c r="F97" s="233"/>
    </row>
    <row r="98" spans="1:6" s="100" customFormat="1" ht="30" hidden="1" customHeight="1" x14ac:dyDescent="0.15">
      <c r="A98" s="201" t="s">
        <v>13</v>
      </c>
      <c r="B98" s="121" t="s">
        <v>14</v>
      </c>
      <c r="C98" s="121" t="s">
        <v>23</v>
      </c>
      <c r="D98" s="203" t="s">
        <v>15</v>
      </c>
      <c r="E98" s="204"/>
      <c r="F98" s="205"/>
    </row>
    <row r="99" spans="1:6" s="100" customFormat="1" ht="30" hidden="1" customHeight="1" x14ac:dyDescent="0.15">
      <c r="A99" s="202"/>
      <c r="B99" s="115">
        <f>계약현황공개!E71</f>
        <v>0</v>
      </c>
      <c r="C99" s="18"/>
      <c r="D99" s="206">
        <f>계약현황공개!E72</f>
        <v>0</v>
      </c>
      <c r="E99" s="207"/>
      <c r="F99" s="208"/>
    </row>
    <row r="100" spans="1:6" s="100" customFormat="1" ht="30" hidden="1" customHeight="1" x14ac:dyDescent="0.15">
      <c r="A100" s="34" t="s">
        <v>22</v>
      </c>
      <c r="B100" s="209" t="s">
        <v>143</v>
      </c>
      <c r="C100" s="210"/>
      <c r="D100" s="210"/>
      <c r="E100" s="210"/>
      <c r="F100" s="211"/>
    </row>
    <row r="101" spans="1:6" s="100" customFormat="1" ht="30" hidden="1" customHeight="1" x14ac:dyDescent="0.15">
      <c r="A101" s="34" t="s">
        <v>21</v>
      </c>
      <c r="B101" s="212" t="s">
        <v>107</v>
      </c>
      <c r="C101" s="213"/>
      <c r="D101" s="213"/>
      <c r="E101" s="213"/>
      <c r="F101" s="214"/>
    </row>
    <row r="102" spans="1:6" s="100" customFormat="1" ht="30" hidden="1" customHeight="1" thickBot="1" x14ac:dyDescent="0.2">
      <c r="A102" s="17" t="s">
        <v>16</v>
      </c>
      <c r="B102" s="215"/>
      <c r="C102" s="216"/>
      <c r="D102" s="216"/>
      <c r="E102" s="216"/>
      <c r="F102" s="217"/>
    </row>
    <row r="103" spans="1:6" s="100" customFormat="1" ht="30" hidden="1" customHeight="1" thickTop="1" x14ac:dyDescent="0.15">
      <c r="A103" s="16" t="s">
        <v>9</v>
      </c>
      <c r="B103" s="218">
        <f>계약현황공개!C73</f>
        <v>0</v>
      </c>
      <c r="C103" s="219"/>
      <c r="D103" s="219"/>
      <c r="E103" s="219"/>
      <c r="F103" s="220"/>
    </row>
    <row r="104" spans="1:6" s="100" customFormat="1" ht="30" hidden="1" customHeight="1" x14ac:dyDescent="0.15">
      <c r="A104" s="221" t="s">
        <v>17</v>
      </c>
      <c r="B104" s="224" t="s">
        <v>10</v>
      </c>
      <c r="C104" s="224" t="s">
        <v>53</v>
      </c>
      <c r="D104" s="32" t="s">
        <v>18</v>
      </c>
      <c r="E104" s="32" t="s">
        <v>11</v>
      </c>
      <c r="F104" s="35" t="s">
        <v>70</v>
      </c>
    </row>
    <row r="105" spans="1:6" s="100" customFormat="1" ht="30" hidden="1" customHeight="1" x14ac:dyDescent="0.15">
      <c r="A105" s="222"/>
      <c r="B105" s="225"/>
      <c r="C105" s="225"/>
      <c r="D105" s="32" t="s">
        <v>19</v>
      </c>
      <c r="E105" s="32" t="s">
        <v>12</v>
      </c>
      <c r="F105" s="35" t="s">
        <v>20</v>
      </c>
    </row>
    <row r="106" spans="1:6" s="100" customFormat="1" ht="30" hidden="1" customHeight="1" x14ac:dyDescent="0.15">
      <c r="A106" s="222"/>
      <c r="B106" s="226">
        <f>계약현황공개!C76</f>
        <v>0</v>
      </c>
      <c r="C106" s="228">
        <f>계약현황공개!E76</f>
        <v>0</v>
      </c>
      <c r="D106" s="230">
        <f>계약현황공개!C74</f>
        <v>0</v>
      </c>
      <c r="E106" s="230">
        <f>계약현황공개!E75</f>
        <v>0</v>
      </c>
      <c r="F106" s="232" t="e">
        <f>E106/D106</f>
        <v>#DIV/0!</v>
      </c>
    </row>
    <row r="107" spans="1:6" s="100" customFormat="1" ht="30" hidden="1" customHeight="1" x14ac:dyDescent="0.15">
      <c r="A107" s="223"/>
      <c r="B107" s="227"/>
      <c r="C107" s="229"/>
      <c r="D107" s="231"/>
      <c r="E107" s="231"/>
      <c r="F107" s="233"/>
    </row>
    <row r="108" spans="1:6" s="100" customFormat="1" ht="30" hidden="1" customHeight="1" x14ac:dyDescent="0.15">
      <c r="A108" s="201" t="s">
        <v>13</v>
      </c>
      <c r="B108" s="122" t="s">
        <v>14</v>
      </c>
      <c r="C108" s="122" t="s">
        <v>23</v>
      </c>
      <c r="D108" s="203" t="s">
        <v>15</v>
      </c>
      <c r="E108" s="204"/>
      <c r="F108" s="205"/>
    </row>
    <row r="109" spans="1:6" s="100" customFormat="1" ht="30" hidden="1" customHeight="1" x14ac:dyDescent="0.15">
      <c r="A109" s="202"/>
      <c r="B109" s="115">
        <f>계약현황공개!E78</f>
        <v>0</v>
      </c>
      <c r="C109" s="18"/>
      <c r="D109" s="206">
        <f>계약현황공개!E79</f>
        <v>0</v>
      </c>
      <c r="E109" s="207"/>
      <c r="F109" s="208"/>
    </row>
    <row r="110" spans="1:6" s="100" customFormat="1" ht="30" hidden="1" customHeight="1" x14ac:dyDescent="0.15">
      <c r="A110" s="34" t="s">
        <v>22</v>
      </c>
      <c r="B110" s="209" t="s">
        <v>143</v>
      </c>
      <c r="C110" s="210"/>
      <c r="D110" s="210"/>
      <c r="E110" s="210"/>
      <c r="F110" s="211"/>
    </row>
    <row r="111" spans="1:6" s="100" customFormat="1" ht="30" hidden="1" customHeight="1" x14ac:dyDescent="0.15">
      <c r="A111" s="34" t="s">
        <v>21</v>
      </c>
      <c r="B111" s="212" t="s">
        <v>107</v>
      </c>
      <c r="C111" s="213"/>
      <c r="D111" s="213"/>
      <c r="E111" s="213"/>
      <c r="F111" s="214"/>
    </row>
    <row r="112" spans="1:6" s="100" customFormat="1" ht="30" hidden="1" customHeight="1" thickBot="1" x14ac:dyDescent="0.2">
      <c r="A112" s="17" t="s">
        <v>16</v>
      </c>
      <c r="B112" s="215"/>
      <c r="C112" s="216"/>
      <c r="D112" s="216"/>
      <c r="E112" s="216"/>
      <c r="F112" s="217"/>
    </row>
    <row r="113" spans="1:6" s="100" customFormat="1" ht="30" hidden="1" customHeight="1" thickTop="1" x14ac:dyDescent="0.15">
      <c r="A113" s="16" t="s">
        <v>9</v>
      </c>
      <c r="B113" s="218">
        <f>계약현황공개!C80</f>
        <v>0</v>
      </c>
      <c r="C113" s="219"/>
      <c r="D113" s="219"/>
      <c r="E113" s="219"/>
      <c r="F113" s="220"/>
    </row>
    <row r="114" spans="1:6" s="100" customFormat="1" ht="30" hidden="1" customHeight="1" x14ac:dyDescent="0.15">
      <c r="A114" s="221" t="s">
        <v>17</v>
      </c>
      <c r="B114" s="224" t="s">
        <v>10</v>
      </c>
      <c r="C114" s="224" t="s">
        <v>53</v>
      </c>
      <c r="D114" s="32" t="s">
        <v>18</v>
      </c>
      <c r="E114" s="32" t="s">
        <v>11</v>
      </c>
      <c r="F114" s="35" t="s">
        <v>70</v>
      </c>
    </row>
    <row r="115" spans="1:6" s="100" customFormat="1" ht="30" hidden="1" customHeight="1" x14ac:dyDescent="0.15">
      <c r="A115" s="222"/>
      <c r="B115" s="225"/>
      <c r="C115" s="225"/>
      <c r="D115" s="32" t="s">
        <v>19</v>
      </c>
      <c r="E115" s="32" t="s">
        <v>12</v>
      </c>
      <c r="F115" s="35" t="s">
        <v>20</v>
      </c>
    </row>
    <row r="116" spans="1:6" s="100" customFormat="1" ht="30" hidden="1" customHeight="1" x14ac:dyDescent="0.15">
      <c r="A116" s="222"/>
      <c r="B116" s="226">
        <f>계약현황공개!C83</f>
        <v>0</v>
      </c>
      <c r="C116" s="228">
        <f>계약현황공개!E83</f>
        <v>0</v>
      </c>
      <c r="D116" s="230">
        <f>계약현황공개!C81</f>
        <v>0</v>
      </c>
      <c r="E116" s="230">
        <f>계약현황공개!E82</f>
        <v>0</v>
      </c>
      <c r="F116" s="232" t="e">
        <f>E116/D116</f>
        <v>#DIV/0!</v>
      </c>
    </row>
    <row r="117" spans="1:6" s="100" customFormat="1" ht="30" hidden="1" customHeight="1" x14ac:dyDescent="0.15">
      <c r="A117" s="223"/>
      <c r="B117" s="227"/>
      <c r="C117" s="229"/>
      <c r="D117" s="231"/>
      <c r="E117" s="231"/>
      <c r="F117" s="233"/>
    </row>
    <row r="118" spans="1:6" s="100" customFormat="1" ht="30" hidden="1" customHeight="1" x14ac:dyDescent="0.15">
      <c r="A118" s="201" t="s">
        <v>13</v>
      </c>
      <c r="B118" s="128" t="s">
        <v>14</v>
      </c>
      <c r="C118" s="128" t="s">
        <v>23</v>
      </c>
      <c r="D118" s="203" t="s">
        <v>15</v>
      </c>
      <c r="E118" s="204"/>
      <c r="F118" s="205"/>
    </row>
    <row r="119" spans="1:6" s="100" customFormat="1" ht="30" hidden="1" customHeight="1" x14ac:dyDescent="0.15">
      <c r="A119" s="202"/>
      <c r="B119" s="115">
        <f>계약현황공개!E85</f>
        <v>0</v>
      </c>
      <c r="C119" s="18"/>
      <c r="D119" s="206">
        <f>계약현황공개!E86</f>
        <v>0</v>
      </c>
      <c r="E119" s="207"/>
      <c r="F119" s="208"/>
    </row>
    <row r="120" spans="1:6" s="100" customFormat="1" ht="30" hidden="1" customHeight="1" x14ac:dyDescent="0.15">
      <c r="A120" s="34" t="s">
        <v>22</v>
      </c>
      <c r="B120" s="209" t="s">
        <v>143</v>
      </c>
      <c r="C120" s="210"/>
      <c r="D120" s="210"/>
      <c r="E120" s="210"/>
      <c r="F120" s="211"/>
    </row>
    <row r="121" spans="1:6" s="100" customFormat="1" ht="30" hidden="1" customHeight="1" x14ac:dyDescent="0.15">
      <c r="A121" s="34" t="s">
        <v>21</v>
      </c>
      <c r="B121" s="212" t="s">
        <v>107</v>
      </c>
      <c r="C121" s="213"/>
      <c r="D121" s="213"/>
      <c r="E121" s="213"/>
      <c r="F121" s="214"/>
    </row>
    <row r="122" spans="1:6" s="100" customFormat="1" ht="30" hidden="1" customHeight="1" thickBot="1" x14ac:dyDescent="0.2">
      <c r="A122" s="17" t="s">
        <v>16</v>
      </c>
      <c r="B122" s="215" t="s">
        <v>159</v>
      </c>
      <c r="C122" s="216"/>
      <c r="D122" s="216"/>
      <c r="E122" s="216"/>
      <c r="F122" s="217"/>
    </row>
    <row r="123" spans="1:6" s="100" customFormat="1" ht="30" hidden="1" customHeight="1" thickTop="1" x14ac:dyDescent="0.15">
      <c r="A123" s="16" t="s">
        <v>9</v>
      </c>
      <c r="B123" s="218">
        <f>계약현황공개!C87</f>
        <v>0</v>
      </c>
      <c r="C123" s="219"/>
      <c r="D123" s="219"/>
      <c r="E123" s="219"/>
      <c r="F123" s="220"/>
    </row>
    <row r="124" spans="1:6" s="100" customFormat="1" ht="30" hidden="1" customHeight="1" x14ac:dyDescent="0.15">
      <c r="A124" s="221" t="s">
        <v>17</v>
      </c>
      <c r="B124" s="224" t="s">
        <v>10</v>
      </c>
      <c r="C124" s="224" t="s">
        <v>53</v>
      </c>
      <c r="D124" s="32" t="s">
        <v>18</v>
      </c>
      <c r="E124" s="32" t="s">
        <v>11</v>
      </c>
      <c r="F124" s="35" t="s">
        <v>70</v>
      </c>
    </row>
    <row r="125" spans="1:6" s="100" customFormat="1" ht="30" hidden="1" customHeight="1" x14ac:dyDescent="0.15">
      <c r="A125" s="222"/>
      <c r="B125" s="225"/>
      <c r="C125" s="225"/>
      <c r="D125" s="32" t="s">
        <v>19</v>
      </c>
      <c r="E125" s="32" t="s">
        <v>12</v>
      </c>
      <c r="F125" s="35" t="s">
        <v>20</v>
      </c>
    </row>
    <row r="126" spans="1:6" s="100" customFormat="1" ht="30" hidden="1" customHeight="1" x14ac:dyDescent="0.15">
      <c r="A126" s="222"/>
      <c r="B126" s="226">
        <f>계약현황공개!C90</f>
        <v>0</v>
      </c>
      <c r="C126" s="228">
        <f>계약현황공개!E90</f>
        <v>0</v>
      </c>
      <c r="D126" s="230">
        <f>계약현황공개!C88</f>
        <v>0</v>
      </c>
      <c r="E126" s="230">
        <f>계약현황공개!E89</f>
        <v>0</v>
      </c>
      <c r="F126" s="232" t="e">
        <f>E126/D126</f>
        <v>#DIV/0!</v>
      </c>
    </row>
    <row r="127" spans="1:6" s="100" customFormat="1" ht="30" hidden="1" customHeight="1" x14ac:dyDescent="0.15">
      <c r="A127" s="223"/>
      <c r="B127" s="227"/>
      <c r="C127" s="229"/>
      <c r="D127" s="231"/>
      <c r="E127" s="231"/>
      <c r="F127" s="233"/>
    </row>
    <row r="128" spans="1:6" s="100" customFormat="1" ht="30" hidden="1" customHeight="1" x14ac:dyDescent="0.15">
      <c r="A128" s="201" t="s">
        <v>13</v>
      </c>
      <c r="B128" s="128" t="s">
        <v>14</v>
      </c>
      <c r="C128" s="128" t="s">
        <v>23</v>
      </c>
      <c r="D128" s="203" t="s">
        <v>15</v>
      </c>
      <c r="E128" s="204"/>
      <c r="F128" s="205"/>
    </row>
    <row r="129" spans="1:6" s="100" customFormat="1" ht="30" hidden="1" customHeight="1" x14ac:dyDescent="0.15">
      <c r="A129" s="202"/>
      <c r="B129" s="115">
        <f>계약현황공개!E92</f>
        <v>0</v>
      </c>
      <c r="C129" s="18"/>
      <c r="D129" s="206">
        <f>계약현황공개!E93</f>
        <v>0</v>
      </c>
      <c r="E129" s="207"/>
      <c r="F129" s="208"/>
    </row>
    <row r="130" spans="1:6" s="100" customFormat="1" ht="30" hidden="1" customHeight="1" x14ac:dyDescent="0.15">
      <c r="A130" s="34" t="s">
        <v>22</v>
      </c>
      <c r="B130" s="209" t="s">
        <v>143</v>
      </c>
      <c r="C130" s="210"/>
      <c r="D130" s="210"/>
      <c r="E130" s="210"/>
      <c r="F130" s="211"/>
    </row>
    <row r="131" spans="1:6" s="100" customFormat="1" ht="30" hidden="1" customHeight="1" x14ac:dyDescent="0.15">
      <c r="A131" s="34" t="s">
        <v>21</v>
      </c>
      <c r="B131" s="212" t="s">
        <v>107</v>
      </c>
      <c r="C131" s="213"/>
      <c r="D131" s="213"/>
      <c r="E131" s="213"/>
      <c r="F131" s="214"/>
    </row>
    <row r="132" spans="1:6" s="100" customFormat="1" ht="30" hidden="1" customHeight="1" thickBot="1" x14ac:dyDescent="0.2">
      <c r="A132" s="17" t="s">
        <v>16</v>
      </c>
      <c r="B132" s="215" t="s">
        <v>159</v>
      </c>
      <c r="C132" s="216"/>
      <c r="D132" s="216"/>
      <c r="E132" s="216"/>
      <c r="F132" s="217"/>
    </row>
    <row r="133" spans="1:6" ht="14.25" hidden="1" thickTop="1" x14ac:dyDescent="0.15"/>
    <row r="134" spans="1:6" hidden="1" x14ac:dyDescent="0.15"/>
    <row r="135" spans="1:6" ht="14.25" thickTop="1" x14ac:dyDescent="0.15"/>
  </sheetData>
  <mergeCells count="196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108:A109"/>
    <mergeCell ref="D108:F108"/>
    <mergeCell ref="D109:F109"/>
    <mergeCell ref="B110:F110"/>
    <mergeCell ref="B111:F111"/>
    <mergeCell ref="B112:F112"/>
    <mergeCell ref="B52:F52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58:A59"/>
    <mergeCell ref="D58:F58"/>
    <mergeCell ref="D59:F59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2024-11-05T01:25:05Z</cp:lastPrinted>
  <dcterms:created xsi:type="dcterms:W3CDTF">2014-01-20T06:24:27Z</dcterms:created>
  <dcterms:modified xsi:type="dcterms:W3CDTF">2024-12-09T08:23:21Z</dcterms:modified>
</cp:coreProperties>
</file>