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계약\계약현황 공개\"/>
    </mc:Choice>
  </mc:AlternateContent>
  <bookViews>
    <workbookView xWindow="0" yWindow="0" windowWidth="15675" windowHeight="11760"/>
  </bookViews>
  <sheets>
    <sheet name="물품발주계획" sheetId="10" r:id="rId1"/>
    <sheet name="준공검사현황" sheetId="5" r:id="rId2"/>
    <sheet name="대금지급현황" sheetId="6" r:id="rId3"/>
    <sheet name="계약현황" sheetId="8" r:id="rId4"/>
    <sheet name="수의계약현황" sheetId="9" r:id="rId5"/>
  </sheets>
  <definedNames>
    <definedName name="_xlnm._FilterDatabase" localSheetId="2" hidden="1">대금지급현황!$A$3:$H$3</definedName>
    <definedName name="_xlnm._FilterDatabase" localSheetId="1" hidden="1">준공검사현황!$A$3:$K$3</definedName>
  </definedNames>
  <calcPr calcId="152511" calcMode="manual"/>
</workbook>
</file>

<file path=xl/calcChain.xml><?xml version="1.0" encoding="utf-8"?>
<calcChain xmlns="http://schemas.openxmlformats.org/spreadsheetml/2006/main">
  <c r="E49" i="9" l="1"/>
  <c r="C49" i="9"/>
  <c r="G46" i="9"/>
  <c r="D46" i="9"/>
  <c r="C43" i="9"/>
  <c r="C46" i="9"/>
  <c r="C33" i="8"/>
  <c r="E139" i="9" l="1"/>
  <c r="C139" i="9"/>
  <c r="F136" i="9"/>
  <c r="E136" i="9"/>
  <c r="D136" i="9"/>
  <c r="C136" i="9"/>
  <c r="C133" i="9"/>
  <c r="C96" i="8"/>
  <c r="G136" i="9" l="1"/>
  <c r="E129" i="9"/>
  <c r="F126" i="9"/>
  <c r="E126" i="9"/>
  <c r="D126" i="9"/>
  <c r="C126" i="9"/>
  <c r="C123" i="9"/>
  <c r="C89" i="8"/>
  <c r="C119" i="9"/>
  <c r="F116" i="9"/>
  <c r="G116" i="9" s="1"/>
  <c r="E116" i="9"/>
  <c r="D116" i="9"/>
  <c r="C116" i="9"/>
  <c r="C113" i="9"/>
  <c r="C82" i="8"/>
  <c r="E106" i="9"/>
  <c r="D106" i="9"/>
  <c r="C106" i="9"/>
  <c r="C75" i="8"/>
  <c r="E96" i="9"/>
  <c r="C93" i="9"/>
  <c r="C68" i="8"/>
  <c r="C89" i="9"/>
  <c r="F86" i="9"/>
  <c r="E86" i="9"/>
  <c r="D86" i="9"/>
  <c r="C86" i="9"/>
  <c r="C83" i="9"/>
  <c r="C61" i="8"/>
  <c r="C54" i="8"/>
  <c r="C79" i="9"/>
  <c r="E79" i="9"/>
  <c r="F76" i="9"/>
  <c r="G76" i="9" s="1"/>
  <c r="E76" i="9"/>
  <c r="D76" i="9"/>
  <c r="C76" i="9"/>
  <c r="C73" i="9"/>
  <c r="E69" i="9"/>
  <c r="C69" i="9"/>
  <c r="F66" i="9"/>
  <c r="E66" i="9"/>
  <c r="D66" i="9"/>
  <c r="C66" i="9"/>
  <c r="C63" i="9"/>
  <c r="C47" i="8"/>
  <c r="E59" i="9"/>
  <c r="C59" i="9"/>
  <c r="E56" i="9"/>
  <c r="D56" i="9"/>
  <c r="C56" i="9"/>
  <c r="C53" i="9"/>
  <c r="E40" i="8"/>
  <c r="F56" i="9" s="1"/>
  <c r="G56" i="9" s="1"/>
  <c r="E39" i="9"/>
  <c r="C39" i="9"/>
  <c r="D36" i="9"/>
  <c r="C36" i="9"/>
  <c r="C26" i="8"/>
  <c r="G126" i="9" l="1"/>
  <c r="G66" i="9"/>
  <c r="G86" i="9"/>
  <c r="C40" i="8"/>
  <c r="E29" i="9"/>
  <c r="C29" i="9"/>
  <c r="F26" i="9"/>
  <c r="G26" i="9" s="1"/>
  <c r="E26" i="9"/>
  <c r="D26" i="9"/>
  <c r="C26" i="9"/>
  <c r="C23" i="9"/>
  <c r="C19" i="8"/>
  <c r="C12" i="8"/>
  <c r="E19" i="9"/>
  <c r="C5" i="8" l="1"/>
  <c r="F2" i="9" l="1"/>
  <c r="E119" i="9" l="1"/>
  <c r="E109" i="9"/>
  <c r="C109" i="9"/>
  <c r="F106" i="9"/>
  <c r="G106" i="9" s="1"/>
  <c r="C103" i="9"/>
  <c r="E99" i="9" l="1"/>
  <c r="C99" i="9"/>
  <c r="F96" i="9"/>
  <c r="G96" i="9" s="1"/>
  <c r="D96" i="9"/>
  <c r="C96" i="9"/>
  <c r="E89" i="9" l="1"/>
  <c r="F36" i="9" l="1"/>
  <c r="C33" i="9"/>
  <c r="E36" i="9"/>
  <c r="G36" i="9" l="1"/>
  <c r="D16" i="9"/>
  <c r="D6" i="9"/>
  <c r="C3" i="9" l="1"/>
  <c r="C6" i="9"/>
  <c r="C19" i="9" l="1"/>
  <c r="F16" i="9"/>
  <c r="E16" i="9"/>
  <c r="C16" i="9"/>
  <c r="C13" i="9"/>
  <c r="G16" i="9"/>
  <c r="C10" i="9" l="1"/>
  <c r="E9" i="9"/>
  <c r="C9" i="9"/>
  <c r="G6" i="9"/>
  <c r="F6" i="9"/>
  <c r="E6" i="9"/>
</calcChain>
</file>

<file path=xl/comments1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<sst xmlns="http://schemas.openxmlformats.org/spreadsheetml/2006/main" count="814" uniqueCount="254">
  <si>
    <t>비고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</si>
  <si>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</si>
  <si>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</si>
  <si>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</si>
  <si>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</si>
  <si>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</si>
  <si>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</si>
  <si>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</si>
  <si>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</si>
  <si>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</si>
  <si>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</si>
  <si>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</si>
  <si>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</si>
  <si>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</si>
  <si>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검수완료일</t>
    <phoneticPr fontId="4" type="noConversion"/>
  </si>
  <si>
    <t>계약업체명</t>
    <phoneticPr fontId="4" type="noConversion"/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</si>
  <si>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</si>
  <si>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</si>
  <si>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</si>
  <si>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</si>
  <si>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</si>
  <si>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</si>
  <si>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</si>
  <si>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예정금액</t>
  </si>
  <si>
    <t>(A)</t>
  </si>
  <si>
    <t>(B/A)</t>
  </si>
  <si>
    <t>대표자 성명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</si>
  <si>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</si>
  <si>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4" type="noConversion"/>
  </si>
  <si>
    <t>최초계약금액</t>
  </si>
  <si>
    <t>계약방법</t>
  </si>
  <si>
    <t>준공일자</t>
  </si>
  <si>
    <t>계약유형</t>
  </si>
  <si>
    <t>계약사유</t>
  </si>
  <si>
    <t>분당판교청소년수련관</t>
    <phoneticPr fontId="4" type="noConversion"/>
  </si>
  <si>
    <t>2017 회원관리시스템 유지관리</t>
    <phoneticPr fontId="4" type="noConversion"/>
  </si>
  <si>
    <t>2017 수영장 엘리베이터 유지 보수</t>
    <phoneticPr fontId="4" type="noConversion"/>
  </si>
  <si>
    <t>2017 수련관 엘리베이터 유지 보수</t>
    <phoneticPr fontId="4" type="noConversion"/>
  </si>
  <si>
    <t>2017 업무용 차량 렌탈</t>
    <phoneticPr fontId="4" type="noConversion"/>
  </si>
  <si>
    <t>2017 소방 시설관리 업무</t>
    <phoneticPr fontId="4" type="noConversion"/>
  </si>
  <si>
    <t xml:space="preserve">2017 복합기 유지관리 </t>
    <phoneticPr fontId="4" type="noConversion"/>
  </si>
  <si>
    <t>2017 무인경비 시스템</t>
    <phoneticPr fontId="4" type="noConversion"/>
  </si>
  <si>
    <t>2017 방과후아카데미 복합기 유지관리</t>
    <phoneticPr fontId="4" type="noConversion"/>
  </si>
  <si>
    <t>2017 정수기 및 비데 임차</t>
    <phoneticPr fontId="4" type="noConversion"/>
  </si>
  <si>
    <t>2017 셔틀버스 임차용역</t>
    <phoneticPr fontId="4" type="noConversion"/>
  </si>
  <si>
    <t>티센크루프엘리베이터 코리아</t>
    <phoneticPr fontId="4" type="noConversion"/>
  </si>
  <si>
    <t>오티스엘리베이터</t>
    <phoneticPr fontId="4" type="noConversion"/>
  </si>
  <si>
    <t>신도종합서비스</t>
    <phoneticPr fontId="4" type="noConversion"/>
  </si>
  <si>
    <t>주식회사 에스원</t>
    <phoneticPr fontId="4" type="noConversion"/>
  </si>
  <si>
    <t>주식회사명성투어</t>
    <phoneticPr fontId="4" type="noConversion"/>
  </si>
  <si>
    <t>수의 1인견적</t>
    <phoneticPr fontId="4" type="noConversion"/>
  </si>
  <si>
    <t>일반</t>
    <phoneticPr fontId="4" type="noConversion"/>
  </si>
  <si>
    <t>소액수의</t>
    <phoneticPr fontId="4" type="noConversion"/>
  </si>
  <si>
    <t>시설물위탁관리비</t>
    <phoneticPr fontId="4" type="noConversion"/>
  </si>
  <si>
    <t>기성부분
준공금액</t>
    <phoneticPr fontId="4" type="noConversion"/>
  </si>
  <si>
    <t>분당판교청소년수련관</t>
    <phoneticPr fontId="4" type="noConversion"/>
  </si>
  <si>
    <t>소액수의</t>
    <phoneticPr fontId="4" type="noConversion"/>
  </si>
  <si>
    <t>전산관리운영비</t>
    <phoneticPr fontId="4" type="noConversion"/>
  </si>
  <si>
    <t>전산관리운영비</t>
    <phoneticPr fontId="4" type="noConversion"/>
  </si>
  <si>
    <t>시설물위탁관리비</t>
    <phoneticPr fontId="4" type="noConversion"/>
  </si>
  <si>
    <t>업무용차량임차비</t>
    <phoneticPr fontId="4" type="noConversion"/>
  </si>
  <si>
    <t>청소년방과후아카데미(운영비)</t>
    <phoneticPr fontId="4" type="noConversion"/>
  </si>
  <si>
    <t>방과후 등하원버스 임차용역</t>
    <phoneticPr fontId="4" type="noConversion"/>
  </si>
  <si>
    <t>아리앤</t>
  </si>
  <si>
    <t>연번</t>
    <phoneticPr fontId="4" type="noConversion"/>
  </si>
  <si>
    <t>분당판교청소년수련관</t>
    <phoneticPr fontId="4" type="noConversion"/>
  </si>
  <si>
    <t>사  업  장  소</t>
    <phoneticPr fontId="4" type="noConversion"/>
  </si>
  <si>
    <t>기            타</t>
    <phoneticPr fontId="4" type="noConversion"/>
  </si>
  <si>
    <t>계  약  개  요</t>
    <phoneticPr fontId="4" type="noConversion"/>
  </si>
  <si>
    <t>업 체 명</t>
    <phoneticPr fontId="4" type="noConversion"/>
  </si>
  <si>
    <r>
      <t>사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업</t>
    </r>
    <r>
      <rPr>
        <b/>
        <sz val="14"/>
        <color rgb="FF000000"/>
        <rFont val="돋움"/>
        <family val="3"/>
        <charset val="129"/>
      </rPr>
      <t xml:space="preserve">    </t>
    </r>
    <r>
      <rPr>
        <b/>
        <sz val="12"/>
        <color rgb="FF000000"/>
        <rFont val="돋움"/>
        <family val="3"/>
        <charset val="129"/>
      </rPr>
      <t>명</t>
    </r>
    <phoneticPr fontId="4" type="noConversion"/>
  </si>
  <si>
    <r>
      <t>계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약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상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대</t>
    </r>
    <r>
      <rPr>
        <b/>
        <sz val="10"/>
        <color rgb="FF000000"/>
        <rFont val="돋움"/>
        <family val="3"/>
        <charset val="129"/>
      </rPr>
      <t xml:space="preserve"> </t>
    </r>
    <r>
      <rPr>
        <b/>
        <sz val="12"/>
        <color rgb="FF000000"/>
        <rFont val="돋움"/>
        <family val="3"/>
        <charset val="129"/>
      </rPr>
      <t>자</t>
    </r>
    <phoneticPr fontId="4" type="noConversion"/>
  </si>
  <si>
    <t>주     소</t>
    <phoneticPr fontId="4" type="noConversion"/>
  </si>
  <si>
    <t>수의계약현황</t>
    <phoneticPr fontId="4" type="noConversion"/>
  </si>
  <si>
    <t>준공검사현황</t>
    <phoneticPr fontId="4" type="noConversion"/>
  </si>
  <si>
    <r>
      <t>계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약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명</t>
    </r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</si>
  <si>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</si>
  <si>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r>
      <t>낙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찰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률</t>
    </r>
    <phoneticPr fontId="4" type="noConversion"/>
  </si>
  <si>
    <t>학교공동기획 프로젝트 6월 프로그램 계약</t>
  </si>
  <si>
    <t>2017. 7~9월(3분기) 프로그램 안내지 제작</t>
  </si>
  <si>
    <t>계약일자</t>
    <phoneticPr fontId="4" type="noConversion"/>
  </si>
  <si>
    <t>청소/위생용품 구입비</t>
    <phoneticPr fontId="4" type="noConversion"/>
  </si>
  <si>
    <t xml:space="preserve">계약현황  </t>
    <phoneticPr fontId="4" type="noConversion"/>
  </si>
  <si>
    <t>㈜서울구경</t>
    <phoneticPr fontId="4" type="noConversion"/>
  </si>
  <si>
    <t>2017 공기청정기 임차계약</t>
    <phoneticPr fontId="4" type="noConversion"/>
  </si>
  <si>
    <t>물품 발주계획</t>
    <phoneticPr fontId="4" type="noConversion"/>
  </si>
  <si>
    <t>(단위 : 천원)</t>
    <phoneticPr fontId="4" type="noConversion"/>
  </si>
  <si>
    <t>발주
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</si>
  <si>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</si>
  <si>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</si>
  <si>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</si>
  <si>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</si>
  <si>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</si>
  <si>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</si>
  <si>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</t>
    <phoneticPr fontId="4" type="noConversion"/>
  </si>
  <si>
    <t>부서명</t>
    <phoneticPr fontId="4" type="noConversion"/>
  </si>
  <si>
    <t>담당자</t>
    <phoneticPr fontId="4" type="noConversion"/>
  </si>
  <si>
    <t>연락처</t>
    <phoneticPr fontId="4" type="noConversion"/>
  </si>
  <si>
    <t>수의총액</t>
  </si>
  <si>
    <t>청소년활동팀</t>
    <phoneticPr fontId="4" type="noConversion"/>
  </si>
  <si>
    <t>권</t>
    <phoneticPr fontId="4" type="noConversion"/>
  </si>
  <si>
    <t>성남시청소년어울림마당</t>
    <phoneticPr fontId="4" type="noConversion"/>
  </si>
  <si>
    <t>마케팅스토리</t>
    <phoneticPr fontId="4" type="noConversion"/>
  </si>
  <si>
    <t>분당판교청소년수련관</t>
    <phoneticPr fontId="4" type="noConversion"/>
  </si>
  <si>
    <t>롯레렌탈㈜</t>
    <phoneticPr fontId="4" type="noConversion"/>
  </si>
  <si>
    <t>㈜혁산정보시스템</t>
    <phoneticPr fontId="4" type="noConversion"/>
  </si>
  <si>
    <t>㈜성남소방전기</t>
    <phoneticPr fontId="4" type="noConversion"/>
  </si>
  <si>
    <t>웅진코웨이㈜</t>
    <phoneticPr fontId="4" type="noConversion"/>
  </si>
  <si>
    <t>12월</t>
    <phoneticPr fontId="4" type="noConversion"/>
  </si>
  <si>
    <t>판교25통 꿈 네트워크</t>
    <phoneticPr fontId="4" type="noConversion"/>
  </si>
  <si>
    <t>수의총액</t>
    <phoneticPr fontId="4" type="noConversion"/>
  </si>
  <si>
    <t xml:space="preserve">책자제작(a5사이즈) </t>
    <phoneticPr fontId="4" type="noConversion"/>
  </si>
  <si>
    <t>신지은</t>
    <phoneticPr fontId="4" type="noConversion"/>
  </si>
  <si>
    <t>031-729-9635</t>
    <phoneticPr fontId="4" type="noConversion"/>
  </si>
  <si>
    <t>경기도 성남시 분당구 벌말로33</t>
    <phoneticPr fontId="4" type="noConversion"/>
  </si>
  <si>
    <t>이충강</t>
    <phoneticPr fontId="4" type="noConversion"/>
  </si>
  <si>
    <t>커뮤니티하우스협동조합</t>
    <phoneticPr fontId="4" type="noConversion"/>
  </si>
  <si>
    <t>경기도 성남시 수정구 수정로214번길 6 202호</t>
    <phoneticPr fontId="4" type="noConversion"/>
  </si>
  <si>
    <t>한유진</t>
    <phoneticPr fontId="4" type="noConversion"/>
  </si>
  <si>
    <t>윤석영</t>
    <phoneticPr fontId="4" type="noConversion"/>
  </si>
  <si>
    <t>주차장 차양 설치</t>
    <phoneticPr fontId="4" type="noConversion"/>
  </si>
  <si>
    <t>2017년 방향제 연간 유지관리(10월)</t>
    <phoneticPr fontId="4" type="noConversion"/>
  </si>
  <si>
    <t>12월</t>
  </si>
  <si>
    <t>프로그램 안내지 제작</t>
  </si>
  <si>
    <t>8절, 양면칼라 모조 3단접지</t>
  </si>
  <si>
    <t>장</t>
  </si>
  <si>
    <t>문화사업팀</t>
  </si>
  <si>
    <t>노혜화</t>
  </si>
  <si>
    <t>031-729-9651</t>
  </si>
  <si>
    <t>(단위 : 원 / 2017.11.30.기준)</t>
    <phoneticPr fontId="4" type="noConversion"/>
  </si>
  <si>
    <t>강서농원</t>
    <phoneticPr fontId="4" type="noConversion"/>
  </si>
  <si>
    <t>청소년어울림마당 현수막 제작</t>
    <phoneticPr fontId="4" type="noConversion"/>
  </si>
  <si>
    <t>2017.10.31</t>
    <phoneticPr fontId="4" type="noConversion"/>
  </si>
  <si>
    <t>2017.10.31 ~ 2017.11.4</t>
    <phoneticPr fontId="4" type="noConversion"/>
  </si>
  <si>
    <t>2017.11.4</t>
    <phoneticPr fontId="4" type="noConversion"/>
  </si>
  <si>
    <t>㈜이레기획</t>
    <phoneticPr fontId="4" type="noConversion"/>
  </si>
  <si>
    <t>2017년 하반기 시설물 정기점검</t>
    <phoneticPr fontId="4" type="noConversion"/>
  </si>
  <si>
    <t>2017.11.2</t>
    <phoneticPr fontId="4" type="noConversion"/>
  </si>
  <si>
    <t>2017.12.6</t>
    <phoneticPr fontId="4" type="noConversion"/>
  </si>
  <si>
    <t>시설물안전연구원</t>
    <phoneticPr fontId="4" type="noConversion"/>
  </si>
  <si>
    <t>시설물유지관리비</t>
    <phoneticPr fontId="4" type="noConversion"/>
  </si>
  <si>
    <t>분당판교청소년수련관</t>
    <phoneticPr fontId="4" type="noConversion"/>
  </si>
  <si>
    <t>최명란</t>
    <phoneticPr fontId="4" type="noConversion"/>
  </si>
  <si>
    <t>경기도 성남시 중원구 광명로 115</t>
    <phoneticPr fontId="4" type="noConversion"/>
  </si>
  <si>
    <t>2017.11.2~2017.12.6</t>
    <phoneticPr fontId="4" type="noConversion"/>
  </si>
  <si>
    <t>꿈이 피어나는 마을학교 마을축제 행사물품 임차</t>
    <phoneticPr fontId="4" type="noConversion"/>
  </si>
  <si>
    <t>2017.11.3</t>
    <phoneticPr fontId="4" type="noConversion"/>
  </si>
  <si>
    <t>11월 청소년코딩공작소with웹젠 차량 임차</t>
    <phoneticPr fontId="4" type="noConversion"/>
  </si>
  <si>
    <t>2017.11.3</t>
    <phoneticPr fontId="4" type="noConversion"/>
  </si>
  <si>
    <t>2017.11.3 ~ 2017.11.24</t>
    <phoneticPr fontId="4" type="noConversion"/>
  </si>
  <si>
    <t>2017.11.24</t>
    <phoneticPr fontId="4" type="noConversion"/>
  </si>
  <si>
    <t>㈜서울고속관광</t>
    <phoneticPr fontId="4" type="noConversion"/>
  </si>
  <si>
    <t>경기도 광주시 도척면 추곡리 181-1</t>
    <phoneticPr fontId="4" type="noConversion"/>
  </si>
  <si>
    <t>정상서</t>
    <phoneticPr fontId="4" type="noConversion"/>
  </si>
  <si>
    <t>홍보물 제작</t>
    <phoneticPr fontId="4" type="noConversion"/>
  </si>
  <si>
    <t>2017.11.6</t>
    <phoneticPr fontId="4" type="noConversion"/>
  </si>
  <si>
    <t>2017.11.6 ~ 2017.11.16</t>
    <phoneticPr fontId="4" type="noConversion"/>
  </si>
  <si>
    <t>2017.11.16</t>
    <phoneticPr fontId="4" type="noConversion"/>
  </si>
  <si>
    <t>새한디플러스</t>
    <phoneticPr fontId="4" type="noConversion"/>
  </si>
  <si>
    <t>경기도 성남시 중원구 사기막골로45번길14, 비동 1304호</t>
    <phoneticPr fontId="4" type="noConversion"/>
  </si>
  <si>
    <t>임은지</t>
    <phoneticPr fontId="4" type="noConversion"/>
  </si>
  <si>
    <t>가을에 떠나는 인생 여행 차량 임차</t>
    <phoneticPr fontId="4" type="noConversion"/>
  </si>
  <si>
    <t>2017.11.8</t>
    <phoneticPr fontId="4" type="noConversion"/>
  </si>
  <si>
    <t>2017.11.8 ~ 2017.11.12</t>
    <phoneticPr fontId="4" type="noConversion"/>
  </si>
  <si>
    <t>2017.11.12</t>
    <phoneticPr fontId="4" type="noConversion"/>
  </si>
  <si>
    <t>㈜의림투어</t>
    <phoneticPr fontId="4" type="noConversion"/>
  </si>
  <si>
    <t>경기도 성남시 수정구 수정로 98 2층</t>
    <phoneticPr fontId="4" type="noConversion"/>
  </si>
  <si>
    <t>윤석영</t>
    <phoneticPr fontId="4" type="noConversion"/>
  </si>
  <si>
    <t>가을에 떠나는 인생 여행 숙박</t>
    <phoneticPr fontId="4" type="noConversion"/>
  </si>
  <si>
    <t>2017.11.12</t>
    <phoneticPr fontId="4" type="noConversion"/>
  </si>
  <si>
    <t>이재노</t>
    <phoneticPr fontId="4" type="noConversion"/>
  </si>
  <si>
    <t>와이캠핑장</t>
    <phoneticPr fontId="4" type="noConversion"/>
  </si>
  <si>
    <t>2017년 공연장 무대시설 정기 안전검사</t>
    <phoneticPr fontId="4" type="noConversion"/>
  </si>
  <si>
    <t>경기도 가평군 청평면 강변로115</t>
    <phoneticPr fontId="4" type="noConversion"/>
  </si>
  <si>
    <t>2017.11.17</t>
    <phoneticPr fontId="4" type="noConversion"/>
  </si>
  <si>
    <t>2017.11.17 ~ 2017.12.16</t>
    <phoneticPr fontId="4" type="noConversion"/>
  </si>
  <si>
    <t>2017.12.16</t>
    <phoneticPr fontId="4" type="noConversion"/>
  </si>
  <si>
    <t>(사)대한산업안전협회</t>
    <phoneticPr fontId="4" type="noConversion"/>
  </si>
  <si>
    <t>서울 구로구 공원로 70(구로동)</t>
    <phoneticPr fontId="4" type="noConversion"/>
  </si>
  <si>
    <t>김영기</t>
    <phoneticPr fontId="4" type="noConversion"/>
  </si>
  <si>
    <t>학교폭력예방연극기획단 마음연 행사물품 임차</t>
    <phoneticPr fontId="4" type="noConversion"/>
  </si>
  <si>
    <t>2017.11.21</t>
    <phoneticPr fontId="4" type="noConversion"/>
  </si>
  <si>
    <t>에스에이엠</t>
    <phoneticPr fontId="4" type="noConversion"/>
  </si>
  <si>
    <t>경기도 성남시 분당구 야탑동 282-11</t>
    <phoneticPr fontId="4" type="noConversion"/>
  </si>
  <si>
    <t>안봉석</t>
    <phoneticPr fontId="4" type="noConversion"/>
  </si>
  <si>
    <t>나는 진로탐험가 4차 차량임차</t>
    <phoneticPr fontId="4" type="noConversion"/>
  </si>
  <si>
    <t>2017.11.27</t>
    <phoneticPr fontId="4" type="noConversion"/>
  </si>
  <si>
    <t>2017.11.27 ~ 2017.11.29</t>
    <phoneticPr fontId="4" type="noConversion"/>
  </si>
  <si>
    <t>2017.11.29</t>
    <phoneticPr fontId="4" type="noConversion"/>
  </si>
  <si>
    <t>청소년생태환경포럼 현수막 제작</t>
    <phoneticPr fontId="4" type="noConversion"/>
  </si>
  <si>
    <t>2017.11.30</t>
    <phoneticPr fontId="4" type="noConversion"/>
  </si>
  <si>
    <t>2017.12.1</t>
    <phoneticPr fontId="4" type="noConversion"/>
  </si>
  <si>
    <t>네모디자인</t>
    <phoneticPr fontId="4" type="noConversion"/>
  </si>
  <si>
    <t>경기도 성남시 분당구 매화로56번길 12, 1층</t>
    <phoneticPr fontId="4" type="noConversion"/>
  </si>
  <si>
    <t>남현진</t>
    <phoneticPr fontId="4" type="noConversion"/>
  </si>
  <si>
    <t>생태안내자양성과정 결과물 제작</t>
    <phoneticPr fontId="4" type="noConversion"/>
  </si>
  <si>
    <t>2017.11.30 ~ 2017.12.6</t>
    <phoneticPr fontId="4" type="noConversion"/>
  </si>
  <si>
    <t>2017.12.6</t>
    <phoneticPr fontId="4" type="noConversion"/>
  </si>
  <si>
    <t>㈜프린트라인</t>
    <phoneticPr fontId="4" type="noConversion"/>
  </si>
  <si>
    <t>경기도 성남시 분당구 성남대로 165, 238호</t>
    <phoneticPr fontId="4" type="noConversion"/>
  </si>
  <si>
    <t>㈜프린트라인</t>
    <phoneticPr fontId="4" type="noConversion"/>
  </si>
  <si>
    <t>신동일</t>
    <phoneticPr fontId="4" type="noConversion"/>
  </si>
  <si>
    <t>청소년어울림마당 현수막 제작</t>
    <phoneticPr fontId="4" type="noConversion"/>
  </si>
  <si>
    <t>㈜이레기획</t>
    <phoneticPr fontId="4" type="noConversion"/>
  </si>
  <si>
    <t>꿈이 피어나는 마을학교 마을축제 행사물품 임차</t>
    <phoneticPr fontId="4" type="noConversion"/>
  </si>
  <si>
    <t>커뮤니티하우스협동조합</t>
    <phoneticPr fontId="4" type="noConversion"/>
  </si>
  <si>
    <t>11월 청소년코딩공작소 with웹젠 차량 임차</t>
    <phoneticPr fontId="4" type="noConversion"/>
  </si>
  <si>
    <t>㈜서울고속관광</t>
    <phoneticPr fontId="4" type="noConversion"/>
  </si>
  <si>
    <t>홍보물 제작</t>
    <phoneticPr fontId="4" type="noConversion"/>
  </si>
  <si>
    <t>새한디플러스</t>
    <phoneticPr fontId="4" type="noConversion"/>
  </si>
  <si>
    <t>㈜의림투어</t>
    <phoneticPr fontId="4" type="noConversion"/>
  </si>
  <si>
    <t>가을에 떠나는 인생 여행 차량 임차</t>
    <phoneticPr fontId="4" type="noConversion"/>
  </si>
  <si>
    <t>가을에 떠나는 인생 여행 숙박</t>
    <phoneticPr fontId="4" type="noConversion"/>
  </si>
  <si>
    <t>와이캠핑장</t>
    <phoneticPr fontId="4" type="noConversion"/>
  </si>
  <si>
    <t>포상식 참여 차량 임차</t>
    <phoneticPr fontId="4" type="noConversion"/>
  </si>
  <si>
    <t>2017.11.28</t>
    <phoneticPr fontId="4" type="noConversion"/>
  </si>
  <si>
    <t>2017.11.28 ~ 2017.12.2</t>
    <phoneticPr fontId="4" type="noConversion"/>
  </si>
  <si>
    <t>2017.12.2</t>
    <phoneticPr fontId="4" type="noConversion"/>
  </si>
  <si>
    <t>뉴한솔고속㈜</t>
    <phoneticPr fontId="4" type="noConversion"/>
  </si>
  <si>
    <t>경기도 성남시 수정구 산성대로 189 수산타워 501호</t>
    <phoneticPr fontId="4" type="noConversion"/>
  </si>
  <si>
    <t>박예숙</t>
    <phoneticPr fontId="4" type="noConversion"/>
  </si>
  <si>
    <t>버리지마켓 영상제작 계약</t>
    <phoneticPr fontId="4" type="noConversion"/>
  </si>
  <si>
    <t>지구인스튜디오</t>
    <phoneticPr fontId="4" type="noConversion"/>
  </si>
  <si>
    <t>버리지마켓 행사물품 임차</t>
    <phoneticPr fontId="4" type="noConversion"/>
  </si>
  <si>
    <t>살롱시소</t>
    <phoneticPr fontId="4" type="noConversion"/>
  </si>
  <si>
    <t>시설물위탁관리비</t>
  </si>
  <si>
    <t>웅진코웨이㈜</t>
    <phoneticPr fontId="4" type="noConversion"/>
  </si>
  <si>
    <t>슈퍼스타 워너비 11월 음향차량 임차비 지급</t>
    <phoneticPr fontId="4" type="noConversion"/>
  </si>
  <si>
    <t>경기도 성남시 분당구 벌말로49번길 14</t>
    <phoneticPr fontId="4" type="noConversion"/>
  </si>
  <si>
    <t>강석훈</t>
    <phoneticPr fontId="4" type="noConversion"/>
  </si>
  <si>
    <t>슈퍼스타워너비</t>
    <phoneticPr fontId="4" type="noConversion"/>
  </si>
  <si>
    <t>마케팅스토리</t>
    <phoneticPr fontId="4" type="noConversion"/>
  </si>
  <si>
    <t>꿈이 피어나는 마을학교</t>
  </si>
  <si>
    <t>커뮤니티하우스</t>
    <phoneticPr fontId="4" type="noConversion"/>
  </si>
  <si>
    <t>부서운영수용비</t>
    <phoneticPr fontId="4" type="noConversion"/>
  </si>
  <si>
    <t>새한플러스</t>
    <phoneticPr fontId="4" type="noConversion"/>
  </si>
  <si>
    <t>2017년 조경 관리</t>
    <phoneticPr fontId="4" type="noConversion"/>
  </si>
  <si>
    <t>강서농원</t>
    <phoneticPr fontId="4" type="noConversion"/>
  </si>
  <si>
    <t>조경/수목관리비</t>
    <phoneticPr fontId="4" type="noConversion"/>
  </si>
  <si>
    <t>버리지마켓</t>
    <phoneticPr fontId="4" type="noConversion"/>
  </si>
  <si>
    <t>공공청소년수련시설프로그램운영</t>
    <phoneticPr fontId="4" type="noConversion"/>
  </si>
  <si>
    <t>와이캠핑장</t>
    <phoneticPr fontId="4" type="noConversion"/>
  </si>
  <si>
    <t>㈜의림투어</t>
    <phoneticPr fontId="4" type="noConversion"/>
  </si>
  <si>
    <t>㈜혁산정보시스템</t>
  </si>
  <si>
    <t>티센크루프엘리베이터 코리아</t>
  </si>
  <si>
    <t>오티스엘리베이터</t>
  </si>
  <si>
    <t>롯레렌탈㈜</t>
  </si>
  <si>
    <t>㈜성남소방전기</t>
  </si>
  <si>
    <t>신도종합서비스</t>
    <phoneticPr fontId="4" type="noConversion"/>
  </si>
  <si>
    <t>아리엔</t>
    <phoneticPr fontId="4" type="noConversion"/>
  </si>
  <si>
    <t>동광종합공사</t>
    <phoneticPr fontId="4" type="noConversion"/>
  </si>
  <si>
    <t>판교25통 꿈네트워크</t>
    <phoneticPr fontId="4" type="noConversion"/>
  </si>
  <si>
    <t>2분영상</t>
    <phoneticPr fontId="4" type="noConversion"/>
  </si>
  <si>
    <t>식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</si>
</sst>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 "/>
    <numFmt numFmtId="177" formatCode="#,##0;&quot;△&quot;#,##0"/>
    <numFmt numFmtId="178" formatCode="#,##0_ ;[Red]\-#,##0\ "/>
    <numFmt numFmtId="179" formatCode="#,##0;[Red]#,##0"/>
    <numFmt numFmtId="180" formatCode="#,##0_);[Red]\(#,##0\)"/>
    <numFmt numFmtId="181" formatCode="0.0%"/>
    <numFmt numFmtId="182" formatCode="0.0000"/>
  </numFmts>
  <fonts count="3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sz val="10"/>
      <color theme="1"/>
      <name val="돋움"/>
      <family val="3"/>
      <charset val="129"/>
    </font>
    <font>
      <sz val="9"/>
      <color theme="1"/>
      <name val="돋움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4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22"/>
      <color indexed="8"/>
      <name val="굴림체"/>
      <family val="3"/>
      <charset val="129"/>
    </font>
    <font>
      <b/>
      <sz val="20"/>
      <name val="돋움"/>
      <family val="3"/>
      <charset val="129"/>
    </font>
    <font>
      <b/>
      <sz val="11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1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</borders>
  <cellStyleXfs count="9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86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8" fillId="0" borderId="2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177" fontId="15" fillId="0" borderId="2" xfId="0" applyNumberFormat="1" applyFont="1" applyFill="1" applyBorder="1" applyAlignment="1">
      <alignment horizontal="right"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1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vertical="center" wrapText="1"/>
    </xf>
    <xf numFmtId="0" fontId="0" fillId="0" borderId="2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178" fontId="3" fillId="0" borderId="2" xfId="1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3" fontId="18" fillId="0" borderId="8" xfId="0" applyNumberFormat="1" applyFont="1" applyFill="1" applyBorder="1" applyAlignment="1">
      <alignment horizontal="justify" vertical="center" wrapText="1"/>
    </xf>
    <xf numFmtId="3" fontId="18" fillId="0" borderId="9" xfId="0" applyNumberFormat="1" applyFont="1" applyFill="1" applyBorder="1" applyAlignment="1">
      <alignment horizontal="left" vertical="center" wrapText="1"/>
    </xf>
    <xf numFmtId="10" fontId="18" fillId="0" borderId="8" xfId="0" applyNumberFormat="1" applyFont="1" applyFill="1" applyBorder="1" applyAlignment="1">
      <alignment horizontal="justify" vertical="center" wrapText="1"/>
    </xf>
    <xf numFmtId="14" fontId="18" fillId="0" borderId="8" xfId="0" applyNumberFormat="1" applyFont="1" applyFill="1" applyBorder="1" applyAlignment="1">
      <alignment horizontal="justify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justify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justify" vertical="center" wrapText="1"/>
    </xf>
    <xf numFmtId="0" fontId="18" fillId="0" borderId="10" xfId="0" applyFont="1" applyFill="1" applyBorder="1" applyAlignment="1">
      <alignment horizontal="left" vertical="center" shrinkToFi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0" fillId="0" borderId="0" xfId="0"/>
    <xf numFmtId="178" fontId="3" fillId="0" borderId="2" xfId="1" applyNumberFormat="1" applyFont="1" applyFill="1" applyBorder="1" applyAlignment="1">
      <alignment horizontal="right" vertical="center" shrinkToFit="1"/>
    </xf>
    <xf numFmtId="0" fontId="3" fillId="0" borderId="2" xfId="6" applyFont="1" applyFill="1" applyBorder="1" applyAlignment="1">
      <alignment vertical="center" shrinkToFit="1"/>
    </xf>
    <xf numFmtId="14" fontId="3" fillId="0" borderId="2" xfId="0" applyNumberFormat="1" applyFont="1" applyFill="1" applyBorder="1" applyAlignment="1">
      <alignment horizontal="center" vertical="center" shrinkToFi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 applyProtection="1">
      <alignment horizontal="center" vertical="center"/>
    </xf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/>
    </xf>
    <xf numFmtId="14" fontId="8" fillId="0" borderId="2" xfId="0" applyNumberFormat="1" applyFont="1" applyFill="1" applyBorder="1" applyAlignment="1" applyProtection="1">
      <alignment horizontal="center" vertical="center"/>
    </xf>
    <xf numFmtId="14" fontId="0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shrinkToFit="1"/>
    </xf>
    <xf numFmtId="0" fontId="14" fillId="0" borderId="2" xfId="6" applyFont="1" applyFill="1" applyBorder="1" applyAlignment="1">
      <alignment horizontal="left" vertical="center" shrinkToFit="1"/>
    </xf>
    <xf numFmtId="0" fontId="10" fillId="2" borderId="2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8" fillId="0" borderId="9" xfId="0" quotePrefix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7" fillId="0" borderId="1" xfId="0" applyNumberFormat="1" applyFont="1" applyFill="1" applyBorder="1" applyAlignment="1" applyProtection="1">
      <alignment horizontal="left" vertical="center"/>
    </xf>
    <xf numFmtId="0" fontId="27" fillId="0" borderId="1" xfId="0" applyNumberFormat="1" applyFont="1" applyFill="1" applyBorder="1" applyAlignment="1" applyProtection="1">
      <alignment horizontal="center" vertical="center"/>
    </xf>
    <xf numFmtId="9" fontId="0" fillId="0" borderId="0" xfId="8" applyFont="1" applyFill="1" applyAlignment="1"/>
    <xf numFmtId="181" fontId="18" fillId="0" borderId="8" xfId="0" applyNumberFormat="1" applyFont="1" applyFill="1" applyBorder="1" applyAlignment="1">
      <alignment horizontal="justify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182" fontId="0" fillId="0" borderId="0" xfId="0" applyNumberFormat="1" applyFill="1"/>
    <xf numFmtId="0" fontId="10" fillId="2" borderId="2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80" fontId="18" fillId="0" borderId="8" xfId="0" applyNumberFormat="1" applyFont="1" applyFill="1" applyBorder="1" applyAlignment="1">
      <alignment horizontal="justify" vertical="center" wrapText="1"/>
    </xf>
    <xf numFmtId="176" fontId="18" fillId="0" borderId="9" xfId="0" applyNumberFormat="1" applyFont="1" applyFill="1" applyBorder="1" applyAlignment="1">
      <alignment horizontal="left" vertical="center" wrapText="1"/>
    </xf>
    <xf numFmtId="14" fontId="3" fillId="0" borderId="0" xfId="0" applyNumberFormat="1" applyFont="1" applyFill="1" applyBorder="1" applyAlignment="1" applyProtection="1"/>
    <xf numFmtId="0" fontId="28" fillId="2" borderId="2" xfId="0" applyNumberFormat="1" applyFont="1" applyFill="1" applyBorder="1" applyAlignment="1" applyProtection="1">
      <alignment horizontal="center" vertical="center"/>
    </xf>
    <xf numFmtId="49" fontId="28" fillId="2" borderId="2" xfId="0" applyNumberFormat="1" applyFont="1" applyFill="1" applyBorder="1" applyAlignment="1" applyProtection="1">
      <alignment horizontal="center" vertical="center"/>
    </xf>
    <xf numFmtId="49" fontId="28" fillId="2" borderId="2" xfId="0" applyNumberFormat="1" applyFont="1" applyFill="1" applyBorder="1" applyAlignment="1" applyProtection="1">
      <alignment horizontal="center" vertical="center" wrapText="1"/>
    </xf>
    <xf numFmtId="14" fontId="28" fillId="2" borderId="2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76" fontId="14" fillId="0" borderId="2" xfId="0" applyNumberFormat="1" applyFont="1" applyFill="1" applyBorder="1" applyAlignment="1">
      <alignment horizontal="center" vertical="center" shrinkToFit="1"/>
    </xf>
    <xf numFmtId="0" fontId="29" fillId="0" borderId="2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vertical="center"/>
    </xf>
    <xf numFmtId="176" fontId="3" fillId="0" borderId="2" xfId="0" applyNumberFormat="1" applyFont="1" applyFill="1" applyBorder="1" applyAlignment="1" applyProtection="1">
      <alignment vertical="center" shrinkToFit="1"/>
    </xf>
    <xf numFmtId="177" fontId="3" fillId="0" borderId="2" xfId="0" applyNumberFormat="1" applyFont="1" applyFill="1" applyBorder="1" applyAlignment="1" applyProtection="1">
      <alignment horizontal="right" vertical="center"/>
    </xf>
    <xf numFmtId="179" fontId="3" fillId="0" borderId="2" xfId="1" applyNumberFormat="1" applyFont="1" applyFill="1" applyBorder="1" applyAlignment="1" applyProtection="1">
      <alignment horizontal="right" vertical="center"/>
    </xf>
    <xf numFmtId="14" fontId="3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3" fillId="0" borderId="0" xfId="0" applyFont="1"/>
    <xf numFmtId="41" fontId="3" fillId="0" borderId="2" xfId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/>
    <xf numFmtId="41" fontId="3" fillId="0" borderId="2" xfId="1" applyFont="1" applyFill="1" applyBorder="1" applyAlignment="1" applyProtection="1">
      <alignment vertical="center"/>
    </xf>
    <xf numFmtId="41" fontId="3" fillId="0" borderId="2" xfId="1" applyFont="1" applyFill="1" applyBorder="1" applyAlignment="1">
      <alignment horizontal="right" vertical="center" wrapText="1"/>
    </xf>
    <xf numFmtId="0" fontId="3" fillId="0" borderId="2" xfId="6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176" fontId="3" fillId="0" borderId="2" xfId="0" applyNumberFormat="1" applyFont="1" applyFill="1" applyBorder="1" applyAlignment="1" applyProtection="1">
      <alignment horizontal="center" vertical="center" shrinkToFit="1"/>
    </xf>
    <xf numFmtId="0" fontId="8" fillId="0" borderId="0" xfId="0" applyNumberFormat="1" applyFont="1" applyFill="1" applyBorder="1" applyAlignment="1" applyProtection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 wrapText="1"/>
    </xf>
    <xf numFmtId="41" fontId="3" fillId="0" borderId="2" xfId="1" applyFont="1" applyFill="1" applyBorder="1" applyAlignment="1">
      <alignment vertical="center"/>
    </xf>
    <xf numFmtId="41" fontId="3" fillId="0" borderId="2" xfId="1" applyFont="1" applyFill="1" applyBorder="1" applyAlignment="1">
      <alignment horizontal="center" vertical="center"/>
    </xf>
    <xf numFmtId="180" fontId="3" fillId="0" borderId="2" xfId="1" applyNumberFormat="1" applyFont="1" applyFill="1" applyBorder="1" applyAlignment="1">
      <alignment horizontal="right" vertical="center"/>
    </xf>
    <xf numFmtId="0" fontId="3" fillId="0" borderId="2" xfId="0" applyFont="1" applyBorder="1" applyAlignment="1">
      <alignment vertical="center" shrinkToFit="1"/>
    </xf>
    <xf numFmtId="0" fontId="3" fillId="0" borderId="2" xfId="0" applyFont="1" applyFill="1" applyBorder="1" applyAlignment="1">
      <alignment horizontal="left" vertical="center" wrapText="1" shrinkToFit="1"/>
    </xf>
    <xf numFmtId="41" fontId="3" fillId="0" borderId="2" xfId="7" applyFont="1" applyFill="1" applyBorder="1" applyAlignment="1">
      <alignment vertical="center" shrinkToFit="1"/>
    </xf>
    <xf numFmtId="41" fontId="3" fillId="0" borderId="2" xfId="7" applyFont="1" applyFill="1" applyBorder="1" applyAlignment="1">
      <alignment horizontal="center" vertical="center" shrinkToFit="1"/>
    </xf>
    <xf numFmtId="0" fontId="23" fillId="0" borderId="0" xfId="0" applyFont="1" applyBorder="1" applyAlignment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24" fillId="0" borderId="0" xfId="0" applyFont="1" applyBorder="1" applyAlignment="1">
      <alignment horizontal="right"/>
    </xf>
    <xf numFmtId="0" fontId="16" fillId="0" borderId="1" xfId="0" applyNumberFormat="1" applyFont="1" applyFill="1" applyBorder="1" applyAlignment="1" applyProtection="1">
      <alignment horizontal="left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right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8" fillId="0" borderId="4" xfId="0" quotePrefix="1" applyFont="1" applyFill="1" applyBorder="1" applyAlignment="1">
      <alignment horizontal="justify" vertical="center" wrapText="1"/>
    </xf>
    <xf numFmtId="0" fontId="18" fillId="0" borderId="5" xfId="0" applyFont="1" applyFill="1" applyBorder="1" applyAlignment="1">
      <alignment horizontal="justify" vertical="center" wrapText="1"/>
    </xf>
    <xf numFmtId="0" fontId="18" fillId="0" borderId="6" xfId="0" applyFont="1" applyFill="1" applyBorder="1" applyAlignment="1">
      <alignment horizontal="justify" vertical="center" wrapText="1"/>
    </xf>
    <xf numFmtId="0" fontId="18" fillId="0" borderId="4" xfId="0" applyFont="1" applyFill="1" applyBorder="1" applyAlignment="1">
      <alignment horizontal="justify" vertical="center" wrapText="1"/>
    </xf>
    <xf numFmtId="0" fontId="16" fillId="0" borderId="15" xfId="0" applyNumberFormat="1" applyFont="1" applyFill="1" applyBorder="1" applyAlignment="1" applyProtection="1">
      <alignment horizontal="right" vertical="center"/>
    </xf>
    <xf numFmtId="0" fontId="16" fillId="0" borderId="15" xfId="0" applyNumberFormat="1" applyFont="1" applyFill="1" applyBorder="1" applyAlignment="1" applyProtection="1">
      <alignment horizontal="left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14" fontId="13" fillId="0" borderId="16" xfId="0" applyNumberFormat="1" applyFont="1" applyFill="1" applyBorder="1" applyAlignment="1">
      <alignment horizontal="center" vertical="center" wrapText="1"/>
    </xf>
    <xf numFmtId="14" fontId="13" fillId="0" borderId="17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3" fontId="13" fillId="0" borderId="17" xfId="0" applyNumberFormat="1" applyFont="1" applyFill="1" applyBorder="1" applyAlignment="1">
      <alignment horizontal="center" vertical="center" wrapText="1"/>
    </xf>
    <xf numFmtId="181" fontId="13" fillId="0" borderId="24" xfId="0" applyNumberFormat="1" applyFont="1" applyFill="1" applyBorder="1" applyAlignment="1">
      <alignment horizontal="center" vertical="center" wrapText="1"/>
    </xf>
    <xf numFmtId="181" fontId="13" fillId="0" borderId="25" xfId="0" applyNumberFormat="1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center" wrapText="1"/>
    </xf>
    <xf numFmtId="0" fontId="12" fillId="0" borderId="22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vertical="center" wrapText="1"/>
    </xf>
    <xf numFmtId="0" fontId="27" fillId="0" borderId="15" xfId="0" applyNumberFormat="1" applyFont="1" applyFill="1" applyBorder="1" applyAlignment="1" applyProtection="1">
      <alignment horizontal="left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181" fontId="13" fillId="0" borderId="9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3" fontId="13" fillId="0" borderId="8" xfId="0" applyNumberFormat="1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0" fontId="27" fillId="0" borderId="15" xfId="0" applyNumberFormat="1" applyFont="1" applyFill="1" applyBorder="1" applyAlignment="1" applyProtection="1">
      <alignment horizontal="right" vertical="center"/>
    </xf>
  </cellXfs>
  <cellStyles count="9">
    <cellStyle name="백분율" xfId="8" builtinId="5"/>
    <cellStyle name="쉼표 [0]" xfId="1" builtinId="6"/>
    <cellStyle name="쉼표 [0] 2" xfId="3"/>
    <cellStyle name="쉼표 [0] 3" xfId="4"/>
    <cellStyle name="쉼표 [0] 4" xfId="2"/>
    <cellStyle name="쉼표 [0] 5" xfId="5"/>
    <cellStyle name="쉼표 [0] 6" xfId="7"/>
    <cellStyle name="표준" xfId="0" builtinId="0"/>
    <cellStyle name="표준 2" xfId="6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J5" sqref="J5"/>
    </sheetView>
  </sheetViews>
  <sheetFormatPr defaultRowHeight="13.5" x14ac:dyDescent="0.15"/>
  <cols>
    <col min="1" max="1" width="3.6640625" style="57" customWidth="1"/>
    <col min="2" max="2" width="4.21875" style="57" customWidth="1"/>
    <col min="3" max="3" width="6.33203125" style="58" customWidth="1"/>
    <col min="4" max="4" width="23.6640625" style="57" customWidth="1"/>
    <col min="5" max="5" width="7.88671875" style="57" customWidth="1"/>
    <col min="6" max="6" width="22.88671875" style="57" customWidth="1"/>
    <col min="7" max="7" width="5.5546875" style="57" customWidth="1"/>
    <col min="8" max="8" width="4.88671875" style="57" customWidth="1"/>
    <col min="9" max="9" width="10" style="57" customWidth="1"/>
    <col min="10" max="10" width="9.109375" style="57" customWidth="1"/>
    <col min="11" max="11" width="5.5546875" style="57" customWidth="1"/>
    <col min="12" max="12" width="9.21875" style="58" customWidth="1"/>
    <col min="13" max="13" width="3.88671875" style="57" customWidth="1"/>
    <col min="14" max="16384" width="8.88671875" style="47"/>
  </cols>
  <sheetData>
    <row r="1" spans="1:13" ht="38.25" customHeight="1" x14ac:dyDescent="0.15">
      <c r="A1" s="132" t="s">
        <v>85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3" x14ac:dyDescent="0.15">
      <c r="A2" s="133" t="s">
        <v>34</v>
      </c>
      <c r="B2" s="133"/>
      <c r="C2" s="133"/>
      <c r="D2" s="133"/>
      <c r="E2" s="60"/>
      <c r="F2" s="61"/>
      <c r="G2" s="61"/>
      <c r="H2" s="47"/>
      <c r="I2" s="47"/>
      <c r="J2" s="134" t="s">
        <v>86</v>
      </c>
      <c r="K2" s="134"/>
      <c r="L2" s="134"/>
      <c r="M2" s="134"/>
    </row>
    <row r="3" spans="1:13" ht="24" x14ac:dyDescent="0.15">
      <c r="A3" s="119" t="s">
        <v>64</v>
      </c>
      <c r="B3" s="119" t="s">
        <v>87</v>
      </c>
      <c r="C3" s="119" t="s">
        <v>88</v>
      </c>
      <c r="D3" s="119" t="s">
        <v>89</v>
      </c>
      <c r="E3" s="119" t="s">
        <v>90</v>
      </c>
      <c r="F3" s="119" t="s">
        <v>91</v>
      </c>
      <c r="G3" s="119" t="s">
        <v>92</v>
      </c>
      <c r="H3" s="119" t="s">
        <v>93</v>
      </c>
      <c r="I3" s="119" t="s">
        <v>94</v>
      </c>
      <c r="J3" s="120" t="s">
        <v>95</v>
      </c>
      <c r="K3" s="120" t="s">
        <v>96</v>
      </c>
      <c r="L3" s="120" t="s">
        <v>97</v>
      </c>
      <c r="M3" s="120" t="s">
        <v>0</v>
      </c>
    </row>
    <row r="4" spans="1:13" s="57" customFormat="1" ht="21.95" customHeight="1" x14ac:dyDescent="0.15">
      <c r="A4" s="121">
        <v>1</v>
      </c>
      <c r="B4" s="122">
        <v>2017</v>
      </c>
      <c r="C4" s="122" t="s">
        <v>108</v>
      </c>
      <c r="D4" s="123" t="s">
        <v>109</v>
      </c>
      <c r="E4" s="122" t="s">
        <v>110</v>
      </c>
      <c r="F4" s="124" t="s">
        <v>111</v>
      </c>
      <c r="G4" s="125">
        <v>200</v>
      </c>
      <c r="H4" s="126" t="s">
        <v>100</v>
      </c>
      <c r="I4" s="127">
        <v>4300</v>
      </c>
      <c r="J4" s="116" t="s">
        <v>99</v>
      </c>
      <c r="K4" s="122" t="s">
        <v>112</v>
      </c>
      <c r="L4" s="122" t="s">
        <v>113</v>
      </c>
      <c r="M4" s="128"/>
    </row>
    <row r="5" spans="1:13" s="58" customFormat="1" ht="21.95" customHeight="1" x14ac:dyDescent="0.15">
      <c r="A5" s="121">
        <v>2</v>
      </c>
      <c r="B5" s="116">
        <v>2017</v>
      </c>
      <c r="C5" s="116" t="s">
        <v>122</v>
      </c>
      <c r="D5" s="19" t="s">
        <v>123</v>
      </c>
      <c r="E5" s="116" t="s">
        <v>98</v>
      </c>
      <c r="F5" s="129" t="s">
        <v>124</v>
      </c>
      <c r="G5" s="130">
        <v>4000</v>
      </c>
      <c r="H5" s="131" t="s">
        <v>125</v>
      </c>
      <c r="I5" s="127">
        <v>2200</v>
      </c>
      <c r="J5" s="121" t="s">
        <v>126</v>
      </c>
      <c r="K5" s="121" t="s">
        <v>127</v>
      </c>
      <c r="L5" s="121" t="s">
        <v>128</v>
      </c>
      <c r="M5" s="121"/>
    </row>
    <row r="6" spans="1:13" s="58" customFormat="1" ht="21.95" customHeight="1" x14ac:dyDescent="0.15">
      <c r="A6" s="121">
        <v>3</v>
      </c>
      <c r="B6" s="116">
        <v>2017</v>
      </c>
      <c r="C6" s="116" t="s">
        <v>122</v>
      </c>
      <c r="D6" s="19" t="s">
        <v>251</v>
      </c>
      <c r="E6" s="116" t="s">
        <v>98</v>
      </c>
      <c r="F6" s="129" t="s">
        <v>252</v>
      </c>
      <c r="G6" s="130">
        <v>1</v>
      </c>
      <c r="H6" s="131" t="s">
        <v>253</v>
      </c>
      <c r="I6" s="127">
        <v>1500</v>
      </c>
      <c r="J6" s="121" t="s">
        <v>99</v>
      </c>
      <c r="K6" s="121" t="s">
        <v>112</v>
      </c>
      <c r="L6" s="122" t="s">
        <v>113</v>
      </c>
      <c r="M6" s="121"/>
    </row>
    <row r="7" spans="1:13" s="59" customFormat="1" x14ac:dyDescent="0.15">
      <c r="A7" s="57"/>
      <c r="B7" s="57"/>
      <c r="C7" s="58"/>
      <c r="D7" s="57"/>
      <c r="E7" s="57"/>
      <c r="F7" s="57"/>
      <c r="G7" s="57"/>
      <c r="H7" s="57"/>
      <c r="I7" s="57"/>
      <c r="J7" s="57"/>
      <c r="K7" s="57"/>
      <c r="L7" s="58"/>
      <c r="M7" s="57"/>
    </row>
    <row r="8" spans="1:13" s="59" customFormat="1" x14ac:dyDescent="0.15">
      <c r="A8" s="57"/>
      <c r="B8" s="57"/>
      <c r="C8" s="58"/>
      <c r="D8" s="57"/>
      <c r="E8" s="57"/>
      <c r="F8" s="57"/>
      <c r="G8" s="57"/>
      <c r="H8" s="57"/>
      <c r="I8" s="57"/>
      <c r="J8" s="57"/>
      <c r="K8" s="57"/>
      <c r="L8" s="58"/>
      <c r="M8" s="57"/>
    </row>
    <row r="9" spans="1:13" s="59" customFormat="1" x14ac:dyDescent="0.15">
      <c r="A9" s="57"/>
      <c r="B9" s="57"/>
      <c r="C9" s="58"/>
      <c r="D9" s="57"/>
      <c r="E9" s="57"/>
      <c r="F9" s="57"/>
      <c r="G9" s="57"/>
      <c r="H9" s="57"/>
      <c r="I9" s="57"/>
      <c r="J9" s="57"/>
      <c r="K9" s="57"/>
      <c r="L9" s="58"/>
      <c r="M9" s="57"/>
    </row>
    <row r="10" spans="1:13" s="59" customFormat="1" x14ac:dyDescent="0.15">
      <c r="A10" s="57"/>
      <c r="B10" s="57"/>
      <c r="C10" s="58"/>
      <c r="D10" s="57"/>
      <c r="E10" s="57"/>
      <c r="F10" s="57"/>
      <c r="G10" s="57"/>
      <c r="H10" s="57"/>
      <c r="I10" s="57"/>
      <c r="J10" s="57"/>
      <c r="K10" s="57"/>
      <c r="L10" s="58"/>
      <c r="M10" s="57"/>
    </row>
    <row r="11" spans="1:13" s="59" customFormat="1" x14ac:dyDescent="0.15">
      <c r="A11" s="57"/>
      <c r="B11" s="57"/>
      <c r="C11" s="58"/>
      <c r="D11" s="57"/>
      <c r="E11" s="57"/>
      <c r="F11" s="57"/>
      <c r="G11" s="57"/>
      <c r="H11" s="57"/>
      <c r="I11" s="57"/>
      <c r="J11" s="57"/>
      <c r="K11" s="57"/>
      <c r="L11" s="58"/>
      <c r="M11" s="57"/>
    </row>
  </sheetData>
  <mergeCells count="3">
    <mergeCell ref="A1:M1"/>
    <mergeCell ref="A2:D2"/>
    <mergeCell ref="J2:M2"/>
  </mergeCells>
  <phoneticPr fontId="4" type="noConversion"/>
  <dataValidations count="1">
    <dataValidation type="list" allowBlank="1" showInputMessage="1" showErrorMessage="1" sqref="E4:E6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pane ySplit="3" topLeftCell="A4" activePane="bottomLeft" state="frozen"/>
      <selection pane="bottomLeft" activeCell="C23" sqref="C23"/>
    </sheetView>
  </sheetViews>
  <sheetFormatPr defaultRowHeight="13.5" x14ac:dyDescent="0.15"/>
  <cols>
    <col min="1" max="1" width="2.88671875" customWidth="1"/>
    <col min="2" max="2" width="33.6640625" style="2" customWidth="1"/>
    <col min="3" max="3" width="17.77734375" style="2" customWidth="1"/>
    <col min="4" max="5" width="9.77734375" style="2" customWidth="1"/>
    <col min="6" max="6" width="8.88671875" style="56" customWidth="1"/>
    <col min="7" max="7" width="9.21875" style="56" customWidth="1"/>
    <col min="8" max="10" width="9.6640625" style="56" customWidth="1"/>
    <col min="11" max="11" width="4.5546875" style="2" customWidth="1"/>
  </cols>
  <sheetData>
    <row r="1" spans="1:11" ht="39" customHeight="1" x14ac:dyDescent="0.15">
      <c r="A1" s="136" t="s">
        <v>74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15.75" customHeight="1" x14ac:dyDescent="0.15">
      <c r="A2" s="135" t="s">
        <v>34</v>
      </c>
      <c r="B2" s="135"/>
      <c r="C2" s="5"/>
      <c r="D2" s="1"/>
      <c r="E2" s="1"/>
      <c r="F2" s="53"/>
      <c r="G2" s="53"/>
      <c r="H2" s="137" t="s">
        <v>129</v>
      </c>
      <c r="I2" s="137"/>
      <c r="J2" s="137"/>
      <c r="K2" s="137"/>
    </row>
    <row r="3" spans="1:11" ht="21" customHeight="1" x14ac:dyDescent="0.15">
      <c r="A3" s="96" t="s">
        <v>64</v>
      </c>
      <c r="B3" s="97" t="s">
        <v>2</v>
      </c>
      <c r="C3" s="97" t="s">
        <v>15</v>
      </c>
      <c r="D3" s="97" t="s">
        <v>3</v>
      </c>
      <c r="E3" s="98" t="s">
        <v>54</v>
      </c>
      <c r="F3" s="99" t="s">
        <v>4</v>
      </c>
      <c r="G3" s="99" t="s">
        <v>5</v>
      </c>
      <c r="H3" s="99" t="s">
        <v>6</v>
      </c>
      <c r="I3" s="99" t="s">
        <v>7</v>
      </c>
      <c r="J3" s="99" t="s">
        <v>14</v>
      </c>
      <c r="K3" s="97" t="s">
        <v>8</v>
      </c>
    </row>
    <row r="4" spans="1:11" ht="20.25" customHeight="1" x14ac:dyDescent="0.15">
      <c r="A4" s="100">
        <v>1</v>
      </c>
      <c r="B4" s="19" t="s">
        <v>35</v>
      </c>
      <c r="C4" s="19" t="s">
        <v>105</v>
      </c>
      <c r="D4" s="48">
        <v>2520000</v>
      </c>
      <c r="E4" s="27">
        <v>210000</v>
      </c>
      <c r="F4" s="50">
        <v>42724</v>
      </c>
      <c r="G4" s="50">
        <v>42736</v>
      </c>
      <c r="H4" s="50">
        <v>43100</v>
      </c>
      <c r="I4" s="101">
        <v>43039</v>
      </c>
      <c r="J4" s="101">
        <v>43040</v>
      </c>
      <c r="K4" s="102"/>
    </row>
    <row r="5" spans="1:11" ht="20.25" customHeight="1" x14ac:dyDescent="0.15">
      <c r="A5" s="100">
        <v>2</v>
      </c>
      <c r="B5" s="19" t="s">
        <v>36</v>
      </c>
      <c r="C5" s="19" t="s">
        <v>45</v>
      </c>
      <c r="D5" s="48">
        <v>2100000</v>
      </c>
      <c r="E5" s="27">
        <v>175000</v>
      </c>
      <c r="F5" s="50">
        <v>42725</v>
      </c>
      <c r="G5" s="50">
        <v>42736</v>
      </c>
      <c r="H5" s="50">
        <v>43100</v>
      </c>
      <c r="I5" s="101">
        <v>43039</v>
      </c>
      <c r="J5" s="101">
        <v>43040</v>
      </c>
      <c r="K5" s="102"/>
    </row>
    <row r="6" spans="1:11" ht="20.25" customHeight="1" x14ac:dyDescent="0.15">
      <c r="A6" s="100">
        <v>3</v>
      </c>
      <c r="B6" s="21" t="s">
        <v>37</v>
      </c>
      <c r="C6" s="19" t="s">
        <v>46</v>
      </c>
      <c r="D6" s="27">
        <v>2376000</v>
      </c>
      <c r="E6" s="27">
        <v>198000</v>
      </c>
      <c r="F6" s="51">
        <v>42731</v>
      </c>
      <c r="G6" s="50">
        <v>42736</v>
      </c>
      <c r="H6" s="50">
        <v>43100</v>
      </c>
      <c r="I6" s="101">
        <v>43039</v>
      </c>
      <c r="J6" s="101">
        <v>43040</v>
      </c>
      <c r="K6" s="102"/>
    </row>
    <row r="7" spans="1:11" ht="20.25" customHeight="1" x14ac:dyDescent="0.15">
      <c r="A7" s="100">
        <v>4</v>
      </c>
      <c r="B7" s="19" t="s">
        <v>38</v>
      </c>
      <c r="C7" s="19" t="s">
        <v>104</v>
      </c>
      <c r="D7" s="48">
        <v>5832000</v>
      </c>
      <c r="E7" s="114">
        <v>486000</v>
      </c>
      <c r="F7" s="50">
        <v>42733</v>
      </c>
      <c r="G7" s="50">
        <v>42736</v>
      </c>
      <c r="H7" s="50">
        <v>43100</v>
      </c>
      <c r="I7" s="101">
        <v>43039</v>
      </c>
      <c r="J7" s="101">
        <v>43040</v>
      </c>
      <c r="K7" s="103"/>
    </row>
    <row r="8" spans="1:11" ht="20.25" customHeight="1" x14ac:dyDescent="0.15">
      <c r="A8" s="100">
        <v>5</v>
      </c>
      <c r="B8" s="19" t="s">
        <v>39</v>
      </c>
      <c r="C8" s="19" t="s">
        <v>106</v>
      </c>
      <c r="D8" s="27">
        <v>2520000</v>
      </c>
      <c r="E8" s="114">
        <v>210000</v>
      </c>
      <c r="F8" s="51">
        <v>42731</v>
      </c>
      <c r="G8" s="50">
        <v>42736</v>
      </c>
      <c r="H8" s="50">
        <v>43100</v>
      </c>
      <c r="I8" s="101">
        <v>43039</v>
      </c>
      <c r="J8" s="101">
        <v>43040</v>
      </c>
      <c r="K8" s="102"/>
    </row>
    <row r="9" spans="1:11" ht="20.25" customHeight="1" x14ac:dyDescent="0.15">
      <c r="A9" s="100">
        <v>6</v>
      </c>
      <c r="B9" s="19" t="s">
        <v>40</v>
      </c>
      <c r="C9" s="19" t="s">
        <v>47</v>
      </c>
      <c r="D9" s="27">
        <v>3240000</v>
      </c>
      <c r="E9" s="114">
        <v>270000</v>
      </c>
      <c r="F9" s="50">
        <v>42733</v>
      </c>
      <c r="G9" s="50">
        <v>42736</v>
      </c>
      <c r="H9" s="50">
        <v>43100</v>
      </c>
      <c r="I9" s="101">
        <v>43039</v>
      </c>
      <c r="J9" s="101">
        <v>43040</v>
      </c>
      <c r="K9" s="102"/>
    </row>
    <row r="10" spans="1:11" ht="20.25" customHeight="1" x14ac:dyDescent="0.15">
      <c r="A10" s="100">
        <v>7</v>
      </c>
      <c r="B10" s="21" t="s">
        <v>43</v>
      </c>
      <c r="C10" s="67" t="s">
        <v>107</v>
      </c>
      <c r="D10" s="27">
        <v>10586760</v>
      </c>
      <c r="E10" s="114">
        <v>882230</v>
      </c>
      <c r="F10" s="51">
        <v>42734</v>
      </c>
      <c r="G10" s="50">
        <v>42736</v>
      </c>
      <c r="H10" s="50">
        <v>43100</v>
      </c>
      <c r="I10" s="101">
        <v>43039</v>
      </c>
      <c r="J10" s="101">
        <v>43040</v>
      </c>
      <c r="K10" s="102"/>
    </row>
    <row r="11" spans="1:11" ht="20.25" customHeight="1" x14ac:dyDescent="0.15">
      <c r="A11" s="100">
        <v>8</v>
      </c>
      <c r="B11" s="21" t="s">
        <v>44</v>
      </c>
      <c r="C11" s="19" t="s">
        <v>49</v>
      </c>
      <c r="D11" s="27">
        <v>113644080</v>
      </c>
      <c r="E11" s="114">
        <v>9212380</v>
      </c>
      <c r="F11" s="51">
        <v>42724</v>
      </c>
      <c r="G11" s="50">
        <v>42736</v>
      </c>
      <c r="H11" s="50">
        <v>43100</v>
      </c>
      <c r="I11" s="101">
        <v>43039</v>
      </c>
      <c r="J11" s="101">
        <v>43040</v>
      </c>
      <c r="K11" s="102"/>
    </row>
    <row r="12" spans="1:11" ht="20.25" customHeight="1" x14ac:dyDescent="0.15">
      <c r="A12" s="100">
        <v>9</v>
      </c>
      <c r="B12" s="19" t="s">
        <v>42</v>
      </c>
      <c r="C12" s="19" t="s">
        <v>47</v>
      </c>
      <c r="D12" s="27">
        <v>1620000</v>
      </c>
      <c r="E12" s="114">
        <v>135000</v>
      </c>
      <c r="F12" s="51">
        <v>42734</v>
      </c>
      <c r="G12" s="50">
        <v>42736</v>
      </c>
      <c r="H12" s="50">
        <v>43100</v>
      </c>
      <c r="I12" s="101">
        <v>43039</v>
      </c>
      <c r="J12" s="101">
        <v>43040</v>
      </c>
      <c r="K12" s="102"/>
    </row>
    <row r="13" spans="1:11" ht="20.25" customHeight="1" x14ac:dyDescent="0.15">
      <c r="A13" s="100">
        <v>10</v>
      </c>
      <c r="B13" s="21" t="s">
        <v>121</v>
      </c>
      <c r="C13" s="19" t="s">
        <v>63</v>
      </c>
      <c r="D13" s="27">
        <v>3520000</v>
      </c>
      <c r="E13" s="114">
        <v>320000</v>
      </c>
      <c r="F13" s="51">
        <v>42761</v>
      </c>
      <c r="G13" s="50">
        <v>42767</v>
      </c>
      <c r="H13" s="50">
        <v>43131</v>
      </c>
      <c r="I13" s="101">
        <v>43039</v>
      </c>
      <c r="J13" s="101">
        <v>43040</v>
      </c>
      <c r="K13" s="102"/>
    </row>
    <row r="14" spans="1:11" ht="20.25" customHeight="1" x14ac:dyDescent="0.15">
      <c r="A14" s="100">
        <v>11</v>
      </c>
      <c r="B14" s="104" t="s">
        <v>62</v>
      </c>
      <c r="C14" s="105" t="s">
        <v>83</v>
      </c>
      <c r="D14" s="106">
        <v>12600000</v>
      </c>
      <c r="E14" s="111">
        <v>1008000</v>
      </c>
      <c r="F14" s="108">
        <v>42796</v>
      </c>
      <c r="G14" s="108">
        <v>42796</v>
      </c>
      <c r="H14" s="108">
        <v>43100</v>
      </c>
      <c r="I14" s="101">
        <v>43039</v>
      </c>
      <c r="J14" s="101">
        <v>43040</v>
      </c>
      <c r="K14" s="100"/>
    </row>
    <row r="15" spans="1:11" ht="20.25" customHeight="1" x14ac:dyDescent="0.15">
      <c r="A15" s="100">
        <v>12</v>
      </c>
      <c r="B15" s="105" t="s">
        <v>84</v>
      </c>
      <c r="C15" s="67" t="s">
        <v>107</v>
      </c>
      <c r="D15" s="106">
        <v>437280</v>
      </c>
      <c r="E15" s="111">
        <v>68700</v>
      </c>
      <c r="F15" s="108">
        <v>42905</v>
      </c>
      <c r="G15" s="108">
        <v>42906</v>
      </c>
      <c r="H15" s="108">
        <v>43100</v>
      </c>
      <c r="I15" s="101">
        <v>43039</v>
      </c>
      <c r="J15" s="101">
        <v>43040</v>
      </c>
      <c r="K15" s="100"/>
    </row>
    <row r="16" spans="1:11" s="47" customFormat="1" ht="20.25" customHeight="1" x14ac:dyDescent="0.15">
      <c r="A16" s="100">
        <v>13</v>
      </c>
      <c r="B16" s="105" t="s">
        <v>236</v>
      </c>
      <c r="C16" s="67" t="s">
        <v>130</v>
      </c>
      <c r="D16" s="106">
        <v>4630000</v>
      </c>
      <c r="E16" s="111">
        <v>4630000</v>
      </c>
      <c r="F16" s="108">
        <v>42844</v>
      </c>
      <c r="G16" s="108">
        <v>42849</v>
      </c>
      <c r="H16" s="108">
        <v>43039</v>
      </c>
      <c r="I16" s="101">
        <v>43039</v>
      </c>
      <c r="J16" s="101">
        <v>43041</v>
      </c>
      <c r="K16" s="100"/>
    </row>
    <row r="17" spans="1:11" s="47" customFormat="1" ht="20.25" customHeight="1" x14ac:dyDescent="0.15">
      <c r="A17" s="100">
        <v>14</v>
      </c>
      <c r="B17" s="105" t="s">
        <v>101</v>
      </c>
      <c r="C17" s="67" t="s">
        <v>102</v>
      </c>
      <c r="D17" s="106">
        <v>13636320</v>
      </c>
      <c r="E17" s="111">
        <v>5975220</v>
      </c>
      <c r="F17" s="108">
        <v>42905</v>
      </c>
      <c r="G17" s="108">
        <v>42906</v>
      </c>
      <c r="H17" s="108">
        <v>43043</v>
      </c>
      <c r="I17" s="101">
        <v>43043</v>
      </c>
      <c r="J17" s="101">
        <v>43043</v>
      </c>
      <c r="K17" s="100"/>
    </row>
    <row r="18" spans="1:11" s="47" customFormat="1" ht="20.25" customHeight="1" x14ac:dyDescent="0.15">
      <c r="A18" s="100">
        <v>15</v>
      </c>
      <c r="B18" s="105" t="s">
        <v>202</v>
      </c>
      <c r="C18" s="67" t="s">
        <v>203</v>
      </c>
      <c r="D18" s="111">
        <v>1560000</v>
      </c>
      <c r="E18" s="111">
        <v>1560000</v>
      </c>
      <c r="F18" s="108">
        <v>43039</v>
      </c>
      <c r="G18" s="108">
        <v>43043</v>
      </c>
      <c r="H18" s="108">
        <v>43043</v>
      </c>
      <c r="I18" s="108">
        <v>43043</v>
      </c>
      <c r="J18" s="108">
        <v>43043</v>
      </c>
      <c r="K18" s="112"/>
    </row>
    <row r="19" spans="1:11" ht="20.25" customHeight="1" x14ac:dyDescent="0.15">
      <c r="A19" s="100">
        <v>16</v>
      </c>
      <c r="B19" s="104" t="s">
        <v>204</v>
      </c>
      <c r="C19" s="104" t="s">
        <v>205</v>
      </c>
      <c r="D19" s="113">
        <v>902000</v>
      </c>
      <c r="E19" s="113">
        <v>902000</v>
      </c>
      <c r="F19" s="108">
        <v>43042</v>
      </c>
      <c r="G19" s="108">
        <v>43043</v>
      </c>
      <c r="H19" s="108">
        <v>43043</v>
      </c>
      <c r="I19" s="108">
        <v>43043</v>
      </c>
      <c r="J19" s="108">
        <v>43043</v>
      </c>
      <c r="K19" s="112"/>
    </row>
    <row r="20" spans="1:11" ht="20.25" customHeight="1" x14ac:dyDescent="0.15">
      <c r="A20" s="100">
        <v>17</v>
      </c>
      <c r="B20" s="104" t="s">
        <v>211</v>
      </c>
      <c r="C20" s="104" t="s">
        <v>210</v>
      </c>
      <c r="D20" s="113">
        <v>500000</v>
      </c>
      <c r="E20" s="113">
        <v>500000</v>
      </c>
      <c r="F20" s="108">
        <v>43047</v>
      </c>
      <c r="G20" s="108">
        <v>43051</v>
      </c>
      <c r="H20" s="108">
        <v>43051</v>
      </c>
      <c r="I20" s="108">
        <v>43051</v>
      </c>
      <c r="J20" s="108">
        <v>43051</v>
      </c>
      <c r="K20" s="112"/>
    </row>
    <row r="21" spans="1:11" ht="20.25" customHeight="1" x14ac:dyDescent="0.15">
      <c r="A21" s="100">
        <v>18</v>
      </c>
      <c r="B21" s="104" t="s">
        <v>212</v>
      </c>
      <c r="C21" s="104" t="s">
        <v>213</v>
      </c>
      <c r="D21" s="113">
        <v>960000</v>
      </c>
      <c r="E21" s="113">
        <v>960000</v>
      </c>
      <c r="F21" s="108">
        <v>43047</v>
      </c>
      <c r="G21" s="108">
        <v>43050</v>
      </c>
      <c r="H21" s="108">
        <v>43051</v>
      </c>
      <c r="I21" s="108">
        <v>43051</v>
      </c>
      <c r="J21" s="108">
        <v>43051</v>
      </c>
      <c r="K21" s="112"/>
    </row>
    <row r="22" spans="1:11" ht="20.25" customHeight="1" x14ac:dyDescent="0.15">
      <c r="A22" s="100">
        <v>19</v>
      </c>
      <c r="B22" s="104" t="s">
        <v>208</v>
      </c>
      <c r="C22" s="104" t="s">
        <v>209</v>
      </c>
      <c r="D22" s="113">
        <v>1200000</v>
      </c>
      <c r="E22" s="113">
        <v>1200000</v>
      </c>
      <c r="F22" s="108">
        <v>43045</v>
      </c>
      <c r="G22" s="108">
        <v>43055</v>
      </c>
      <c r="H22" s="108">
        <v>43055</v>
      </c>
      <c r="I22" s="108">
        <v>43055</v>
      </c>
      <c r="J22" s="108">
        <v>43055</v>
      </c>
      <c r="K22" s="112"/>
    </row>
    <row r="23" spans="1:11" ht="20.25" customHeight="1" x14ac:dyDescent="0.15">
      <c r="A23" s="100">
        <v>20</v>
      </c>
      <c r="B23" s="21" t="s">
        <v>41</v>
      </c>
      <c r="C23" s="49" t="s">
        <v>48</v>
      </c>
      <c r="D23" s="27">
        <v>6600000</v>
      </c>
      <c r="E23" s="114">
        <v>550000</v>
      </c>
      <c r="F23" s="50">
        <v>42733</v>
      </c>
      <c r="G23" s="50">
        <v>42736</v>
      </c>
      <c r="H23" s="50">
        <v>43100</v>
      </c>
      <c r="I23" s="101">
        <v>43056</v>
      </c>
      <c r="J23" s="101">
        <v>43056</v>
      </c>
      <c r="K23" s="102"/>
    </row>
    <row r="24" spans="1:11" ht="20.25" customHeight="1" x14ac:dyDescent="0.15">
      <c r="A24" s="100">
        <v>21</v>
      </c>
      <c r="B24" s="104" t="s">
        <v>206</v>
      </c>
      <c r="C24" s="104" t="s">
        <v>207</v>
      </c>
      <c r="D24" s="113">
        <v>2340000</v>
      </c>
      <c r="E24" s="113">
        <v>2340000</v>
      </c>
      <c r="F24" s="108">
        <v>43042</v>
      </c>
      <c r="G24" s="108">
        <v>43045</v>
      </c>
      <c r="H24" s="108">
        <v>43063</v>
      </c>
      <c r="I24" s="108">
        <v>43063</v>
      </c>
      <c r="J24" s="108">
        <v>43063</v>
      </c>
      <c r="K24" s="112"/>
    </row>
    <row r="25" spans="1:11" ht="20.25" customHeight="1" x14ac:dyDescent="0.15">
      <c r="A25" s="100">
        <v>22</v>
      </c>
      <c r="B25" s="104" t="s">
        <v>185</v>
      </c>
      <c r="C25" s="104" t="s">
        <v>210</v>
      </c>
      <c r="D25" s="113">
        <v>494000</v>
      </c>
      <c r="E25" s="113">
        <v>494000</v>
      </c>
      <c r="F25" s="108">
        <v>43066</v>
      </c>
      <c r="G25" s="108">
        <v>43068</v>
      </c>
      <c r="H25" s="108">
        <v>43068</v>
      </c>
      <c r="I25" s="108">
        <v>43068</v>
      </c>
      <c r="J25" s="108">
        <v>43068</v>
      </c>
      <c r="K25" s="112"/>
    </row>
    <row r="26" spans="1:11" x14ac:dyDescent="0.15">
      <c r="A26" s="110"/>
      <c r="B26" s="109"/>
      <c r="C26" s="109"/>
      <c r="D26" s="109"/>
      <c r="E26" s="109"/>
      <c r="F26" s="95"/>
      <c r="G26" s="95"/>
      <c r="H26" s="95"/>
      <c r="I26" s="95"/>
      <c r="J26" s="95"/>
      <c r="K26" s="109"/>
    </row>
    <row r="27" spans="1:11" x14ac:dyDescent="0.15">
      <c r="A27" s="110"/>
      <c r="B27" s="109"/>
      <c r="C27" s="109"/>
      <c r="D27" s="109"/>
      <c r="E27" s="109"/>
      <c r="F27" s="95"/>
      <c r="G27" s="95"/>
      <c r="H27" s="95"/>
      <c r="I27" s="95"/>
      <c r="J27" s="95"/>
      <c r="K27" s="109"/>
    </row>
    <row r="28" spans="1:11" x14ac:dyDescent="0.15">
      <c r="A28" s="110"/>
      <c r="B28" s="109"/>
      <c r="C28" s="109"/>
      <c r="D28" s="109"/>
      <c r="E28" s="109"/>
      <c r="F28" s="95"/>
      <c r="G28" s="95"/>
      <c r="H28" s="95"/>
      <c r="I28" s="95"/>
      <c r="J28" s="95"/>
      <c r="K28" s="109"/>
    </row>
    <row r="29" spans="1:11" x14ac:dyDescent="0.15">
      <c r="A29" s="110"/>
      <c r="B29" s="109"/>
      <c r="C29" s="109"/>
      <c r="D29" s="109"/>
      <c r="E29" s="109"/>
      <c r="F29" s="95"/>
      <c r="G29" s="95"/>
      <c r="H29" s="95"/>
      <c r="I29" s="95"/>
      <c r="J29" s="95"/>
      <c r="K29" s="109"/>
    </row>
    <row r="30" spans="1:11" x14ac:dyDescent="0.15">
      <c r="A30" s="110"/>
      <c r="B30" s="109"/>
      <c r="C30" s="109"/>
      <c r="D30" s="109"/>
      <c r="E30" s="109"/>
      <c r="F30" s="95"/>
      <c r="G30" s="95"/>
      <c r="H30" s="95"/>
      <c r="I30" s="95"/>
      <c r="J30" s="95"/>
      <c r="K30" s="109"/>
    </row>
    <row r="31" spans="1:11" x14ac:dyDescent="0.15">
      <c r="A31" s="110"/>
      <c r="B31" s="109"/>
      <c r="C31" s="109"/>
      <c r="D31" s="109"/>
      <c r="E31" s="109"/>
      <c r="F31" s="95"/>
      <c r="G31" s="95"/>
      <c r="H31" s="95"/>
      <c r="I31" s="95"/>
      <c r="J31" s="95"/>
      <c r="K31" s="109"/>
    </row>
    <row r="32" spans="1:11" x14ac:dyDescent="0.15">
      <c r="A32" s="110"/>
      <c r="B32" s="109"/>
      <c r="C32" s="109"/>
      <c r="D32" s="109"/>
      <c r="E32" s="109"/>
      <c r="F32" s="95"/>
      <c r="G32" s="95"/>
      <c r="H32" s="95"/>
      <c r="I32" s="95"/>
      <c r="J32" s="95"/>
      <c r="K32" s="109"/>
    </row>
    <row r="33" spans="1:11" x14ac:dyDescent="0.15">
      <c r="A33" s="110"/>
      <c r="B33" s="109"/>
      <c r="C33" s="109"/>
      <c r="D33" s="109"/>
      <c r="E33" s="109"/>
      <c r="F33" s="95"/>
      <c r="G33" s="95"/>
      <c r="H33" s="95"/>
      <c r="I33" s="95"/>
      <c r="J33" s="95"/>
      <c r="K33" s="109"/>
    </row>
    <row r="34" spans="1:11" x14ac:dyDescent="0.15">
      <c r="A34" s="110"/>
      <c r="B34" s="109"/>
      <c r="C34" s="109"/>
      <c r="D34" s="109"/>
      <c r="E34" s="109"/>
      <c r="F34" s="95"/>
      <c r="G34" s="95"/>
      <c r="H34" s="95"/>
      <c r="I34" s="95"/>
      <c r="J34" s="95"/>
      <c r="K34" s="109"/>
    </row>
    <row r="35" spans="1:11" x14ac:dyDescent="0.15">
      <c r="A35" s="110"/>
      <c r="B35" s="109"/>
      <c r="C35" s="109"/>
      <c r="D35" s="109"/>
      <c r="E35" s="109"/>
      <c r="F35" s="95"/>
      <c r="G35" s="95"/>
      <c r="H35" s="95"/>
      <c r="I35" s="95"/>
      <c r="J35" s="95"/>
      <c r="K35" s="109"/>
    </row>
    <row r="36" spans="1:11" x14ac:dyDescent="0.15">
      <c r="A36" s="110"/>
      <c r="B36" s="109"/>
      <c r="C36" s="109"/>
      <c r="D36" s="109"/>
      <c r="E36" s="109"/>
      <c r="F36" s="95"/>
      <c r="G36" s="95"/>
      <c r="H36" s="95"/>
      <c r="I36" s="95"/>
      <c r="J36" s="95"/>
      <c r="K36" s="109"/>
    </row>
  </sheetData>
  <mergeCells count="3">
    <mergeCell ref="A2:B2"/>
    <mergeCell ref="A1:K1"/>
    <mergeCell ref="H2:K2"/>
  </mergeCells>
  <phoneticPr fontId="4" type="noConversion"/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E18" sqref="E18"/>
    </sheetView>
  </sheetViews>
  <sheetFormatPr defaultRowHeight="13.5" x14ac:dyDescent="0.15"/>
  <cols>
    <col min="1" max="1" width="2.88671875" customWidth="1"/>
    <col min="2" max="2" width="14.44140625" style="2" customWidth="1"/>
    <col min="3" max="3" width="33.21875" style="2" customWidth="1"/>
    <col min="4" max="4" width="9.5546875" style="56" customWidth="1"/>
    <col min="5" max="5" width="8.88671875" style="2" customWidth="1"/>
    <col min="6" max="6" width="22.33203125" style="77" customWidth="1"/>
    <col min="7" max="7" width="18.77734375" style="118" customWidth="1"/>
    <col min="8" max="8" width="7.6640625" style="2" customWidth="1"/>
  </cols>
  <sheetData>
    <row r="1" spans="1:8" ht="39" customHeight="1" x14ac:dyDescent="0.15">
      <c r="A1" s="136" t="s">
        <v>9</v>
      </c>
      <c r="B1" s="136"/>
      <c r="C1" s="136"/>
      <c r="D1" s="136"/>
      <c r="E1" s="136"/>
      <c r="F1" s="136"/>
      <c r="G1" s="136"/>
      <c r="H1" s="136"/>
    </row>
    <row r="2" spans="1:8" ht="15" customHeight="1" x14ac:dyDescent="0.15">
      <c r="A2" s="135" t="s">
        <v>34</v>
      </c>
      <c r="B2" s="135"/>
      <c r="C2" s="135"/>
      <c r="D2" s="53"/>
      <c r="E2" s="1"/>
      <c r="F2" s="8"/>
      <c r="G2" s="138" t="s">
        <v>129</v>
      </c>
      <c r="H2" s="138"/>
    </row>
    <row r="3" spans="1:8" ht="26.25" customHeight="1" x14ac:dyDescent="0.15">
      <c r="A3" s="3" t="s">
        <v>64</v>
      </c>
      <c r="B3" s="3" t="s">
        <v>1</v>
      </c>
      <c r="C3" s="4" t="s">
        <v>2</v>
      </c>
      <c r="D3" s="54" t="s">
        <v>10</v>
      </c>
      <c r="E3" s="4" t="s">
        <v>11</v>
      </c>
      <c r="F3" s="4" t="s">
        <v>12</v>
      </c>
      <c r="G3" s="4" t="s">
        <v>13</v>
      </c>
      <c r="H3" s="4" t="s">
        <v>0</v>
      </c>
    </row>
    <row r="4" spans="1:8" ht="20.25" customHeight="1" x14ac:dyDescent="0.15">
      <c r="A4" s="7">
        <v>1</v>
      </c>
      <c r="B4" s="7" t="s">
        <v>34</v>
      </c>
      <c r="C4" s="19" t="s">
        <v>35</v>
      </c>
      <c r="D4" s="52">
        <v>43042</v>
      </c>
      <c r="E4" s="10">
        <v>210000</v>
      </c>
      <c r="F4" s="11" t="s">
        <v>58</v>
      </c>
      <c r="G4" s="20" t="s">
        <v>243</v>
      </c>
      <c r="H4" s="6"/>
    </row>
    <row r="5" spans="1:8" ht="20.25" customHeight="1" x14ac:dyDescent="0.15">
      <c r="A5" s="7">
        <v>2</v>
      </c>
      <c r="B5" s="7" t="s">
        <v>34</v>
      </c>
      <c r="C5" s="19" t="s">
        <v>36</v>
      </c>
      <c r="D5" s="52">
        <v>43042</v>
      </c>
      <c r="E5" s="27">
        <v>175000</v>
      </c>
      <c r="F5" s="11" t="s">
        <v>59</v>
      </c>
      <c r="G5" s="20" t="s">
        <v>244</v>
      </c>
      <c r="H5" s="6"/>
    </row>
    <row r="6" spans="1:8" ht="20.25" customHeight="1" x14ac:dyDescent="0.15">
      <c r="A6" s="7">
        <v>3</v>
      </c>
      <c r="B6" s="7" t="s">
        <v>34</v>
      </c>
      <c r="C6" s="21" t="s">
        <v>37</v>
      </c>
      <c r="D6" s="52">
        <v>43042</v>
      </c>
      <c r="E6" s="27">
        <v>198000</v>
      </c>
      <c r="F6" s="11" t="s">
        <v>53</v>
      </c>
      <c r="G6" s="20" t="s">
        <v>245</v>
      </c>
      <c r="H6" s="6"/>
    </row>
    <row r="7" spans="1:8" ht="20.25" customHeight="1" x14ac:dyDescent="0.15">
      <c r="A7" s="7">
        <v>4</v>
      </c>
      <c r="B7" s="7" t="s">
        <v>34</v>
      </c>
      <c r="C7" s="19" t="s">
        <v>38</v>
      </c>
      <c r="D7" s="52">
        <v>43049</v>
      </c>
      <c r="E7" s="27">
        <v>486000</v>
      </c>
      <c r="F7" s="11" t="s">
        <v>60</v>
      </c>
      <c r="G7" s="20" t="s">
        <v>246</v>
      </c>
      <c r="H7" s="6"/>
    </row>
    <row r="8" spans="1:8" s="47" customFormat="1" ht="20.25" customHeight="1" x14ac:dyDescent="0.15">
      <c r="A8" s="7">
        <v>5</v>
      </c>
      <c r="B8" s="7" t="s">
        <v>103</v>
      </c>
      <c r="C8" s="19" t="s">
        <v>39</v>
      </c>
      <c r="D8" s="52">
        <v>43047</v>
      </c>
      <c r="E8" s="27">
        <v>210000</v>
      </c>
      <c r="F8" s="11" t="s">
        <v>53</v>
      </c>
      <c r="G8" s="20" t="s">
        <v>247</v>
      </c>
      <c r="H8" s="6"/>
    </row>
    <row r="9" spans="1:8" ht="20.25" customHeight="1" x14ac:dyDescent="0.15">
      <c r="A9" s="7">
        <v>6</v>
      </c>
      <c r="B9" s="7" t="s">
        <v>34</v>
      </c>
      <c r="C9" s="19" t="s">
        <v>40</v>
      </c>
      <c r="D9" s="52">
        <v>43047</v>
      </c>
      <c r="E9" s="27">
        <v>270000</v>
      </c>
      <c r="F9" s="11" t="s">
        <v>57</v>
      </c>
      <c r="G9" s="20" t="s">
        <v>248</v>
      </c>
      <c r="H9" s="6"/>
    </row>
    <row r="10" spans="1:8" ht="20.25" customHeight="1" x14ac:dyDescent="0.15">
      <c r="A10" s="7">
        <v>7</v>
      </c>
      <c r="B10" s="7" t="s">
        <v>34</v>
      </c>
      <c r="C10" s="21" t="s">
        <v>41</v>
      </c>
      <c r="D10" s="52">
        <v>43067</v>
      </c>
      <c r="E10" s="27">
        <v>550000</v>
      </c>
      <c r="F10" s="11" t="s">
        <v>53</v>
      </c>
      <c r="G10" s="115" t="s">
        <v>48</v>
      </c>
      <c r="H10" s="6"/>
    </row>
    <row r="11" spans="1:8" s="47" customFormat="1" ht="20.25" customHeight="1" x14ac:dyDescent="0.15">
      <c r="A11" s="7">
        <v>10</v>
      </c>
      <c r="B11" s="7" t="s">
        <v>34</v>
      </c>
      <c r="C11" s="21" t="s">
        <v>44</v>
      </c>
      <c r="D11" s="55">
        <v>43042</v>
      </c>
      <c r="E11" s="27">
        <v>9212380</v>
      </c>
      <c r="F11" s="11" t="s">
        <v>53</v>
      </c>
      <c r="G11" s="116" t="s">
        <v>49</v>
      </c>
      <c r="H11" s="6"/>
    </row>
    <row r="12" spans="1:8" ht="20.25" customHeight="1" x14ac:dyDescent="0.15">
      <c r="A12" s="7">
        <v>11</v>
      </c>
      <c r="B12" s="7" t="s">
        <v>34</v>
      </c>
      <c r="C12" s="19" t="s">
        <v>42</v>
      </c>
      <c r="D12" s="55">
        <v>43041</v>
      </c>
      <c r="E12" s="27">
        <v>135000</v>
      </c>
      <c r="F12" s="11" t="s">
        <v>61</v>
      </c>
      <c r="G12" s="116" t="s">
        <v>47</v>
      </c>
      <c r="H12" s="6"/>
    </row>
    <row r="13" spans="1:8" ht="20.25" customHeight="1" x14ac:dyDescent="0.15">
      <c r="A13" s="7">
        <v>12</v>
      </c>
      <c r="B13" s="7" t="s">
        <v>34</v>
      </c>
      <c r="C13" s="21" t="s">
        <v>121</v>
      </c>
      <c r="D13" s="55">
        <v>43047</v>
      </c>
      <c r="E13" s="10">
        <v>320000</v>
      </c>
      <c r="F13" s="11" t="s">
        <v>81</v>
      </c>
      <c r="G13" s="20" t="s">
        <v>249</v>
      </c>
      <c r="H13" s="6"/>
    </row>
    <row r="14" spans="1:8" s="47" customFormat="1" ht="20.25" customHeight="1" x14ac:dyDescent="0.15">
      <c r="A14" s="7">
        <v>13</v>
      </c>
      <c r="B14" s="7" t="s">
        <v>34</v>
      </c>
      <c r="C14" s="23" t="s">
        <v>62</v>
      </c>
      <c r="D14" s="55">
        <v>43047</v>
      </c>
      <c r="E14" s="10">
        <v>1008000</v>
      </c>
      <c r="F14" s="11" t="s">
        <v>61</v>
      </c>
      <c r="G14" s="117" t="s">
        <v>83</v>
      </c>
      <c r="H14" s="6"/>
    </row>
    <row r="15" spans="1:8" ht="20.25" customHeight="1" x14ac:dyDescent="0.15">
      <c r="A15" s="7">
        <v>14</v>
      </c>
      <c r="B15" s="7" t="s">
        <v>34</v>
      </c>
      <c r="C15" s="23" t="s">
        <v>120</v>
      </c>
      <c r="D15" s="55">
        <v>43049</v>
      </c>
      <c r="E15" s="10">
        <v>2200000</v>
      </c>
      <c r="F15" s="7" t="s">
        <v>140</v>
      </c>
      <c r="G15" s="20" t="s">
        <v>250</v>
      </c>
      <c r="H15" s="6"/>
    </row>
    <row r="16" spans="1:8" s="47" customFormat="1" ht="20.25" customHeight="1" x14ac:dyDescent="0.15">
      <c r="A16" s="7">
        <v>15</v>
      </c>
      <c r="B16" s="7" t="s">
        <v>141</v>
      </c>
      <c r="C16" s="87" t="s">
        <v>221</v>
      </c>
      <c r="D16" s="55">
        <v>43048</v>
      </c>
      <c r="E16" s="10">
        <v>1500000</v>
      </c>
      <c r="F16" s="7" t="s">
        <v>239</v>
      </c>
      <c r="G16" s="20" t="s">
        <v>222</v>
      </c>
      <c r="H16" s="22"/>
    </row>
    <row r="17" spans="1:8" s="47" customFormat="1" ht="20.25" customHeight="1" x14ac:dyDescent="0.15">
      <c r="A17" s="7">
        <v>16</v>
      </c>
      <c r="B17" s="7" t="s">
        <v>34</v>
      </c>
      <c r="C17" s="87" t="s">
        <v>223</v>
      </c>
      <c r="D17" s="55">
        <v>43045</v>
      </c>
      <c r="E17" s="10">
        <v>500000</v>
      </c>
      <c r="F17" s="7" t="s">
        <v>239</v>
      </c>
      <c r="G17" s="20" t="s">
        <v>224</v>
      </c>
      <c r="H17" s="22"/>
    </row>
    <row r="18" spans="1:8" s="47" customFormat="1" ht="20.25" customHeight="1" x14ac:dyDescent="0.15">
      <c r="A18" s="7">
        <v>17</v>
      </c>
      <c r="B18" s="7" t="s">
        <v>34</v>
      </c>
      <c r="C18" s="21" t="s">
        <v>43</v>
      </c>
      <c r="D18" s="55">
        <v>43042</v>
      </c>
      <c r="E18" s="27">
        <v>882230</v>
      </c>
      <c r="F18" s="7" t="s">
        <v>225</v>
      </c>
      <c r="G18" s="20" t="s">
        <v>226</v>
      </c>
      <c r="H18" s="22"/>
    </row>
    <row r="19" spans="1:8" s="47" customFormat="1" ht="20.25" customHeight="1" x14ac:dyDescent="0.15">
      <c r="A19" s="7">
        <v>18</v>
      </c>
      <c r="B19" s="7" t="s">
        <v>34</v>
      </c>
      <c r="C19" s="105" t="s">
        <v>84</v>
      </c>
      <c r="D19" s="55">
        <v>43042</v>
      </c>
      <c r="E19" s="107">
        <v>68700</v>
      </c>
      <c r="F19" s="7" t="s">
        <v>225</v>
      </c>
      <c r="G19" s="20" t="s">
        <v>226</v>
      </c>
      <c r="H19" s="22"/>
    </row>
    <row r="20" spans="1:8" s="47" customFormat="1" ht="20.25" customHeight="1" x14ac:dyDescent="0.15">
      <c r="A20" s="7">
        <v>19</v>
      </c>
      <c r="B20" s="7" t="s">
        <v>34</v>
      </c>
      <c r="C20" s="105" t="s">
        <v>227</v>
      </c>
      <c r="D20" s="55">
        <v>43049</v>
      </c>
      <c r="E20" s="107">
        <v>880000</v>
      </c>
      <c r="F20" s="7" t="s">
        <v>230</v>
      </c>
      <c r="G20" s="20" t="s">
        <v>231</v>
      </c>
      <c r="H20" s="22"/>
    </row>
    <row r="21" spans="1:8" s="47" customFormat="1" ht="20.25" customHeight="1" x14ac:dyDescent="0.15">
      <c r="A21" s="7">
        <v>20</v>
      </c>
      <c r="B21" s="7" t="s">
        <v>34</v>
      </c>
      <c r="C21" s="104" t="s">
        <v>145</v>
      </c>
      <c r="D21" s="55">
        <v>43055</v>
      </c>
      <c r="E21" s="113">
        <v>902000</v>
      </c>
      <c r="F21" s="7" t="s">
        <v>232</v>
      </c>
      <c r="G21" s="20" t="s">
        <v>233</v>
      </c>
      <c r="H21" s="22"/>
    </row>
    <row r="22" spans="1:8" s="47" customFormat="1" ht="20.25" customHeight="1" x14ac:dyDescent="0.15">
      <c r="A22" s="7">
        <v>21</v>
      </c>
      <c r="B22" s="7" t="s">
        <v>34</v>
      </c>
      <c r="C22" s="104" t="s">
        <v>161</v>
      </c>
      <c r="D22" s="55">
        <v>43049</v>
      </c>
      <c r="E22" s="113">
        <v>500000</v>
      </c>
      <c r="F22" s="7" t="s">
        <v>240</v>
      </c>
      <c r="G22" s="20" t="s">
        <v>242</v>
      </c>
      <c r="H22" s="22"/>
    </row>
    <row r="23" spans="1:8" s="47" customFormat="1" ht="20.25" customHeight="1" x14ac:dyDescent="0.15">
      <c r="A23" s="7">
        <v>22</v>
      </c>
      <c r="B23" s="7" t="s">
        <v>34</v>
      </c>
      <c r="C23" s="104" t="s">
        <v>168</v>
      </c>
      <c r="D23" s="55">
        <v>43055</v>
      </c>
      <c r="E23" s="113">
        <v>960000</v>
      </c>
      <c r="F23" s="7" t="s">
        <v>240</v>
      </c>
      <c r="G23" s="20" t="s">
        <v>241</v>
      </c>
      <c r="H23" s="22"/>
    </row>
    <row r="24" spans="1:8" s="47" customFormat="1" ht="20.25" customHeight="1" x14ac:dyDescent="0.15">
      <c r="A24" s="7">
        <v>23</v>
      </c>
      <c r="B24" s="7" t="s">
        <v>34</v>
      </c>
      <c r="C24" s="104" t="s">
        <v>154</v>
      </c>
      <c r="D24" s="55">
        <v>43063</v>
      </c>
      <c r="E24" s="113">
        <v>1200000</v>
      </c>
      <c r="F24" s="7" t="s">
        <v>234</v>
      </c>
      <c r="G24" s="20" t="s">
        <v>235</v>
      </c>
      <c r="H24" s="22"/>
    </row>
    <row r="25" spans="1:8" s="47" customFormat="1" ht="20.25" customHeight="1" x14ac:dyDescent="0.15">
      <c r="A25" s="7">
        <v>24</v>
      </c>
      <c r="B25" s="7" t="s">
        <v>34</v>
      </c>
      <c r="C25" s="105" t="s">
        <v>236</v>
      </c>
      <c r="D25" s="55">
        <v>43049</v>
      </c>
      <c r="E25" s="113">
        <v>4630000</v>
      </c>
      <c r="F25" s="7" t="s">
        <v>238</v>
      </c>
      <c r="G25" s="20" t="s">
        <v>237</v>
      </c>
      <c r="H25" s="22"/>
    </row>
  </sheetData>
  <autoFilter ref="A3:H3"/>
  <mergeCells count="3">
    <mergeCell ref="G2:H2"/>
    <mergeCell ref="A2:C2"/>
    <mergeCell ref="A1:H1"/>
  </mergeCells>
  <phoneticPr fontId="4" type="noConversion"/>
  <pageMargins left="0.7" right="0.7" top="0.75" bottom="0.75" header="0.3" footer="0.3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79" zoomScaleNormal="100" workbookViewId="0">
      <selection activeCell="C114" sqref="C114"/>
    </sheetView>
  </sheetViews>
  <sheetFormatPr defaultRowHeight="13.5" x14ac:dyDescent="0.15"/>
  <cols>
    <col min="1" max="1" width="4.5546875" style="2" customWidth="1"/>
    <col min="2" max="2" width="18.77734375" style="2" customWidth="1"/>
    <col min="3" max="3" width="32.33203125" style="2" customWidth="1"/>
    <col min="4" max="4" width="18.77734375" style="2" customWidth="1"/>
    <col min="5" max="5" width="32.33203125" style="2" customWidth="1"/>
  </cols>
  <sheetData>
    <row r="1" spans="1:6" ht="39" customHeight="1" x14ac:dyDescent="0.15">
      <c r="A1" s="136" t="s">
        <v>82</v>
      </c>
      <c r="B1" s="136"/>
      <c r="C1" s="136"/>
      <c r="D1" s="136"/>
      <c r="E1" s="136"/>
    </row>
    <row r="2" spans="1:6" s="28" customFormat="1" ht="17.25" customHeight="1" thickBot="1" x14ac:dyDescent="0.2">
      <c r="A2" s="147" t="s">
        <v>65</v>
      </c>
      <c r="B2" s="147"/>
      <c r="C2" s="147"/>
      <c r="D2" s="146" t="s">
        <v>129</v>
      </c>
      <c r="E2" s="146"/>
    </row>
    <row r="3" spans="1:6" s="12" customFormat="1" ht="20.100000000000001" customHeight="1" thickTop="1" x14ac:dyDescent="0.15">
      <c r="A3" s="139">
        <v>1</v>
      </c>
      <c r="B3" s="29" t="s">
        <v>75</v>
      </c>
      <c r="C3" s="145" t="s">
        <v>131</v>
      </c>
      <c r="D3" s="143"/>
      <c r="E3" s="144"/>
    </row>
    <row r="4" spans="1:6" s="12" customFormat="1" ht="20.100000000000001" customHeight="1" x14ac:dyDescent="0.15">
      <c r="A4" s="140"/>
      <c r="B4" s="30" t="s">
        <v>18</v>
      </c>
      <c r="C4" s="31">
        <v>1560000</v>
      </c>
      <c r="D4" s="30" t="s">
        <v>29</v>
      </c>
      <c r="E4" s="32">
        <v>1560000</v>
      </c>
    </row>
    <row r="5" spans="1:6" s="12" customFormat="1" ht="20.100000000000001" customHeight="1" x14ac:dyDescent="0.15">
      <c r="A5" s="140"/>
      <c r="B5" s="30" t="s">
        <v>77</v>
      </c>
      <c r="C5" s="86">
        <f>E5/C4</f>
        <v>1</v>
      </c>
      <c r="D5" s="30" t="s">
        <v>19</v>
      </c>
      <c r="E5" s="32">
        <v>1560000</v>
      </c>
      <c r="F5" s="85"/>
    </row>
    <row r="6" spans="1:6" s="12" customFormat="1" ht="20.100000000000001" customHeight="1" x14ac:dyDescent="0.15">
      <c r="A6" s="140"/>
      <c r="B6" s="30" t="s">
        <v>16</v>
      </c>
      <c r="C6" s="34" t="s">
        <v>132</v>
      </c>
      <c r="D6" s="30" t="s">
        <v>17</v>
      </c>
      <c r="E6" s="35" t="s">
        <v>133</v>
      </c>
    </row>
    <row r="7" spans="1:6" s="12" customFormat="1" ht="20.100000000000001" customHeight="1" x14ac:dyDescent="0.15">
      <c r="A7" s="140"/>
      <c r="B7" s="30" t="s">
        <v>30</v>
      </c>
      <c r="C7" s="36" t="s">
        <v>50</v>
      </c>
      <c r="D7" s="30" t="s">
        <v>31</v>
      </c>
      <c r="E7" s="35" t="s">
        <v>134</v>
      </c>
    </row>
    <row r="8" spans="1:6" s="12" customFormat="1" ht="20.100000000000001" customHeight="1" x14ac:dyDescent="0.15">
      <c r="A8" s="140"/>
      <c r="B8" s="30" t="s">
        <v>32</v>
      </c>
      <c r="C8" s="36" t="s">
        <v>51</v>
      </c>
      <c r="D8" s="30" t="s">
        <v>21</v>
      </c>
      <c r="E8" s="35" t="s">
        <v>135</v>
      </c>
    </row>
    <row r="9" spans="1:6" s="12" customFormat="1" ht="20.100000000000001" customHeight="1" thickBot="1" x14ac:dyDescent="0.2">
      <c r="A9" s="141"/>
      <c r="B9" s="37" t="s">
        <v>33</v>
      </c>
      <c r="C9" s="38" t="s">
        <v>52</v>
      </c>
      <c r="D9" s="37" t="s">
        <v>76</v>
      </c>
      <c r="E9" s="39" t="s">
        <v>114</v>
      </c>
    </row>
    <row r="10" spans="1:6" s="12" customFormat="1" ht="20.100000000000001" customHeight="1" thickTop="1" x14ac:dyDescent="0.15">
      <c r="A10" s="139">
        <v>2</v>
      </c>
      <c r="B10" s="29" t="s">
        <v>75</v>
      </c>
      <c r="C10" s="142" t="s">
        <v>136</v>
      </c>
      <c r="D10" s="143" t="s">
        <v>78</v>
      </c>
      <c r="E10" s="144" t="s">
        <v>78</v>
      </c>
    </row>
    <row r="11" spans="1:6" s="12" customFormat="1" ht="20.100000000000001" customHeight="1" x14ac:dyDescent="0.15">
      <c r="A11" s="140"/>
      <c r="B11" s="30" t="s">
        <v>18</v>
      </c>
      <c r="C11" s="31">
        <v>1210000</v>
      </c>
      <c r="D11" s="30" t="s">
        <v>29</v>
      </c>
      <c r="E11" s="32">
        <v>1100000</v>
      </c>
    </row>
    <row r="12" spans="1:6" s="12" customFormat="1" ht="20.100000000000001" customHeight="1" x14ac:dyDescent="0.15">
      <c r="A12" s="140"/>
      <c r="B12" s="30" t="s">
        <v>77</v>
      </c>
      <c r="C12" s="86">
        <f>E12/C11</f>
        <v>0.90909090909090906</v>
      </c>
      <c r="D12" s="30" t="s">
        <v>19</v>
      </c>
      <c r="E12" s="32">
        <v>1100000</v>
      </c>
    </row>
    <row r="13" spans="1:6" s="12" customFormat="1" ht="20.100000000000001" customHeight="1" x14ac:dyDescent="0.15">
      <c r="A13" s="140"/>
      <c r="B13" s="30" t="s">
        <v>16</v>
      </c>
      <c r="C13" s="34" t="s">
        <v>137</v>
      </c>
      <c r="D13" s="30" t="s">
        <v>17</v>
      </c>
      <c r="E13" s="35" t="s">
        <v>144</v>
      </c>
    </row>
    <row r="14" spans="1:6" s="12" customFormat="1" ht="20.100000000000001" customHeight="1" x14ac:dyDescent="0.15">
      <c r="A14" s="140"/>
      <c r="B14" s="30" t="s">
        <v>30</v>
      </c>
      <c r="C14" s="36" t="s">
        <v>50</v>
      </c>
      <c r="D14" s="30" t="s">
        <v>31</v>
      </c>
      <c r="E14" s="35" t="s">
        <v>138</v>
      </c>
    </row>
    <row r="15" spans="1:6" s="12" customFormat="1" ht="20.100000000000001" customHeight="1" x14ac:dyDescent="0.15">
      <c r="A15" s="140"/>
      <c r="B15" s="30" t="s">
        <v>32</v>
      </c>
      <c r="C15" s="36" t="s">
        <v>51</v>
      </c>
      <c r="D15" s="30" t="s">
        <v>21</v>
      </c>
      <c r="E15" s="35" t="s">
        <v>139</v>
      </c>
    </row>
    <row r="16" spans="1:6" s="12" customFormat="1" ht="20.100000000000001" customHeight="1" thickBot="1" x14ac:dyDescent="0.2">
      <c r="A16" s="141"/>
      <c r="B16" s="37" t="s">
        <v>33</v>
      </c>
      <c r="C16" s="38" t="s">
        <v>52</v>
      </c>
      <c r="D16" s="37" t="s">
        <v>76</v>
      </c>
      <c r="E16" s="39" t="s">
        <v>143</v>
      </c>
    </row>
    <row r="17" spans="1:6" s="12" customFormat="1" ht="20.100000000000001" customHeight="1" thickTop="1" x14ac:dyDescent="0.15">
      <c r="A17" s="139">
        <v>3</v>
      </c>
      <c r="B17" s="29" t="s">
        <v>75</v>
      </c>
      <c r="C17" s="142" t="s">
        <v>145</v>
      </c>
      <c r="D17" s="143" t="s">
        <v>78</v>
      </c>
      <c r="E17" s="144" t="s">
        <v>78</v>
      </c>
    </row>
    <row r="18" spans="1:6" s="12" customFormat="1" ht="20.100000000000001" customHeight="1" x14ac:dyDescent="0.15">
      <c r="A18" s="140"/>
      <c r="B18" s="30" t="s">
        <v>18</v>
      </c>
      <c r="C18" s="31">
        <v>1180000</v>
      </c>
      <c r="D18" s="30" t="s">
        <v>29</v>
      </c>
      <c r="E18" s="32">
        <v>902000</v>
      </c>
    </row>
    <row r="19" spans="1:6" s="12" customFormat="1" ht="20.100000000000001" customHeight="1" x14ac:dyDescent="0.15">
      <c r="A19" s="140"/>
      <c r="B19" s="30" t="s">
        <v>77</v>
      </c>
      <c r="C19" s="86">
        <f>E19/C18</f>
        <v>0.764406779661017</v>
      </c>
      <c r="D19" s="30" t="s">
        <v>19</v>
      </c>
      <c r="E19" s="32">
        <v>902000</v>
      </c>
      <c r="F19" s="88"/>
    </row>
    <row r="20" spans="1:6" s="12" customFormat="1" ht="20.100000000000001" customHeight="1" x14ac:dyDescent="0.15">
      <c r="A20" s="140"/>
      <c r="B20" s="30" t="s">
        <v>16</v>
      </c>
      <c r="C20" s="34" t="s">
        <v>146</v>
      </c>
      <c r="D20" s="30" t="s">
        <v>17</v>
      </c>
      <c r="E20" s="35" t="s">
        <v>146</v>
      </c>
    </row>
    <row r="21" spans="1:6" s="12" customFormat="1" ht="20.100000000000001" customHeight="1" x14ac:dyDescent="0.15">
      <c r="A21" s="140"/>
      <c r="B21" s="30" t="s">
        <v>30</v>
      </c>
      <c r="C21" s="36" t="s">
        <v>50</v>
      </c>
      <c r="D21" s="30" t="s">
        <v>31</v>
      </c>
      <c r="E21" s="35" t="s">
        <v>146</v>
      </c>
    </row>
    <row r="22" spans="1:6" s="12" customFormat="1" ht="20.100000000000001" customHeight="1" x14ac:dyDescent="0.15">
      <c r="A22" s="140"/>
      <c r="B22" s="30" t="s">
        <v>32</v>
      </c>
      <c r="C22" s="36" t="s">
        <v>51</v>
      </c>
      <c r="D22" s="30" t="s">
        <v>21</v>
      </c>
      <c r="E22" s="35" t="s">
        <v>116</v>
      </c>
    </row>
    <row r="23" spans="1:6" s="12" customFormat="1" ht="20.100000000000001" customHeight="1" thickBot="1" x14ac:dyDescent="0.2">
      <c r="A23" s="141"/>
      <c r="B23" s="37" t="s">
        <v>33</v>
      </c>
      <c r="C23" s="38" t="s">
        <v>52</v>
      </c>
      <c r="D23" s="37" t="s">
        <v>76</v>
      </c>
      <c r="E23" s="66" t="s">
        <v>117</v>
      </c>
    </row>
    <row r="24" spans="1:6" s="12" customFormat="1" ht="20.100000000000001" customHeight="1" thickTop="1" x14ac:dyDescent="0.15">
      <c r="A24" s="139">
        <v>4</v>
      </c>
      <c r="B24" s="29" t="s">
        <v>75</v>
      </c>
      <c r="C24" s="145" t="s">
        <v>147</v>
      </c>
      <c r="D24" s="143" t="s">
        <v>79</v>
      </c>
      <c r="E24" s="144" t="s">
        <v>79</v>
      </c>
    </row>
    <row r="25" spans="1:6" s="12" customFormat="1" ht="20.100000000000001" customHeight="1" x14ac:dyDescent="0.15">
      <c r="A25" s="140"/>
      <c r="B25" s="30" t="s">
        <v>18</v>
      </c>
      <c r="C25" s="93">
        <v>2490000</v>
      </c>
      <c r="D25" s="30" t="s">
        <v>29</v>
      </c>
      <c r="E25" s="94">
        <v>2340000</v>
      </c>
    </row>
    <row r="26" spans="1:6" s="12" customFormat="1" ht="20.100000000000001" customHeight="1" x14ac:dyDescent="0.15">
      <c r="A26" s="140"/>
      <c r="B26" s="30" t="s">
        <v>77</v>
      </c>
      <c r="C26" s="86">
        <f>E26/C25</f>
        <v>0.93975903614457834</v>
      </c>
      <c r="D26" s="30" t="s">
        <v>19</v>
      </c>
      <c r="E26" s="94">
        <v>2340000</v>
      </c>
    </row>
    <row r="27" spans="1:6" s="12" customFormat="1" ht="20.100000000000001" customHeight="1" x14ac:dyDescent="0.15">
      <c r="A27" s="140"/>
      <c r="B27" s="30" t="s">
        <v>16</v>
      </c>
      <c r="C27" s="34" t="s">
        <v>148</v>
      </c>
      <c r="D27" s="30" t="s">
        <v>17</v>
      </c>
      <c r="E27" s="35" t="s">
        <v>149</v>
      </c>
    </row>
    <row r="28" spans="1:6" s="12" customFormat="1" ht="20.100000000000001" customHeight="1" x14ac:dyDescent="0.15">
      <c r="A28" s="140"/>
      <c r="B28" s="30" t="s">
        <v>30</v>
      </c>
      <c r="C28" s="36" t="s">
        <v>50</v>
      </c>
      <c r="D28" s="30" t="s">
        <v>31</v>
      </c>
      <c r="E28" s="35" t="s">
        <v>150</v>
      </c>
    </row>
    <row r="29" spans="1:6" s="12" customFormat="1" ht="20.100000000000001" customHeight="1" x14ac:dyDescent="0.15">
      <c r="A29" s="140"/>
      <c r="B29" s="30" t="s">
        <v>32</v>
      </c>
      <c r="C29" s="36" t="s">
        <v>51</v>
      </c>
      <c r="D29" s="30" t="s">
        <v>21</v>
      </c>
      <c r="E29" s="35" t="s">
        <v>151</v>
      </c>
    </row>
    <row r="30" spans="1:6" s="12" customFormat="1" ht="20.100000000000001" customHeight="1" thickBot="1" x14ac:dyDescent="0.2">
      <c r="A30" s="141"/>
      <c r="B30" s="37" t="s">
        <v>33</v>
      </c>
      <c r="C30" s="38" t="s">
        <v>52</v>
      </c>
      <c r="D30" s="37" t="s">
        <v>76</v>
      </c>
      <c r="E30" s="39" t="s">
        <v>152</v>
      </c>
    </row>
    <row r="31" spans="1:6" s="12" customFormat="1" ht="20.100000000000001" customHeight="1" thickTop="1" x14ac:dyDescent="0.15">
      <c r="A31" s="139">
        <v>5</v>
      </c>
      <c r="B31" s="29" t="s">
        <v>75</v>
      </c>
      <c r="C31" s="145" t="s">
        <v>227</v>
      </c>
      <c r="D31" s="143" t="s">
        <v>79</v>
      </c>
      <c r="E31" s="144" t="s">
        <v>79</v>
      </c>
    </row>
    <row r="32" spans="1:6" s="12" customFormat="1" ht="20.100000000000001" customHeight="1" x14ac:dyDescent="0.15">
      <c r="A32" s="140"/>
      <c r="B32" s="30" t="s">
        <v>18</v>
      </c>
      <c r="C32" s="93">
        <v>1000000</v>
      </c>
      <c r="D32" s="30" t="s">
        <v>29</v>
      </c>
      <c r="E32" s="94">
        <v>880000</v>
      </c>
    </row>
    <row r="33" spans="1:5" s="12" customFormat="1" ht="20.100000000000001" customHeight="1" x14ac:dyDescent="0.15">
      <c r="A33" s="140"/>
      <c r="B33" s="30" t="s">
        <v>77</v>
      </c>
      <c r="C33" s="86">
        <f>E32/C32</f>
        <v>0.88</v>
      </c>
      <c r="D33" s="30" t="s">
        <v>19</v>
      </c>
      <c r="E33" s="94">
        <v>880000</v>
      </c>
    </row>
    <row r="34" spans="1:5" s="12" customFormat="1" ht="20.100000000000001" customHeight="1" x14ac:dyDescent="0.15">
      <c r="A34" s="140"/>
      <c r="B34" s="30" t="s">
        <v>16</v>
      </c>
      <c r="C34" s="34" t="s">
        <v>146</v>
      </c>
      <c r="D34" s="30" t="s">
        <v>17</v>
      </c>
      <c r="E34" s="35" t="s">
        <v>134</v>
      </c>
    </row>
    <row r="35" spans="1:5" s="12" customFormat="1" ht="20.100000000000001" customHeight="1" x14ac:dyDescent="0.15">
      <c r="A35" s="140"/>
      <c r="B35" s="30" t="s">
        <v>30</v>
      </c>
      <c r="C35" s="36" t="s">
        <v>50</v>
      </c>
      <c r="D35" s="30" t="s">
        <v>31</v>
      </c>
      <c r="E35" s="35" t="s">
        <v>134</v>
      </c>
    </row>
    <row r="36" spans="1:5" s="12" customFormat="1" ht="20.100000000000001" customHeight="1" x14ac:dyDescent="0.15">
      <c r="A36" s="140"/>
      <c r="B36" s="30" t="s">
        <v>32</v>
      </c>
      <c r="C36" s="36" t="s">
        <v>51</v>
      </c>
      <c r="D36" s="30" t="s">
        <v>21</v>
      </c>
      <c r="E36" s="35" t="s">
        <v>102</v>
      </c>
    </row>
    <row r="37" spans="1:5" s="12" customFormat="1" ht="20.100000000000001" customHeight="1" thickBot="1" x14ac:dyDescent="0.2">
      <c r="A37" s="141"/>
      <c r="B37" s="37" t="s">
        <v>33</v>
      </c>
      <c r="C37" s="38" t="s">
        <v>52</v>
      </c>
      <c r="D37" s="37" t="s">
        <v>76</v>
      </c>
      <c r="E37" s="39" t="s">
        <v>228</v>
      </c>
    </row>
    <row r="38" spans="1:5" s="12" customFormat="1" ht="20.100000000000001" customHeight="1" thickTop="1" x14ac:dyDescent="0.15">
      <c r="A38" s="139">
        <v>6</v>
      </c>
      <c r="B38" s="29" t="s">
        <v>75</v>
      </c>
      <c r="C38" s="145" t="s">
        <v>154</v>
      </c>
      <c r="D38" s="143" t="s">
        <v>79</v>
      </c>
      <c r="E38" s="144" t="s">
        <v>79</v>
      </c>
    </row>
    <row r="39" spans="1:5" s="12" customFormat="1" ht="20.100000000000001" customHeight="1" x14ac:dyDescent="0.15">
      <c r="A39" s="140"/>
      <c r="B39" s="30" t="s">
        <v>18</v>
      </c>
      <c r="C39" s="31">
        <v>1500000</v>
      </c>
      <c r="D39" s="30" t="s">
        <v>29</v>
      </c>
      <c r="E39" s="32">
        <v>1200000</v>
      </c>
    </row>
    <row r="40" spans="1:5" s="12" customFormat="1" ht="20.100000000000001" customHeight="1" x14ac:dyDescent="0.15">
      <c r="A40" s="140"/>
      <c r="B40" s="30" t="s">
        <v>77</v>
      </c>
      <c r="C40" s="86">
        <f>E40/C39</f>
        <v>0.8</v>
      </c>
      <c r="D40" s="30" t="s">
        <v>19</v>
      </c>
      <c r="E40" s="32">
        <f>E39</f>
        <v>1200000</v>
      </c>
    </row>
    <row r="41" spans="1:5" s="12" customFormat="1" ht="20.100000000000001" customHeight="1" x14ac:dyDescent="0.15">
      <c r="A41" s="140"/>
      <c r="B41" s="30" t="s">
        <v>16</v>
      </c>
      <c r="C41" s="34" t="s">
        <v>155</v>
      </c>
      <c r="D41" s="30" t="s">
        <v>17</v>
      </c>
      <c r="E41" s="35" t="s">
        <v>156</v>
      </c>
    </row>
    <row r="42" spans="1:5" s="12" customFormat="1" ht="20.100000000000001" customHeight="1" x14ac:dyDescent="0.15">
      <c r="A42" s="140"/>
      <c r="B42" s="30" t="s">
        <v>30</v>
      </c>
      <c r="C42" s="36" t="s">
        <v>50</v>
      </c>
      <c r="D42" s="30" t="s">
        <v>31</v>
      </c>
      <c r="E42" s="35" t="s">
        <v>157</v>
      </c>
    </row>
    <row r="43" spans="1:5" s="12" customFormat="1" ht="20.100000000000001" customHeight="1" x14ac:dyDescent="0.15">
      <c r="A43" s="140"/>
      <c r="B43" s="30" t="s">
        <v>32</v>
      </c>
      <c r="C43" s="36" t="s">
        <v>51</v>
      </c>
      <c r="D43" s="30" t="s">
        <v>21</v>
      </c>
      <c r="E43" s="35" t="s">
        <v>158</v>
      </c>
    </row>
    <row r="44" spans="1:5" s="12" customFormat="1" ht="20.100000000000001" customHeight="1" thickBot="1" x14ac:dyDescent="0.2">
      <c r="A44" s="141"/>
      <c r="B44" s="37" t="s">
        <v>33</v>
      </c>
      <c r="C44" s="38" t="s">
        <v>52</v>
      </c>
      <c r="D44" s="37" t="s">
        <v>76</v>
      </c>
      <c r="E44" s="39" t="s">
        <v>159</v>
      </c>
    </row>
    <row r="45" spans="1:5" s="12" customFormat="1" ht="20.100000000000001" customHeight="1" thickTop="1" x14ac:dyDescent="0.15">
      <c r="A45" s="139">
        <v>7</v>
      </c>
      <c r="B45" s="29" t="s">
        <v>75</v>
      </c>
      <c r="C45" s="145" t="s">
        <v>161</v>
      </c>
      <c r="D45" s="143" t="s">
        <v>79</v>
      </c>
      <c r="E45" s="144" t="s">
        <v>79</v>
      </c>
    </row>
    <row r="46" spans="1:5" s="12" customFormat="1" ht="20.100000000000001" customHeight="1" x14ac:dyDescent="0.15">
      <c r="A46" s="140"/>
      <c r="B46" s="30" t="s">
        <v>18</v>
      </c>
      <c r="C46" s="31">
        <v>550000</v>
      </c>
      <c r="D46" s="30" t="s">
        <v>29</v>
      </c>
      <c r="E46" s="32">
        <v>500000</v>
      </c>
    </row>
    <row r="47" spans="1:5" s="12" customFormat="1" ht="20.100000000000001" customHeight="1" x14ac:dyDescent="0.15">
      <c r="A47" s="140"/>
      <c r="B47" s="30" t="s">
        <v>77</v>
      </c>
      <c r="C47" s="86">
        <f>E47/C46</f>
        <v>0.90909090909090906</v>
      </c>
      <c r="D47" s="30" t="s">
        <v>19</v>
      </c>
      <c r="E47" s="32">
        <v>500000</v>
      </c>
    </row>
    <row r="48" spans="1:5" s="12" customFormat="1" ht="20.100000000000001" customHeight="1" x14ac:dyDescent="0.15">
      <c r="A48" s="140"/>
      <c r="B48" s="30" t="s">
        <v>16</v>
      </c>
      <c r="C48" s="34" t="s">
        <v>162</v>
      </c>
      <c r="D48" s="30" t="s">
        <v>17</v>
      </c>
      <c r="E48" s="35" t="s">
        <v>163</v>
      </c>
    </row>
    <row r="49" spans="1:5" s="12" customFormat="1" ht="20.100000000000001" customHeight="1" x14ac:dyDescent="0.15">
      <c r="A49" s="140"/>
      <c r="B49" s="30" t="s">
        <v>30</v>
      </c>
      <c r="C49" s="36" t="s">
        <v>50</v>
      </c>
      <c r="D49" s="30" t="s">
        <v>31</v>
      </c>
      <c r="E49" s="35" t="s">
        <v>164</v>
      </c>
    </row>
    <row r="50" spans="1:5" s="12" customFormat="1" ht="20.100000000000001" customHeight="1" x14ac:dyDescent="0.15">
      <c r="A50" s="140"/>
      <c r="B50" s="30" t="s">
        <v>32</v>
      </c>
      <c r="C50" s="36" t="s">
        <v>51</v>
      </c>
      <c r="D50" s="30" t="s">
        <v>21</v>
      </c>
      <c r="E50" s="35" t="s">
        <v>165</v>
      </c>
    </row>
    <row r="51" spans="1:5" s="12" customFormat="1" ht="20.100000000000001" customHeight="1" thickBot="1" x14ac:dyDescent="0.2">
      <c r="A51" s="141"/>
      <c r="B51" s="37" t="s">
        <v>33</v>
      </c>
      <c r="C51" s="38" t="s">
        <v>52</v>
      </c>
      <c r="D51" s="37" t="s">
        <v>76</v>
      </c>
      <c r="E51" s="39" t="s">
        <v>166</v>
      </c>
    </row>
    <row r="52" spans="1:5" s="12" customFormat="1" ht="20.100000000000001" customHeight="1" thickTop="1" x14ac:dyDescent="0.15">
      <c r="A52" s="139">
        <v>8</v>
      </c>
      <c r="B52" s="29" t="s">
        <v>75</v>
      </c>
      <c r="C52" s="142" t="s">
        <v>168</v>
      </c>
      <c r="D52" s="143" t="s">
        <v>79</v>
      </c>
      <c r="E52" s="144" t="s">
        <v>79</v>
      </c>
    </row>
    <row r="53" spans="1:5" s="12" customFormat="1" ht="20.100000000000001" customHeight="1" x14ac:dyDescent="0.15">
      <c r="A53" s="140"/>
      <c r="B53" s="30" t="s">
        <v>18</v>
      </c>
      <c r="C53" s="31">
        <v>1040000</v>
      </c>
      <c r="D53" s="30" t="s">
        <v>29</v>
      </c>
      <c r="E53" s="32">
        <v>960000</v>
      </c>
    </row>
    <row r="54" spans="1:5" s="12" customFormat="1" ht="20.100000000000001" customHeight="1" x14ac:dyDescent="0.15">
      <c r="A54" s="140"/>
      <c r="B54" s="30" t="s">
        <v>77</v>
      </c>
      <c r="C54" s="86">
        <f>E54/C53</f>
        <v>0.92307692307692313</v>
      </c>
      <c r="D54" s="30" t="s">
        <v>19</v>
      </c>
      <c r="E54" s="32">
        <v>960000</v>
      </c>
    </row>
    <row r="55" spans="1:5" s="12" customFormat="1" ht="20.100000000000001" customHeight="1" x14ac:dyDescent="0.15">
      <c r="A55" s="140"/>
      <c r="B55" s="30" t="s">
        <v>16</v>
      </c>
      <c r="C55" s="34" t="s">
        <v>162</v>
      </c>
      <c r="D55" s="30" t="s">
        <v>17</v>
      </c>
      <c r="E55" s="35" t="s">
        <v>163</v>
      </c>
    </row>
    <row r="56" spans="1:5" s="12" customFormat="1" ht="20.100000000000001" customHeight="1" x14ac:dyDescent="0.15">
      <c r="A56" s="140"/>
      <c r="B56" s="30" t="s">
        <v>30</v>
      </c>
      <c r="C56" s="36" t="s">
        <v>50</v>
      </c>
      <c r="D56" s="30" t="s">
        <v>31</v>
      </c>
      <c r="E56" s="35" t="s">
        <v>169</v>
      </c>
    </row>
    <row r="57" spans="1:5" s="12" customFormat="1" ht="20.100000000000001" customHeight="1" x14ac:dyDescent="0.15">
      <c r="A57" s="140"/>
      <c r="B57" s="30" t="s">
        <v>32</v>
      </c>
      <c r="C57" s="36" t="s">
        <v>51</v>
      </c>
      <c r="D57" s="30" t="s">
        <v>21</v>
      </c>
      <c r="E57" s="35" t="s">
        <v>171</v>
      </c>
    </row>
    <row r="58" spans="1:5" s="12" customFormat="1" ht="20.100000000000001" customHeight="1" thickBot="1" x14ac:dyDescent="0.2">
      <c r="A58" s="141"/>
      <c r="B58" s="37" t="s">
        <v>33</v>
      </c>
      <c r="C58" s="38" t="s">
        <v>52</v>
      </c>
      <c r="D58" s="37" t="s">
        <v>76</v>
      </c>
      <c r="E58" s="39" t="s">
        <v>173</v>
      </c>
    </row>
    <row r="59" spans="1:5" s="12" customFormat="1" ht="20.100000000000001" customHeight="1" thickTop="1" x14ac:dyDescent="0.15">
      <c r="A59" s="139">
        <v>9</v>
      </c>
      <c r="B59" s="29" t="s">
        <v>75</v>
      </c>
      <c r="C59" s="142" t="s">
        <v>172</v>
      </c>
      <c r="D59" s="143" t="s">
        <v>79</v>
      </c>
      <c r="E59" s="144" t="s">
        <v>79</v>
      </c>
    </row>
    <row r="60" spans="1:5" s="12" customFormat="1" ht="20.100000000000001" customHeight="1" x14ac:dyDescent="0.15">
      <c r="A60" s="140"/>
      <c r="B60" s="30" t="s">
        <v>18</v>
      </c>
      <c r="C60" s="31">
        <v>2830000</v>
      </c>
      <c r="D60" s="30" t="s">
        <v>29</v>
      </c>
      <c r="E60" s="32">
        <v>2500000</v>
      </c>
    </row>
    <row r="61" spans="1:5" s="12" customFormat="1" ht="20.100000000000001" customHeight="1" x14ac:dyDescent="0.15">
      <c r="A61" s="140"/>
      <c r="B61" s="30" t="s">
        <v>77</v>
      </c>
      <c r="C61" s="86">
        <f>E61/C60</f>
        <v>0.88339222614840984</v>
      </c>
      <c r="D61" s="30" t="s">
        <v>19</v>
      </c>
      <c r="E61" s="32">
        <v>2500000</v>
      </c>
    </row>
    <row r="62" spans="1:5" s="12" customFormat="1" ht="20.100000000000001" customHeight="1" x14ac:dyDescent="0.15">
      <c r="A62" s="140"/>
      <c r="B62" s="30" t="s">
        <v>16</v>
      </c>
      <c r="C62" s="34" t="s">
        <v>174</v>
      </c>
      <c r="D62" s="30" t="s">
        <v>17</v>
      </c>
      <c r="E62" s="35" t="s">
        <v>175</v>
      </c>
    </row>
    <row r="63" spans="1:5" s="12" customFormat="1" ht="20.100000000000001" customHeight="1" x14ac:dyDescent="0.15">
      <c r="A63" s="140"/>
      <c r="B63" s="30" t="s">
        <v>30</v>
      </c>
      <c r="C63" s="36" t="s">
        <v>50</v>
      </c>
      <c r="D63" s="30" t="s">
        <v>31</v>
      </c>
      <c r="E63" s="35" t="s">
        <v>176</v>
      </c>
    </row>
    <row r="64" spans="1:5" s="12" customFormat="1" ht="20.100000000000001" customHeight="1" x14ac:dyDescent="0.15">
      <c r="A64" s="140"/>
      <c r="B64" s="30" t="s">
        <v>32</v>
      </c>
      <c r="C64" s="36" t="s">
        <v>51</v>
      </c>
      <c r="D64" s="30" t="s">
        <v>21</v>
      </c>
      <c r="E64" s="76" t="s">
        <v>177</v>
      </c>
    </row>
    <row r="65" spans="1:5" s="12" customFormat="1" ht="20.100000000000001" customHeight="1" thickBot="1" x14ac:dyDescent="0.2">
      <c r="A65" s="141"/>
      <c r="B65" s="37" t="s">
        <v>33</v>
      </c>
      <c r="C65" s="38" t="s">
        <v>52</v>
      </c>
      <c r="D65" s="37" t="s">
        <v>76</v>
      </c>
      <c r="E65" s="39" t="s">
        <v>178</v>
      </c>
    </row>
    <row r="66" spans="1:5" s="12" customFormat="1" ht="20.100000000000001" customHeight="1" thickTop="1" x14ac:dyDescent="0.15">
      <c r="A66" s="139">
        <v>10</v>
      </c>
      <c r="B66" s="29" t="s">
        <v>75</v>
      </c>
      <c r="C66" s="142" t="s">
        <v>180</v>
      </c>
      <c r="D66" s="143" t="s">
        <v>79</v>
      </c>
      <c r="E66" s="144" t="s">
        <v>79</v>
      </c>
    </row>
    <row r="67" spans="1:5" s="12" customFormat="1" ht="20.100000000000001" customHeight="1" x14ac:dyDescent="0.15">
      <c r="A67" s="140"/>
      <c r="B67" s="30" t="s">
        <v>18</v>
      </c>
      <c r="C67" s="31">
        <v>3500000</v>
      </c>
      <c r="D67" s="30" t="s">
        <v>29</v>
      </c>
      <c r="E67" s="32">
        <v>3500000</v>
      </c>
    </row>
    <row r="68" spans="1:5" s="12" customFormat="1" ht="20.100000000000001" customHeight="1" x14ac:dyDescent="0.15">
      <c r="A68" s="140"/>
      <c r="B68" s="30" t="s">
        <v>77</v>
      </c>
      <c r="C68" s="33">
        <f>E68/C67</f>
        <v>1</v>
      </c>
      <c r="D68" s="30" t="s">
        <v>19</v>
      </c>
      <c r="E68" s="32">
        <v>3500000</v>
      </c>
    </row>
    <row r="69" spans="1:5" s="12" customFormat="1" ht="20.100000000000001" customHeight="1" x14ac:dyDescent="0.15">
      <c r="A69" s="140"/>
      <c r="B69" s="30" t="s">
        <v>16</v>
      </c>
      <c r="C69" s="34" t="s">
        <v>181</v>
      </c>
      <c r="D69" s="30" t="s">
        <v>17</v>
      </c>
      <c r="E69" s="35" t="s">
        <v>150</v>
      </c>
    </row>
    <row r="70" spans="1:5" s="12" customFormat="1" ht="20.100000000000001" customHeight="1" x14ac:dyDescent="0.15">
      <c r="A70" s="140"/>
      <c r="B70" s="30" t="s">
        <v>30</v>
      </c>
      <c r="C70" s="36" t="s">
        <v>50</v>
      </c>
      <c r="D70" s="30" t="s">
        <v>31</v>
      </c>
      <c r="E70" s="35" t="s">
        <v>150</v>
      </c>
    </row>
    <row r="71" spans="1:5" s="12" customFormat="1" ht="20.100000000000001" customHeight="1" x14ac:dyDescent="0.15">
      <c r="A71" s="140"/>
      <c r="B71" s="30" t="s">
        <v>32</v>
      </c>
      <c r="C71" s="36" t="s">
        <v>51</v>
      </c>
      <c r="D71" s="30" t="s">
        <v>21</v>
      </c>
      <c r="E71" s="35" t="s">
        <v>182</v>
      </c>
    </row>
    <row r="72" spans="1:5" s="12" customFormat="1" ht="20.100000000000001" customHeight="1" thickBot="1" x14ac:dyDescent="0.2">
      <c r="A72" s="141"/>
      <c r="B72" s="37" t="s">
        <v>33</v>
      </c>
      <c r="C72" s="38" t="s">
        <v>52</v>
      </c>
      <c r="D72" s="37" t="s">
        <v>76</v>
      </c>
      <c r="E72" s="39" t="s">
        <v>183</v>
      </c>
    </row>
    <row r="73" spans="1:5" s="12" customFormat="1" ht="20.100000000000001" customHeight="1" thickTop="1" x14ac:dyDescent="0.15">
      <c r="A73" s="139">
        <v>11</v>
      </c>
      <c r="B73" s="29" t="s">
        <v>75</v>
      </c>
      <c r="C73" s="142" t="s">
        <v>185</v>
      </c>
      <c r="D73" s="143"/>
      <c r="E73" s="144"/>
    </row>
    <row r="74" spans="1:5" s="12" customFormat="1" ht="20.100000000000001" customHeight="1" x14ac:dyDescent="0.15">
      <c r="A74" s="140"/>
      <c r="B74" s="30" t="s">
        <v>18</v>
      </c>
      <c r="C74" s="31">
        <v>500000</v>
      </c>
      <c r="D74" s="30" t="s">
        <v>29</v>
      </c>
      <c r="E74" s="32">
        <v>494000</v>
      </c>
    </row>
    <row r="75" spans="1:5" s="12" customFormat="1" ht="20.100000000000001" customHeight="1" x14ac:dyDescent="0.15">
      <c r="A75" s="140"/>
      <c r="B75" s="30" t="s">
        <v>77</v>
      </c>
      <c r="C75" s="86">
        <f>E75/C74</f>
        <v>0.98799999999999999</v>
      </c>
      <c r="D75" s="30" t="s">
        <v>19</v>
      </c>
      <c r="E75" s="32">
        <v>494000</v>
      </c>
    </row>
    <row r="76" spans="1:5" s="12" customFormat="1" ht="20.100000000000001" customHeight="1" x14ac:dyDescent="0.15">
      <c r="A76" s="140"/>
      <c r="B76" s="30" t="s">
        <v>16</v>
      </c>
      <c r="C76" s="34" t="s">
        <v>186</v>
      </c>
      <c r="D76" s="30" t="s">
        <v>17</v>
      </c>
      <c r="E76" s="35" t="s">
        <v>187</v>
      </c>
    </row>
    <row r="77" spans="1:5" s="12" customFormat="1" ht="20.100000000000001" customHeight="1" x14ac:dyDescent="0.15">
      <c r="A77" s="140"/>
      <c r="B77" s="30" t="s">
        <v>30</v>
      </c>
      <c r="C77" s="36" t="s">
        <v>50</v>
      </c>
      <c r="D77" s="30" t="s">
        <v>31</v>
      </c>
      <c r="E77" s="35" t="s">
        <v>188</v>
      </c>
    </row>
    <row r="78" spans="1:5" s="12" customFormat="1" ht="20.100000000000001" customHeight="1" x14ac:dyDescent="0.15">
      <c r="A78" s="140"/>
      <c r="B78" s="30" t="s">
        <v>32</v>
      </c>
      <c r="C78" s="36" t="s">
        <v>51</v>
      </c>
      <c r="D78" s="30" t="s">
        <v>21</v>
      </c>
      <c r="E78" s="35" t="s">
        <v>165</v>
      </c>
    </row>
    <row r="79" spans="1:5" s="12" customFormat="1" ht="20.100000000000001" customHeight="1" thickBot="1" x14ac:dyDescent="0.2">
      <c r="A79" s="141"/>
      <c r="B79" s="37" t="s">
        <v>33</v>
      </c>
      <c r="C79" s="38" t="s">
        <v>52</v>
      </c>
      <c r="D79" s="37" t="s">
        <v>76</v>
      </c>
      <c r="E79" s="39" t="s">
        <v>166</v>
      </c>
    </row>
    <row r="80" spans="1:5" s="12" customFormat="1" ht="20.100000000000001" customHeight="1" thickTop="1" x14ac:dyDescent="0.15">
      <c r="A80" s="139">
        <v>12</v>
      </c>
      <c r="B80" s="29" t="s">
        <v>75</v>
      </c>
      <c r="C80" s="142" t="s">
        <v>189</v>
      </c>
      <c r="D80" s="143" t="s">
        <v>79</v>
      </c>
      <c r="E80" s="144" t="s">
        <v>79</v>
      </c>
    </row>
    <row r="81" spans="1:5" s="12" customFormat="1" ht="20.100000000000001" customHeight="1" x14ac:dyDescent="0.15">
      <c r="A81" s="140"/>
      <c r="B81" s="30" t="s">
        <v>18</v>
      </c>
      <c r="C81" s="31">
        <v>1420000</v>
      </c>
      <c r="D81" s="30" t="s">
        <v>29</v>
      </c>
      <c r="E81" s="32">
        <v>1360000</v>
      </c>
    </row>
    <row r="82" spans="1:5" s="12" customFormat="1" ht="20.100000000000001" customHeight="1" x14ac:dyDescent="0.15">
      <c r="A82" s="140"/>
      <c r="B82" s="30" t="s">
        <v>77</v>
      </c>
      <c r="C82" s="86">
        <f>E81/C81</f>
        <v>0.95774647887323938</v>
      </c>
      <c r="D82" s="30" t="s">
        <v>19</v>
      </c>
      <c r="E82" s="32">
        <v>1360000</v>
      </c>
    </row>
    <row r="83" spans="1:5" s="12" customFormat="1" ht="20.100000000000001" customHeight="1" x14ac:dyDescent="0.15">
      <c r="A83" s="140"/>
      <c r="B83" s="30" t="s">
        <v>16</v>
      </c>
      <c r="C83" s="34" t="s">
        <v>190</v>
      </c>
      <c r="D83" s="30" t="s">
        <v>17</v>
      </c>
      <c r="E83" s="35" t="s">
        <v>190</v>
      </c>
    </row>
    <row r="84" spans="1:5" s="12" customFormat="1" ht="20.100000000000001" customHeight="1" x14ac:dyDescent="0.15">
      <c r="A84" s="140"/>
      <c r="B84" s="30" t="s">
        <v>30</v>
      </c>
      <c r="C84" s="36" t="s">
        <v>50</v>
      </c>
      <c r="D84" s="30" t="s">
        <v>31</v>
      </c>
      <c r="E84" s="35" t="s">
        <v>191</v>
      </c>
    </row>
    <row r="85" spans="1:5" s="12" customFormat="1" ht="20.100000000000001" customHeight="1" x14ac:dyDescent="0.15">
      <c r="A85" s="140"/>
      <c r="B85" s="30" t="s">
        <v>32</v>
      </c>
      <c r="C85" s="36" t="s">
        <v>51</v>
      </c>
      <c r="D85" s="30" t="s">
        <v>21</v>
      </c>
      <c r="E85" s="35" t="s">
        <v>192</v>
      </c>
    </row>
    <row r="86" spans="1:5" s="12" customFormat="1" ht="20.100000000000001" customHeight="1" thickBot="1" x14ac:dyDescent="0.2">
      <c r="A86" s="141"/>
      <c r="B86" s="37" t="s">
        <v>33</v>
      </c>
      <c r="C86" s="38" t="s">
        <v>52</v>
      </c>
      <c r="D86" s="37" t="s">
        <v>76</v>
      </c>
      <c r="E86" s="39" t="s">
        <v>193</v>
      </c>
    </row>
    <row r="87" spans="1:5" s="12" customFormat="1" ht="20.100000000000001" customHeight="1" thickTop="1" x14ac:dyDescent="0.15">
      <c r="A87" s="139">
        <v>13</v>
      </c>
      <c r="B87" s="29" t="s">
        <v>75</v>
      </c>
      <c r="C87" s="142" t="s">
        <v>195</v>
      </c>
      <c r="D87" s="143" t="s">
        <v>79</v>
      </c>
      <c r="E87" s="144" t="s">
        <v>79</v>
      </c>
    </row>
    <row r="88" spans="1:5" s="12" customFormat="1" ht="20.100000000000001" customHeight="1" x14ac:dyDescent="0.15">
      <c r="A88" s="140"/>
      <c r="B88" s="30" t="s">
        <v>18</v>
      </c>
      <c r="C88" s="31">
        <v>1599000</v>
      </c>
      <c r="D88" s="30" t="s">
        <v>29</v>
      </c>
      <c r="E88" s="32">
        <v>1567000</v>
      </c>
    </row>
    <row r="89" spans="1:5" s="12" customFormat="1" ht="20.100000000000001" customHeight="1" x14ac:dyDescent="0.15">
      <c r="A89" s="140"/>
      <c r="B89" s="30" t="s">
        <v>77</v>
      </c>
      <c r="C89" s="86">
        <f>E89/C88</f>
        <v>0.97998749218261416</v>
      </c>
      <c r="D89" s="30" t="s">
        <v>19</v>
      </c>
      <c r="E89" s="32">
        <v>1567000</v>
      </c>
    </row>
    <row r="90" spans="1:5" s="12" customFormat="1" ht="20.100000000000001" customHeight="1" x14ac:dyDescent="0.15">
      <c r="A90" s="140"/>
      <c r="B90" s="30" t="s">
        <v>16</v>
      </c>
      <c r="C90" s="34" t="s">
        <v>190</v>
      </c>
      <c r="D90" s="30" t="s">
        <v>17</v>
      </c>
      <c r="E90" s="35" t="s">
        <v>196</v>
      </c>
    </row>
    <row r="91" spans="1:5" s="12" customFormat="1" ht="20.100000000000001" customHeight="1" x14ac:dyDescent="0.15">
      <c r="A91" s="140"/>
      <c r="B91" s="30" t="s">
        <v>30</v>
      </c>
      <c r="C91" s="36" t="s">
        <v>50</v>
      </c>
      <c r="D91" s="30" t="s">
        <v>31</v>
      </c>
      <c r="E91" s="35" t="s">
        <v>197</v>
      </c>
    </row>
    <row r="92" spans="1:5" s="12" customFormat="1" ht="20.100000000000001" customHeight="1" x14ac:dyDescent="0.15">
      <c r="A92" s="140"/>
      <c r="B92" s="30" t="s">
        <v>32</v>
      </c>
      <c r="C92" s="36" t="s">
        <v>51</v>
      </c>
      <c r="D92" s="30" t="s">
        <v>21</v>
      </c>
      <c r="E92" s="35" t="s">
        <v>198</v>
      </c>
    </row>
    <row r="93" spans="1:5" s="12" customFormat="1" ht="20.100000000000001" customHeight="1" thickBot="1" x14ac:dyDescent="0.2">
      <c r="A93" s="141"/>
      <c r="B93" s="37" t="s">
        <v>33</v>
      </c>
      <c r="C93" s="38" t="s">
        <v>52</v>
      </c>
      <c r="D93" s="37" t="s">
        <v>76</v>
      </c>
      <c r="E93" s="39" t="s">
        <v>199</v>
      </c>
    </row>
    <row r="94" spans="1:5" s="12" customFormat="1" ht="20.100000000000001" customHeight="1" thickTop="1" x14ac:dyDescent="0.15">
      <c r="A94" s="139">
        <v>14</v>
      </c>
      <c r="B94" s="29" t="s">
        <v>75</v>
      </c>
      <c r="C94" s="142" t="s">
        <v>214</v>
      </c>
      <c r="D94" s="143" t="s">
        <v>79</v>
      </c>
      <c r="E94" s="144" t="s">
        <v>79</v>
      </c>
    </row>
    <row r="95" spans="1:5" s="12" customFormat="1" ht="20.100000000000001" customHeight="1" x14ac:dyDescent="0.15">
      <c r="A95" s="140"/>
      <c r="B95" s="30" t="s">
        <v>18</v>
      </c>
      <c r="C95" s="31">
        <v>300000</v>
      </c>
      <c r="D95" s="30" t="s">
        <v>29</v>
      </c>
      <c r="E95" s="32">
        <v>275000</v>
      </c>
    </row>
    <row r="96" spans="1:5" s="12" customFormat="1" ht="20.100000000000001" customHeight="1" x14ac:dyDescent="0.15">
      <c r="A96" s="140"/>
      <c r="B96" s="30" t="s">
        <v>77</v>
      </c>
      <c r="C96" s="86">
        <f>E96/C95</f>
        <v>0.91666666666666663</v>
      </c>
      <c r="D96" s="30" t="s">
        <v>19</v>
      </c>
      <c r="E96" s="32">
        <v>275000</v>
      </c>
    </row>
    <row r="97" spans="1:5" s="12" customFormat="1" ht="20.100000000000001" customHeight="1" x14ac:dyDescent="0.15">
      <c r="A97" s="140"/>
      <c r="B97" s="30" t="s">
        <v>16</v>
      </c>
      <c r="C97" s="34" t="s">
        <v>215</v>
      </c>
      <c r="D97" s="30" t="s">
        <v>17</v>
      </c>
      <c r="E97" s="35" t="s">
        <v>216</v>
      </c>
    </row>
    <row r="98" spans="1:5" s="12" customFormat="1" ht="20.100000000000001" customHeight="1" x14ac:dyDescent="0.15">
      <c r="A98" s="140"/>
      <c r="B98" s="30" t="s">
        <v>30</v>
      </c>
      <c r="C98" s="36" t="s">
        <v>50</v>
      </c>
      <c r="D98" s="30" t="s">
        <v>31</v>
      </c>
      <c r="E98" s="35" t="s">
        <v>217</v>
      </c>
    </row>
    <row r="99" spans="1:5" s="12" customFormat="1" ht="20.100000000000001" customHeight="1" x14ac:dyDescent="0.15">
      <c r="A99" s="140"/>
      <c r="B99" s="30" t="s">
        <v>32</v>
      </c>
      <c r="C99" s="36" t="s">
        <v>51</v>
      </c>
      <c r="D99" s="30" t="s">
        <v>21</v>
      </c>
      <c r="E99" s="35" t="s">
        <v>218</v>
      </c>
    </row>
    <row r="100" spans="1:5" s="12" customFormat="1" ht="20.100000000000001" customHeight="1" thickBot="1" x14ac:dyDescent="0.2">
      <c r="A100" s="141"/>
      <c r="B100" s="37" t="s">
        <v>33</v>
      </c>
      <c r="C100" s="38" t="s">
        <v>52</v>
      </c>
      <c r="D100" s="37" t="s">
        <v>76</v>
      </c>
      <c r="E100" s="39" t="s">
        <v>219</v>
      </c>
    </row>
    <row r="101" spans="1:5" ht="14.25" thickTop="1" x14ac:dyDescent="0.15"/>
  </sheetData>
  <mergeCells count="31">
    <mergeCell ref="C87:E87"/>
    <mergeCell ref="C24:E24"/>
    <mergeCell ref="A1:E1"/>
    <mergeCell ref="A3:A9"/>
    <mergeCell ref="C3:E3"/>
    <mergeCell ref="A10:A16"/>
    <mergeCell ref="C10:E10"/>
    <mergeCell ref="D2:E2"/>
    <mergeCell ref="A2:C2"/>
    <mergeCell ref="A17:A23"/>
    <mergeCell ref="C17:E17"/>
    <mergeCell ref="A24:A30"/>
    <mergeCell ref="A80:A86"/>
    <mergeCell ref="C80:E80"/>
    <mergeCell ref="A38:A44"/>
    <mergeCell ref="A94:A100"/>
    <mergeCell ref="C94:E94"/>
    <mergeCell ref="A31:A37"/>
    <mergeCell ref="C31:E31"/>
    <mergeCell ref="C38:E38"/>
    <mergeCell ref="A52:A58"/>
    <mergeCell ref="C52:E52"/>
    <mergeCell ref="A73:A79"/>
    <mergeCell ref="C73:E73"/>
    <mergeCell ref="A66:A72"/>
    <mergeCell ref="C66:E66"/>
    <mergeCell ref="A45:A51"/>
    <mergeCell ref="C45:E45"/>
    <mergeCell ref="A59:A65"/>
    <mergeCell ref="C59:E59"/>
    <mergeCell ref="A87:A9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6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opLeftCell="A91" zoomScale="85" zoomScaleNormal="85" workbookViewId="0">
      <selection activeCell="D126" sqref="D126:D127"/>
    </sheetView>
  </sheetViews>
  <sheetFormatPr defaultRowHeight="13.5" x14ac:dyDescent="0.15"/>
  <cols>
    <col min="1" max="1" width="4.77734375" style="2" customWidth="1"/>
    <col min="2" max="2" width="17.6640625" style="2" customWidth="1"/>
    <col min="3" max="4" width="20.77734375" style="9" customWidth="1"/>
    <col min="5" max="5" width="16.5546875" style="9" customWidth="1"/>
    <col min="6" max="7" width="16.5546875" style="2" customWidth="1"/>
  </cols>
  <sheetData>
    <row r="1" spans="1:7" ht="49.5" customHeight="1" x14ac:dyDescent="0.15">
      <c r="A1" s="136" t="s">
        <v>73</v>
      </c>
      <c r="B1" s="136"/>
      <c r="C1" s="136"/>
      <c r="D1" s="136"/>
      <c r="E1" s="136"/>
      <c r="F1" s="136"/>
      <c r="G1" s="136"/>
    </row>
    <row r="2" spans="1:7" ht="21.75" customHeight="1" thickBot="1" x14ac:dyDescent="0.2">
      <c r="A2" s="175" t="s">
        <v>34</v>
      </c>
      <c r="B2" s="175"/>
      <c r="C2" s="83"/>
      <c r="D2" s="84"/>
      <c r="E2" s="84"/>
      <c r="F2" s="185" t="str">
        <f>계약현황!D2</f>
        <v>(단위 : 원 / 2017.11.30.기준)</v>
      </c>
      <c r="G2" s="185"/>
    </row>
    <row r="3" spans="1:7" s="12" customFormat="1" ht="20.100000000000001" customHeight="1" thickTop="1" x14ac:dyDescent="0.15">
      <c r="A3" s="148">
        <v>1</v>
      </c>
      <c r="B3" s="40" t="s">
        <v>70</v>
      </c>
      <c r="C3" s="181" t="str">
        <f>계약현황!C3</f>
        <v>청소년어울림마당 현수막 제작</v>
      </c>
      <c r="D3" s="181"/>
      <c r="E3" s="181"/>
      <c r="F3" s="181"/>
      <c r="G3" s="182"/>
    </row>
    <row r="4" spans="1:7" s="12" customFormat="1" ht="20.100000000000001" customHeight="1" x14ac:dyDescent="0.15">
      <c r="A4" s="149"/>
      <c r="B4" s="154" t="s">
        <v>68</v>
      </c>
      <c r="C4" s="167" t="s">
        <v>16</v>
      </c>
      <c r="D4" s="167" t="s">
        <v>17</v>
      </c>
      <c r="E4" s="15" t="s">
        <v>23</v>
      </c>
      <c r="F4" s="15" t="s">
        <v>19</v>
      </c>
      <c r="G4" s="16" t="s">
        <v>27</v>
      </c>
    </row>
    <row r="5" spans="1:7" s="12" customFormat="1" ht="20.100000000000001" customHeight="1" x14ac:dyDescent="0.15">
      <c r="A5" s="149"/>
      <c r="B5" s="154"/>
      <c r="C5" s="167"/>
      <c r="D5" s="167"/>
      <c r="E5" s="17" t="s">
        <v>24</v>
      </c>
      <c r="F5" s="17" t="s">
        <v>20</v>
      </c>
      <c r="G5" s="18" t="s">
        <v>25</v>
      </c>
    </row>
    <row r="6" spans="1:7" s="12" customFormat="1" ht="20.100000000000001" customHeight="1" x14ac:dyDescent="0.15">
      <c r="A6" s="149"/>
      <c r="B6" s="154"/>
      <c r="C6" s="184" t="str">
        <f>계약현황!C6</f>
        <v>2017.10.31</v>
      </c>
      <c r="D6" s="159" t="str">
        <f>계약현황!E6</f>
        <v>2017.10.31 ~ 2017.11.4</v>
      </c>
      <c r="E6" s="183">
        <f>계약현황!C4</f>
        <v>1560000</v>
      </c>
      <c r="F6" s="183">
        <f>계약현황!E4</f>
        <v>1560000</v>
      </c>
      <c r="G6" s="180">
        <f>계약현황!C5</f>
        <v>1</v>
      </c>
    </row>
    <row r="7" spans="1:7" s="12" customFormat="1" ht="20.100000000000001" customHeight="1" x14ac:dyDescent="0.15">
      <c r="A7" s="149"/>
      <c r="B7" s="154"/>
      <c r="C7" s="184"/>
      <c r="D7" s="160"/>
      <c r="E7" s="183"/>
      <c r="F7" s="183"/>
      <c r="G7" s="180"/>
    </row>
    <row r="8" spans="1:7" s="12" customFormat="1" ht="20.100000000000001" customHeight="1" x14ac:dyDescent="0.15">
      <c r="A8" s="149"/>
      <c r="B8" s="165" t="s">
        <v>71</v>
      </c>
      <c r="C8" s="26" t="s">
        <v>69</v>
      </c>
      <c r="D8" s="15" t="s">
        <v>26</v>
      </c>
      <c r="E8" s="167" t="s">
        <v>72</v>
      </c>
      <c r="F8" s="167"/>
      <c r="G8" s="168"/>
    </row>
    <row r="9" spans="1:7" s="12" customFormat="1" ht="20.100000000000001" customHeight="1" x14ac:dyDescent="0.15">
      <c r="A9" s="149"/>
      <c r="B9" s="166"/>
      <c r="C9" s="13" t="str">
        <f>계약현황!E8</f>
        <v>㈜이레기획</v>
      </c>
      <c r="D9" s="78" t="s">
        <v>115</v>
      </c>
      <c r="E9" s="169" t="str">
        <f>계약현황!E9</f>
        <v>경기도 성남시 분당구 벌말로33</v>
      </c>
      <c r="F9" s="170"/>
      <c r="G9" s="171"/>
    </row>
    <row r="10" spans="1:7" s="12" customFormat="1" ht="20.100000000000001" customHeight="1" x14ac:dyDescent="0.15">
      <c r="A10" s="149"/>
      <c r="B10" s="41" t="s">
        <v>28</v>
      </c>
      <c r="C10" s="176" t="str">
        <f>계약현황!C9</f>
        <v>소액수의</v>
      </c>
      <c r="D10" s="176"/>
      <c r="E10" s="176"/>
      <c r="F10" s="176"/>
      <c r="G10" s="177"/>
    </row>
    <row r="11" spans="1:7" s="12" customFormat="1" ht="20.100000000000001" customHeight="1" x14ac:dyDescent="0.15">
      <c r="A11" s="149"/>
      <c r="B11" s="41" t="s">
        <v>66</v>
      </c>
      <c r="C11" s="176" t="s">
        <v>55</v>
      </c>
      <c r="D11" s="176"/>
      <c r="E11" s="176"/>
      <c r="F11" s="176"/>
      <c r="G11" s="177"/>
    </row>
    <row r="12" spans="1:7" s="12" customFormat="1" ht="20.100000000000001" customHeight="1" thickBot="1" x14ac:dyDescent="0.2">
      <c r="A12" s="150"/>
      <c r="B12" s="42" t="s">
        <v>67</v>
      </c>
      <c r="C12" s="178"/>
      <c r="D12" s="178"/>
      <c r="E12" s="178"/>
      <c r="F12" s="178"/>
      <c r="G12" s="179"/>
    </row>
    <row r="13" spans="1:7" s="12" customFormat="1" ht="20.100000000000001" customHeight="1" thickTop="1" x14ac:dyDescent="0.15">
      <c r="A13" s="148">
        <v>2</v>
      </c>
      <c r="B13" s="40" t="s">
        <v>70</v>
      </c>
      <c r="C13" s="181" t="str">
        <f>계약현황!C10</f>
        <v>2017년 하반기 시설물 정기점검</v>
      </c>
      <c r="D13" s="181"/>
      <c r="E13" s="181"/>
      <c r="F13" s="181"/>
      <c r="G13" s="182"/>
    </row>
    <row r="14" spans="1:7" s="12" customFormat="1" ht="20.100000000000001" customHeight="1" x14ac:dyDescent="0.15">
      <c r="A14" s="149"/>
      <c r="B14" s="154" t="s">
        <v>68</v>
      </c>
      <c r="C14" s="167" t="s">
        <v>16</v>
      </c>
      <c r="D14" s="167" t="s">
        <v>17</v>
      </c>
      <c r="E14" s="15" t="s">
        <v>23</v>
      </c>
      <c r="F14" s="15" t="s">
        <v>19</v>
      </c>
      <c r="G14" s="16" t="s">
        <v>27</v>
      </c>
    </row>
    <row r="15" spans="1:7" s="12" customFormat="1" ht="20.100000000000001" customHeight="1" x14ac:dyDescent="0.15">
      <c r="A15" s="149"/>
      <c r="B15" s="154"/>
      <c r="C15" s="167"/>
      <c r="D15" s="167"/>
      <c r="E15" s="17" t="s">
        <v>24</v>
      </c>
      <c r="F15" s="17" t="s">
        <v>20</v>
      </c>
      <c r="G15" s="18" t="s">
        <v>25</v>
      </c>
    </row>
    <row r="16" spans="1:7" s="12" customFormat="1" ht="20.100000000000001" customHeight="1" x14ac:dyDescent="0.15">
      <c r="A16" s="149"/>
      <c r="B16" s="154"/>
      <c r="C16" s="184" t="str">
        <f>계약현황!C13</f>
        <v>2017.11.2</v>
      </c>
      <c r="D16" s="159" t="str">
        <f>계약현황!E13</f>
        <v>2017.11.2~2017.12.6</v>
      </c>
      <c r="E16" s="183">
        <f>계약현황!C11</f>
        <v>1210000</v>
      </c>
      <c r="F16" s="183">
        <f>계약현황!E12</f>
        <v>1100000</v>
      </c>
      <c r="G16" s="180">
        <f>계약현황!C12</f>
        <v>0.90909090909090906</v>
      </c>
    </row>
    <row r="17" spans="1:7" s="12" customFormat="1" ht="20.100000000000001" customHeight="1" x14ac:dyDescent="0.15">
      <c r="A17" s="149"/>
      <c r="B17" s="154"/>
      <c r="C17" s="184"/>
      <c r="D17" s="160"/>
      <c r="E17" s="183"/>
      <c r="F17" s="183"/>
      <c r="G17" s="180"/>
    </row>
    <row r="18" spans="1:7" s="12" customFormat="1" ht="20.100000000000001" customHeight="1" x14ac:dyDescent="0.15">
      <c r="A18" s="149"/>
      <c r="B18" s="165" t="s">
        <v>71</v>
      </c>
      <c r="C18" s="15" t="s">
        <v>22</v>
      </c>
      <c r="D18" s="15" t="s">
        <v>26</v>
      </c>
      <c r="E18" s="167" t="s">
        <v>72</v>
      </c>
      <c r="F18" s="167"/>
      <c r="G18" s="168"/>
    </row>
    <row r="19" spans="1:7" s="12" customFormat="1" ht="20.100000000000001" customHeight="1" x14ac:dyDescent="0.15">
      <c r="A19" s="149"/>
      <c r="B19" s="166"/>
      <c r="C19" s="13" t="str">
        <f>계약현황!E15</f>
        <v>시설물안전연구원</v>
      </c>
      <c r="D19" s="14" t="s">
        <v>142</v>
      </c>
      <c r="E19" s="169" t="str">
        <f>계약현황!E16</f>
        <v>경기도 성남시 중원구 광명로 115</v>
      </c>
      <c r="F19" s="170"/>
      <c r="G19" s="171"/>
    </row>
    <row r="20" spans="1:7" s="12" customFormat="1" ht="20.100000000000001" customHeight="1" x14ac:dyDescent="0.15">
      <c r="A20" s="149"/>
      <c r="B20" s="41" t="s">
        <v>28</v>
      </c>
      <c r="C20" s="176" t="s">
        <v>56</v>
      </c>
      <c r="D20" s="176"/>
      <c r="E20" s="176"/>
      <c r="F20" s="176"/>
      <c r="G20" s="177"/>
    </row>
    <row r="21" spans="1:7" s="12" customFormat="1" ht="20.100000000000001" customHeight="1" x14ac:dyDescent="0.15">
      <c r="A21" s="149"/>
      <c r="B21" s="41" t="s">
        <v>66</v>
      </c>
      <c r="C21" s="176" t="s">
        <v>55</v>
      </c>
      <c r="D21" s="176"/>
      <c r="E21" s="176"/>
      <c r="F21" s="176"/>
      <c r="G21" s="177"/>
    </row>
    <row r="22" spans="1:7" s="12" customFormat="1" ht="20.100000000000001" customHeight="1" thickBot="1" x14ac:dyDescent="0.2">
      <c r="A22" s="150"/>
      <c r="B22" s="42" t="s">
        <v>67</v>
      </c>
      <c r="C22" s="178"/>
      <c r="D22" s="178"/>
      <c r="E22" s="178"/>
      <c r="F22" s="178"/>
      <c r="G22" s="179"/>
    </row>
    <row r="23" spans="1:7" s="12" customFormat="1" ht="20.100000000000001" customHeight="1" thickTop="1" x14ac:dyDescent="0.15">
      <c r="A23" s="148">
        <v>3</v>
      </c>
      <c r="B23" s="40" t="s">
        <v>70</v>
      </c>
      <c r="C23" s="181" t="str">
        <f>계약현황!C17</f>
        <v>꿈이 피어나는 마을학교 마을축제 행사물품 임차</v>
      </c>
      <c r="D23" s="181"/>
      <c r="E23" s="181"/>
      <c r="F23" s="181"/>
      <c r="G23" s="182"/>
    </row>
    <row r="24" spans="1:7" s="12" customFormat="1" ht="20.100000000000001" customHeight="1" x14ac:dyDescent="0.15">
      <c r="A24" s="149"/>
      <c r="B24" s="154" t="s">
        <v>68</v>
      </c>
      <c r="C24" s="167" t="s">
        <v>80</v>
      </c>
      <c r="D24" s="167" t="s">
        <v>17</v>
      </c>
      <c r="E24" s="43" t="s">
        <v>23</v>
      </c>
      <c r="F24" s="43" t="s">
        <v>19</v>
      </c>
      <c r="G24" s="44" t="s">
        <v>27</v>
      </c>
    </row>
    <row r="25" spans="1:7" s="12" customFormat="1" ht="20.100000000000001" customHeight="1" x14ac:dyDescent="0.15">
      <c r="A25" s="149"/>
      <c r="B25" s="154"/>
      <c r="C25" s="167"/>
      <c r="D25" s="167"/>
      <c r="E25" s="17" t="s">
        <v>24</v>
      </c>
      <c r="F25" s="17" t="s">
        <v>20</v>
      </c>
      <c r="G25" s="18" t="s">
        <v>25</v>
      </c>
    </row>
    <row r="26" spans="1:7" s="12" customFormat="1" ht="20.100000000000001" customHeight="1" x14ac:dyDescent="0.15">
      <c r="A26" s="149"/>
      <c r="B26" s="154"/>
      <c r="C26" s="184" t="str">
        <f>계약현황!C20</f>
        <v>2017.11.3</v>
      </c>
      <c r="D26" s="159" t="str">
        <f>계약현황!E20</f>
        <v>2017.11.3</v>
      </c>
      <c r="E26" s="183">
        <f>계약현황!C18</f>
        <v>1180000</v>
      </c>
      <c r="F26" s="183">
        <f>계약현황!E19</f>
        <v>902000</v>
      </c>
      <c r="G26" s="180">
        <f>F26/E26</f>
        <v>0.764406779661017</v>
      </c>
    </row>
    <row r="27" spans="1:7" s="12" customFormat="1" ht="20.100000000000001" customHeight="1" x14ac:dyDescent="0.15">
      <c r="A27" s="149"/>
      <c r="B27" s="154"/>
      <c r="C27" s="184"/>
      <c r="D27" s="160"/>
      <c r="E27" s="183"/>
      <c r="F27" s="183"/>
      <c r="G27" s="180"/>
    </row>
    <row r="28" spans="1:7" s="12" customFormat="1" ht="20.100000000000001" customHeight="1" x14ac:dyDescent="0.15">
      <c r="A28" s="149"/>
      <c r="B28" s="165" t="s">
        <v>71</v>
      </c>
      <c r="C28" s="43" t="s">
        <v>22</v>
      </c>
      <c r="D28" s="43" t="s">
        <v>26</v>
      </c>
      <c r="E28" s="167" t="s">
        <v>72</v>
      </c>
      <c r="F28" s="167"/>
      <c r="G28" s="168"/>
    </row>
    <row r="29" spans="1:7" s="12" customFormat="1" ht="30" customHeight="1" x14ac:dyDescent="0.15">
      <c r="A29" s="149"/>
      <c r="B29" s="166"/>
      <c r="C29" s="45" t="str">
        <f>계약현황!E22</f>
        <v>커뮤니티하우스협동조합</v>
      </c>
      <c r="D29" s="45" t="s">
        <v>118</v>
      </c>
      <c r="E29" s="169" t="str">
        <f>계약현황!E23</f>
        <v>경기도 성남시 수정구 수정로214번길 6 202호</v>
      </c>
      <c r="F29" s="170"/>
      <c r="G29" s="171"/>
    </row>
    <row r="30" spans="1:7" s="12" customFormat="1" ht="20.100000000000001" customHeight="1" x14ac:dyDescent="0.15">
      <c r="A30" s="149"/>
      <c r="B30" s="46" t="s">
        <v>28</v>
      </c>
      <c r="C30" s="176" t="s">
        <v>52</v>
      </c>
      <c r="D30" s="176"/>
      <c r="E30" s="176"/>
      <c r="F30" s="176"/>
      <c r="G30" s="177"/>
    </row>
    <row r="31" spans="1:7" s="12" customFormat="1" ht="20.100000000000001" customHeight="1" x14ac:dyDescent="0.15">
      <c r="A31" s="149"/>
      <c r="B31" s="46" t="s">
        <v>66</v>
      </c>
      <c r="C31" s="176" t="s">
        <v>34</v>
      </c>
      <c r="D31" s="176"/>
      <c r="E31" s="176"/>
      <c r="F31" s="176"/>
      <c r="G31" s="177"/>
    </row>
    <row r="32" spans="1:7" s="12" customFormat="1" ht="20.100000000000001" customHeight="1" thickBot="1" x14ac:dyDescent="0.2">
      <c r="A32" s="150"/>
      <c r="B32" s="42" t="s">
        <v>67</v>
      </c>
      <c r="C32" s="178"/>
      <c r="D32" s="178"/>
      <c r="E32" s="178"/>
      <c r="F32" s="178"/>
      <c r="G32" s="179"/>
    </row>
    <row r="33" spans="1:7" s="12" customFormat="1" ht="20.100000000000001" customHeight="1" thickTop="1" x14ac:dyDescent="0.15">
      <c r="A33" s="148">
        <v>4</v>
      </c>
      <c r="B33" s="40" t="s">
        <v>70</v>
      </c>
      <c r="C33" s="151" t="str">
        <f>계약현황!C24</f>
        <v>11월 청소년코딩공작소with웹젠 차량 임차</v>
      </c>
      <c r="D33" s="152"/>
      <c r="E33" s="152"/>
      <c r="F33" s="152"/>
      <c r="G33" s="153"/>
    </row>
    <row r="34" spans="1:7" s="12" customFormat="1" ht="20.100000000000001" customHeight="1" x14ac:dyDescent="0.15">
      <c r="A34" s="149"/>
      <c r="B34" s="154" t="s">
        <v>68</v>
      </c>
      <c r="C34" s="155" t="s">
        <v>16</v>
      </c>
      <c r="D34" s="155" t="s">
        <v>17</v>
      </c>
      <c r="E34" s="24" t="s">
        <v>23</v>
      </c>
      <c r="F34" s="24" t="s">
        <v>19</v>
      </c>
      <c r="G34" s="25" t="s">
        <v>27</v>
      </c>
    </row>
    <row r="35" spans="1:7" s="12" customFormat="1" ht="20.100000000000001" customHeight="1" x14ac:dyDescent="0.15">
      <c r="A35" s="149"/>
      <c r="B35" s="154"/>
      <c r="C35" s="156"/>
      <c r="D35" s="156"/>
      <c r="E35" s="17" t="s">
        <v>24</v>
      </c>
      <c r="F35" s="17" t="s">
        <v>20</v>
      </c>
      <c r="G35" s="18" t="s">
        <v>25</v>
      </c>
    </row>
    <row r="36" spans="1:7" s="12" customFormat="1" ht="20.100000000000001" customHeight="1" x14ac:dyDescent="0.15">
      <c r="A36" s="149"/>
      <c r="B36" s="154"/>
      <c r="C36" s="157" t="str">
        <f>계약현황!C27</f>
        <v>2017.11.3</v>
      </c>
      <c r="D36" s="159" t="str">
        <f>계약현황!E27</f>
        <v>2017.11.3 ~ 2017.11.24</v>
      </c>
      <c r="E36" s="161">
        <f>계약현황!C25</f>
        <v>2490000</v>
      </c>
      <c r="F36" s="161">
        <f>계약현황!E26</f>
        <v>2340000</v>
      </c>
      <c r="G36" s="163">
        <f>계약현황!C26</f>
        <v>0.93975903614457834</v>
      </c>
    </row>
    <row r="37" spans="1:7" s="12" customFormat="1" ht="20.100000000000001" customHeight="1" x14ac:dyDescent="0.15">
      <c r="A37" s="149"/>
      <c r="B37" s="154"/>
      <c r="C37" s="158"/>
      <c r="D37" s="160"/>
      <c r="E37" s="162"/>
      <c r="F37" s="162"/>
      <c r="G37" s="164"/>
    </row>
    <row r="38" spans="1:7" s="12" customFormat="1" ht="20.100000000000001" customHeight="1" x14ac:dyDescent="0.15">
      <c r="A38" s="149"/>
      <c r="B38" s="165" t="s">
        <v>71</v>
      </c>
      <c r="C38" s="24" t="s">
        <v>22</v>
      </c>
      <c r="D38" s="24" t="s">
        <v>26</v>
      </c>
      <c r="E38" s="167" t="s">
        <v>72</v>
      </c>
      <c r="F38" s="167"/>
      <c r="G38" s="168"/>
    </row>
    <row r="39" spans="1:7" s="12" customFormat="1" ht="20.100000000000001" customHeight="1" x14ac:dyDescent="0.15">
      <c r="A39" s="149"/>
      <c r="B39" s="166"/>
      <c r="C39" s="14" t="str">
        <f>계약현황!E29</f>
        <v>㈜서울고속관광</v>
      </c>
      <c r="D39" s="14" t="s">
        <v>153</v>
      </c>
      <c r="E39" s="169" t="str">
        <f>계약현황!E30</f>
        <v>경기도 광주시 도척면 추곡리 181-1</v>
      </c>
      <c r="F39" s="170"/>
      <c r="G39" s="171"/>
    </row>
    <row r="40" spans="1:7" s="12" customFormat="1" ht="20.100000000000001" customHeight="1" x14ac:dyDescent="0.15">
      <c r="A40" s="149"/>
      <c r="B40" s="41" t="s">
        <v>28</v>
      </c>
      <c r="C40" s="169" t="s">
        <v>56</v>
      </c>
      <c r="D40" s="170"/>
      <c r="E40" s="170"/>
      <c r="F40" s="170"/>
      <c r="G40" s="171"/>
    </row>
    <row r="41" spans="1:7" s="12" customFormat="1" ht="20.100000000000001" customHeight="1" x14ac:dyDescent="0.15">
      <c r="A41" s="149"/>
      <c r="B41" s="41" t="s">
        <v>66</v>
      </c>
      <c r="C41" s="169" t="s">
        <v>55</v>
      </c>
      <c r="D41" s="170"/>
      <c r="E41" s="170"/>
      <c r="F41" s="170"/>
      <c r="G41" s="171"/>
    </row>
    <row r="42" spans="1:7" s="12" customFormat="1" ht="20.100000000000001" customHeight="1" thickBot="1" x14ac:dyDescent="0.2">
      <c r="A42" s="150"/>
      <c r="B42" s="42" t="s">
        <v>67</v>
      </c>
      <c r="C42" s="172"/>
      <c r="D42" s="173"/>
      <c r="E42" s="173"/>
      <c r="F42" s="173"/>
      <c r="G42" s="174"/>
    </row>
    <row r="43" spans="1:7" s="12" customFormat="1" ht="20.100000000000001" customHeight="1" thickTop="1" x14ac:dyDescent="0.15">
      <c r="A43" s="148">
        <v>5</v>
      </c>
      <c r="B43" s="40" t="s">
        <v>70</v>
      </c>
      <c r="C43" s="151" t="str">
        <f>계약현황!C31</f>
        <v>슈퍼스타 워너비 11월 음향차량 임차비 지급</v>
      </c>
      <c r="D43" s="152"/>
      <c r="E43" s="152"/>
      <c r="F43" s="152"/>
      <c r="G43" s="153"/>
    </row>
    <row r="44" spans="1:7" s="12" customFormat="1" ht="20.100000000000001" customHeight="1" x14ac:dyDescent="0.15">
      <c r="A44" s="149"/>
      <c r="B44" s="154" t="s">
        <v>68</v>
      </c>
      <c r="C44" s="155" t="s">
        <v>16</v>
      </c>
      <c r="D44" s="155" t="s">
        <v>17</v>
      </c>
      <c r="E44" s="90" t="s">
        <v>23</v>
      </c>
      <c r="F44" s="90" t="s">
        <v>19</v>
      </c>
      <c r="G44" s="91" t="s">
        <v>27</v>
      </c>
    </row>
    <row r="45" spans="1:7" s="12" customFormat="1" ht="20.100000000000001" customHeight="1" x14ac:dyDescent="0.15">
      <c r="A45" s="149"/>
      <c r="B45" s="154"/>
      <c r="C45" s="156"/>
      <c r="D45" s="156"/>
      <c r="E45" s="17" t="s">
        <v>24</v>
      </c>
      <c r="F45" s="17" t="s">
        <v>20</v>
      </c>
      <c r="G45" s="18" t="s">
        <v>25</v>
      </c>
    </row>
    <row r="46" spans="1:7" s="12" customFormat="1" ht="20.100000000000001" customHeight="1" x14ac:dyDescent="0.15">
      <c r="A46" s="149"/>
      <c r="B46" s="154"/>
      <c r="C46" s="157" t="str">
        <f>계약현황!C37</f>
        <v>소액수의</v>
      </c>
      <c r="D46" s="159" t="str">
        <f>계약현황!E27</f>
        <v>2017.11.3 ~ 2017.11.24</v>
      </c>
      <c r="E46" s="161">
        <v>1000000</v>
      </c>
      <c r="F46" s="161">
        <v>880000</v>
      </c>
      <c r="G46" s="163">
        <f>F46/E46</f>
        <v>0.88</v>
      </c>
    </row>
    <row r="47" spans="1:7" s="12" customFormat="1" ht="20.100000000000001" customHeight="1" x14ac:dyDescent="0.15">
      <c r="A47" s="149"/>
      <c r="B47" s="154"/>
      <c r="C47" s="158"/>
      <c r="D47" s="160"/>
      <c r="E47" s="162"/>
      <c r="F47" s="162"/>
      <c r="G47" s="164"/>
    </row>
    <row r="48" spans="1:7" s="12" customFormat="1" ht="20.100000000000001" customHeight="1" x14ac:dyDescent="0.15">
      <c r="A48" s="149"/>
      <c r="B48" s="165" t="s">
        <v>71</v>
      </c>
      <c r="C48" s="90" t="s">
        <v>22</v>
      </c>
      <c r="D48" s="90" t="s">
        <v>26</v>
      </c>
      <c r="E48" s="167" t="s">
        <v>72</v>
      </c>
      <c r="F48" s="167"/>
      <c r="G48" s="168"/>
    </row>
    <row r="49" spans="1:7" s="12" customFormat="1" ht="20.100000000000001" customHeight="1" x14ac:dyDescent="0.15">
      <c r="A49" s="149"/>
      <c r="B49" s="166"/>
      <c r="C49" s="92" t="str">
        <f>계약현황!E36</f>
        <v>마케팅스토리</v>
      </c>
      <c r="D49" s="92" t="s">
        <v>229</v>
      </c>
      <c r="E49" s="169" t="str">
        <f>계약현황!E37</f>
        <v>경기도 성남시 분당구 벌말로49번길 14</v>
      </c>
      <c r="F49" s="170"/>
      <c r="G49" s="171"/>
    </row>
    <row r="50" spans="1:7" s="12" customFormat="1" ht="20.100000000000001" customHeight="1" x14ac:dyDescent="0.15">
      <c r="A50" s="149"/>
      <c r="B50" s="89" t="s">
        <v>28</v>
      </c>
      <c r="C50" s="169" t="s">
        <v>52</v>
      </c>
      <c r="D50" s="170"/>
      <c r="E50" s="170"/>
      <c r="F50" s="170"/>
      <c r="G50" s="171"/>
    </row>
    <row r="51" spans="1:7" s="12" customFormat="1" ht="20.100000000000001" customHeight="1" x14ac:dyDescent="0.15">
      <c r="A51" s="149"/>
      <c r="B51" s="89" t="s">
        <v>66</v>
      </c>
      <c r="C51" s="169" t="s">
        <v>34</v>
      </c>
      <c r="D51" s="170"/>
      <c r="E51" s="170"/>
      <c r="F51" s="170"/>
      <c r="G51" s="171"/>
    </row>
    <row r="52" spans="1:7" s="12" customFormat="1" ht="20.100000000000001" customHeight="1" thickBot="1" x14ac:dyDescent="0.2">
      <c r="A52" s="150"/>
      <c r="B52" s="42" t="s">
        <v>67</v>
      </c>
      <c r="C52" s="172"/>
      <c r="D52" s="173"/>
      <c r="E52" s="173"/>
      <c r="F52" s="173"/>
      <c r="G52" s="174"/>
    </row>
    <row r="53" spans="1:7" s="12" customFormat="1" ht="20.100000000000001" customHeight="1" thickTop="1" x14ac:dyDescent="0.15">
      <c r="A53" s="148">
        <v>6</v>
      </c>
      <c r="B53" s="40" t="s">
        <v>70</v>
      </c>
      <c r="C53" s="151" t="str">
        <f>계약현황!C38</f>
        <v>홍보물 제작</v>
      </c>
      <c r="D53" s="152"/>
      <c r="E53" s="152"/>
      <c r="F53" s="152"/>
      <c r="G53" s="153"/>
    </row>
    <row r="54" spans="1:7" s="12" customFormat="1" ht="20.100000000000001" customHeight="1" x14ac:dyDescent="0.15">
      <c r="A54" s="149"/>
      <c r="B54" s="154" t="s">
        <v>68</v>
      </c>
      <c r="C54" s="155" t="s">
        <v>16</v>
      </c>
      <c r="D54" s="155" t="s">
        <v>17</v>
      </c>
      <c r="E54" s="73" t="s">
        <v>23</v>
      </c>
      <c r="F54" s="73" t="s">
        <v>19</v>
      </c>
      <c r="G54" s="74" t="s">
        <v>27</v>
      </c>
    </row>
    <row r="55" spans="1:7" s="12" customFormat="1" ht="20.100000000000001" customHeight="1" x14ac:dyDescent="0.15">
      <c r="A55" s="149"/>
      <c r="B55" s="154"/>
      <c r="C55" s="156"/>
      <c r="D55" s="156"/>
      <c r="E55" s="17" t="s">
        <v>24</v>
      </c>
      <c r="F55" s="17" t="s">
        <v>20</v>
      </c>
      <c r="G55" s="18" t="s">
        <v>25</v>
      </c>
    </row>
    <row r="56" spans="1:7" s="12" customFormat="1" ht="20.100000000000001" customHeight="1" x14ac:dyDescent="0.15">
      <c r="A56" s="149"/>
      <c r="B56" s="154"/>
      <c r="C56" s="157" t="str">
        <f>계약현황!C41</f>
        <v>2017.11.6</v>
      </c>
      <c r="D56" s="159" t="str">
        <f>계약현황!E41</f>
        <v>2017.11.6 ~ 2017.11.16</v>
      </c>
      <c r="E56" s="161">
        <f>계약현황!C39</f>
        <v>1500000</v>
      </c>
      <c r="F56" s="161">
        <f>계약현황!E40</f>
        <v>1200000</v>
      </c>
      <c r="G56" s="163">
        <f>F56/E56</f>
        <v>0.8</v>
      </c>
    </row>
    <row r="57" spans="1:7" s="12" customFormat="1" ht="20.100000000000001" customHeight="1" x14ac:dyDescent="0.15">
      <c r="A57" s="149"/>
      <c r="B57" s="154"/>
      <c r="C57" s="158"/>
      <c r="D57" s="160"/>
      <c r="E57" s="162"/>
      <c r="F57" s="162"/>
      <c r="G57" s="164"/>
    </row>
    <row r="58" spans="1:7" s="12" customFormat="1" ht="20.100000000000001" customHeight="1" x14ac:dyDescent="0.15">
      <c r="A58" s="149"/>
      <c r="B58" s="165" t="s">
        <v>71</v>
      </c>
      <c r="C58" s="73" t="s">
        <v>22</v>
      </c>
      <c r="D58" s="73" t="s">
        <v>26</v>
      </c>
      <c r="E58" s="167" t="s">
        <v>72</v>
      </c>
      <c r="F58" s="167"/>
      <c r="G58" s="168"/>
    </row>
    <row r="59" spans="1:7" s="12" customFormat="1" ht="20.100000000000001" customHeight="1" x14ac:dyDescent="0.15">
      <c r="A59" s="149"/>
      <c r="B59" s="166"/>
      <c r="C59" s="75" t="str">
        <f>계약현황!E43</f>
        <v>새한디플러스</v>
      </c>
      <c r="D59" s="75" t="s">
        <v>160</v>
      </c>
      <c r="E59" s="169" t="str">
        <f>계약현황!E44</f>
        <v>경기도 성남시 중원구 사기막골로45번길14, 비동 1304호</v>
      </c>
      <c r="F59" s="170"/>
      <c r="G59" s="171"/>
    </row>
    <row r="60" spans="1:7" s="12" customFormat="1" ht="20.100000000000001" customHeight="1" x14ac:dyDescent="0.15">
      <c r="A60" s="149"/>
      <c r="B60" s="72" t="s">
        <v>28</v>
      </c>
      <c r="C60" s="169" t="s">
        <v>52</v>
      </c>
      <c r="D60" s="170"/>
      <c r="E60" s="170"/>
      <c r="F60" s="170"/>
      <c r="G60" s="171"/>
    </row>
    <row r="61" spans="1:7" s="12" customFormat="1" ht="20.100000000000001" customHeight="1" x14ac:dyDescent="0.15">
      <c r="A61" s="149"/>
      <c r="B61" s="72" t="s">
        <v>66</v>
      </c>
      <c r="C61" s="169" t="s">
        <v>55</v>
      </c>
      <c r="D61" s="170"/>
      <c r="E61" s="170"/>
      <c r="F61" s="170"/>
      <c r="G61" s="171"/>
    </row>
    <row r="62" spans="1:7" s="12" customFormat="1" ht="20.100000000000001" customHeight="1" thickBot="1" x14ac:dyDescent="0.2">
      <c r="A62" s="150"/>
      <c r="B62" s="42" t="s">
        <v>67</v>
      </c>
      <c r="C62" s="172"/>
      <c r="D62" s="173"/>
      <c r="E62" s="173"/>
      <c r="F62" s="173"/>
      <c r="G62" s="174"/>
    </row>
    <row r="63" spans="1:7" s="12" customFormat="1" ht="20.100000000000001" customHeight="1" thickTop="1" x14ac:dyDescent="0.15">
      <c r="A63" s="148">
        <v>7</v>
      </c>
      <c r="B63" s="40" t="s">
        <v>70</v>
      </c>
      <c r="C63" s="151" t="str">
        <f>계약현황!C45</f>
        <v>가을에 떠나는 인생 여행 차량 임차</v>
      </c>
      <c r="D63" s="152"/>
      <c r="E63" s="152"/>
      <c r="F63" s="152"/>
      <c r="G63" s="153"/>
    </row>
    <row r="64" spans="1:7" s="12" customFormat="1" ht="20.100000000000001" customHeight="1" x14ac:dyDescent="0.15">
      <c r="A64" s="149"/>
      <c r="B64" s="154" t="s">
        <v>68</v>
      </c>
      <c r="C64" s="155" t="s">
        <v>16</v>
      </c>
      <c r="D64" s="155" t="s">
        <v>17</v>
      </c>
      <c r="E64" s="69" t="s">
        <v>23</v>
      </c>
      <c r="F64" s="69" t="s">
        <v>19</v>
      </c>
      <c r="G64" s="70" t="s">
        <v>27</v>
      </c>
    </row>
    <row r="65" spans="1:7" s="12" customFormat="1" ht="20.100000000000001" customHeight="1" x14ac:dyDescent="0.15">
      <c r="A65" s="149"/>
      <c r="B65" s="154"/>
      <c r="C65" s="156"/>
      <c r="D65" s="156"/>
      <c r="E65" s="17" t="s">
        <v>24</v>
      </c>
      <c r="F65" s="17" t="s">
        <v>20</v>
      </c>
      <c r="G65" s="18" t="s">
        <v>25</v>
      </c>
    </row>
    <row r="66" spans="1:7" s="12" customFormat="1" ht="20.100000000000001" customHeight="1" x14ac:dyDescent="0.15">
      <c r="A66" s="149"/>
      <c r="B66" s="154"/>
      <c r="C66" s="157" t="str">
        <f>계약현황!C48</f>
        <v>2017.11.8</v>
      </c>
      <c r="D66" s="159" t="str">
        <f>계약현황!E48</f>
        <v>2017.11.8 ~ 2017.11.12</v>
      </c>
      <c r="E66" s="161">
        <f>계약현황!C46</f>
        <v>550000</v>
      </c>
      <c r="F66" s="161">
        <f>계약현황!E47</f>
        <v>500000</v>
      </c>
      <c r="G66" s="163">
        <f>F66/E66</f>
        <v>0.90909090909090906</v>
      </c>
    </row>
    <row r="67" spans="1:7" s="12" customFormat="1" ht="20.100000000000001" customHeight="1" x14ac:dyDescent="0.15">
      <c r="A67" s="149"/>
      <c r="B67" s="154"/>
      <c r="C67" s="158"/>
      <c r="D67" s="160"/>
      <c r="E67" s="162"/>
      <c r="F67" s="162"/>
      <c r="G67" s="164"/>
    </row>
    <row r="68" spans="1:7" s="12" customFormat="1" ht="20.100000000000001" customHeight="1" x14ac:dyDescent="0.15">
      <c r="A68" s="149"/>
      <c r="B68" s="165" t="s">
        <v>71</v>
      </c>
      <c r="C68" s="69" t="s">
        <v>22</v>
      </c>
      <c r="D68" s="69" t="s">
        <v>26</v>
      </c>
      <c r="E68" s="167" t="s">
        <v>72</v>
      </c>
      <c r="F68" s="167"/>
      <c r="G68" s="168"/>
    </row>
    <row r="69" spans="1:7" s="12" customFormat="1" ht="20.100000000000001" customHeight="1" x14ac:dyDescent="0.15">
      <c r="A69" s="149"/>
      <c r="B69" s="166"/>
      <c r="C69" s="71" t="str">
        <f>계약현황!E50</f>
        <v>㈜의림투어</v>
      </c>
      <c r="D69" s="71" t="s">
        <v>167</v>
      </c>
      <c r="E69" s="169" t="str">
        <f>계약현황!E51</f>
        <v>경기도 성남시 수정구 수정로 98 2층</v>
      </c>
      <c r="F69" s="170"/>
      <c r="G69" s="171"/>
    </row>
    <row r="70" spans="1:7" s="12" customFormat="1" ht="20.100000000000001" customHeight="1" x14ac:dyDescent="0.15">
      <c r="A70" s="149"/>
      <c r="B70" s="68" t="s">
        <v>28</v>
      </c>
      <c r="C70" s="169" t="s">
        <v>52</v>
      </c>
      <c r="D70" s="170"/>
      <c r="E70" s="170"/>
      <c r="F70" s="170"/>
      <c r="G70" s="171"/>
    </row>
    <row r="71" spans="1:7" s="12" customFormat="1" ht="20.100000000000001" customHeight="1" x14ac:dyDescent="0.15">
      <c r="A71" s="149"/>
      <c r="B71" s="68" t="s">
        <v>66</v>
      </c>
      <c r="C71" s="169" t="s">
        <v>34</v>
      </c>
      <c r="D71" s="170"/>
      <c r="E71" s="170"/>
      <c r="F71" s="170"/>
      <c r="G71" s="171"/>
    </row>
    <row r="72" spans="1:7" s="12" customFormat="1" ht="20.100000000000001" customHeight="1" thickBot="1" x14ac:dyDescent="0.2">
      <c r="A72" s="150"/>
      <c r="B72" s="42" t="s">
        <v>67</v>
      </c>
      <c r="C72" s="172"/>
      <c r="D72" s="173"/>
      <c r="E72" s="173"/>
      <c r="F72" s="173"/>
      <c r="G72" s="174"/>
    </row>
    <row r="73" spans="1:7" s="12" customFormat="1" ht="20.100000000000001" customHeight="1" thickTop="1" x14ac:dyDescent="0.15">
      <c r="A73" s="148">
        <v>8</v>
      </c>
      <c r="B73" s="40" t="s">
        <v>70</v>
      </c>
      <c r="C73" s="151" t="str">
        <f>계약현황!C52</f>
        <v>가을에 떠나는 인생 여행 숙박</v>
      </c>
      <c r="D73" s="152"/>
      <c r="E73" s="152"/>
      <c r="F73" s="152"/>
      <c r="G73" s="153"/>
    </row>
    <row r="74" spans="1:7" s="12" customFormat="1" ht="20.100000000000001" customHeight="1" x14ac:dyDescent="0.15">
      <c r="A74" s="149"/>
      <c r="B74" s="154" t="s">
        <v>68</v>
      </c>
      <c r="C74" s="155" t="s">
        <v>16</v>
      </c>
      <c r="D74" s="155" t="s">
        <v>17</v>
      </c>
      <c r="E74" s="73" t="s">
        <v>23</v>
      </c>
      <c r="F74" s="73" t="s">
        <v>19</v>
      </c>
      <c r="G74" s="74" t="s">
        <v>27</v>
      </c>
    </row>
    <row r="75" spans="1:7" s="12" customFormat="1" ht="20.100000000000001" customHeight="1" x14ac:dyDescent="0.15">
      <c r="A75" s="149"/>
      <c r="B75" s="154"/>
      <c r="C75" s="156"/>
      <c r="D75" s="156"/>
      <c r="E75" s="17" t="s">
        <v>24</v>
      </c>
      <c r="F75" s="17" t="s">
        <v>20</v>
      </c>
      <c r="G75" s="18" t="s">
        <v>25</v>
      </c>
    </row>
    <row r="76" spans="1:7" s="12" customFormat="1" ht="20.100000000000001" customHeight="1" x14ac:dyDescent="0.15">
      <c r="A76" s="149"/>
      <c r="B76" s="154"/>
      <c r="C76" s="157" t="str">
        <f>계약현황!C55</f>
        <v>2017.11.8</v>
      </c>
      <c r="D76" s="159" t="str">
        <f>계약현황!E55</f>
        <v>2017.11.8 ~ 2017.11.12</v>
      </c>
      <c r="E76" s="161">
        <f>계약현황!C53</f>
        <v>1040000</v>
      </c>
      <c r="F76" s="161">
        <f>계약현황!E54</f>
        <v>960000</v>
      </c>
      <c r="G76" s="163">
        <f>F76/E76</f>
        <v>0.92307692307692313</v>
      </c>
    </row>
    <row r="77" spans="1:7" s="12" customFormat="1" ht="20.100000000000001" customHeight="1" x14ac:dyDescent="0.15">
      <c r="A77" s="149"/>
      <c r="B77" s="154"/>
      <c r="C77" s="158"/>
      <c r="D77" s="160"/>
      <c r="E77" s="162"/>
      <c r="F77" s="162"/>
      <c r="G77" s="164"/>
    </row>
    <row r="78" spans="1:7" s="12" customFormat="1" ht="20.100000000000001" customHeight="1" x14ac:dyDescent="0.15">
      <c r="A78" s="149"/>
      <c r="B78" s="165" t="s">
        <v>71</v>
      </c>
      <c r="C78" s="73" t="s">
        <v>22</v>
      </c>
      <c r="D78" s="73" t="s">
        <v>26</v>
      </c>
      <c r="E78" s="167" t="s">
        <v>72</v>
      </c>
      <c r="F78" s="167"/>
      <c r="G78" s="168"/>
    </row>
    <row r="79" spans="1:7" s="12" customFormat="1" ht="20.100000000000001" customHeight="1" x14ac:dyDescent="0.15">
      <c r="A79" s="149"/>
      <c r="B79" s="166"/>
      <c r="C79" s="75" t="str">
        <f>계약현황!E57</f>
        <v>와이캠핑장</v>
      </c>
      <c r="D79" s="75" t="s">
        <v>170</v>
      </c>
      <c r="E79" s="169" t="str">
        <f>계약현황!E58</f>
        <v>경기도 가평군 청평면 강변로115</v>
      </c>
      <c r="F79" s="170"/>
      <c r="G79" s="171"/>
    </row>
    <row r="80" spans="1:7" s="12" customFormat="1" ht="20.100000000000001" customHeight="1" x14ac:dyDescent="0.15">
      <c r="A80" s="149"/>
      <c r="B80" s="72" t="s">
        <v>28</v>
      </c>
      <c r="C80" s="169" t="s">
        <v>52</v>
      </c>
      <c r="D80" s="170"/>
      <c r="E80" s="170"/>
      <c r="F80" s="170"/>
      <c r="G80" s="171"/>
    </row>
    <row r="81" spans="1:7" s="12" customFormat="1" ht="20.100000000000001" customHeight="1" x14ac:dyDescent="0.15">
      <c r="A81" s="149"/>
      <c r="B81" s="72" t="s">
        <v>66</v>
      </c>
      <c r="C81" s="169" t="s">
        <v>34</v>
      </c>
      <c r="D81" s="170"/>
      <c r="E81" s="170"/>
      <c r="F81" s="170"/>
      <c r="G81" s="171"/>
    </row>
    <row r="82" spans="1:7" s="12" customFormat="1" ht="20.100000000000001" customHeight="1" thickBot="1" x14ac:dyDescent="0.2">
      <c r="A82" s="150"/>
      <c r="B82" s="42" t="s">
        <v>67</v>
      </c>
      <c r="C82" s="172"/>
      <c r="D82" s="173"/>
      <c r="E82" s="173"/>
      <c r="F82" s="173"/>
      <c r="G82" s="174"/>
    </row>
    <row r="83" spans="1:7" s="12" customFormat="1" ht="20.100000000000001" customHeight="1" thickTop="1" x14ac:dyDescent="0.15">
      <c r="A83" s="148">
        <v>9</v>
      </c>
      <c r="B83" s="40" t="s">
        <v>70</v>
      </c>
      <c r="C83" s="151" t="str">
        <f>계약현황!C59</f>
        <v>2017년 공연장 무대시설 정기 안전검사</v>
      </c>
      <c r="D83" s="152"/>
      <c r="E83" s="152"/>
      <c r="F83" s="152"/>
      <c r="G83" s="153"/>
    </row>
    <row r="84" spans="1:7" s="12" customFormat="1" ht="20.100000000000001" customHeight="1" x14ac:dyDescent="0.15">
      <c r="A84" s="149"/>
      <c r="B84" s="154" t="s">
        <v>68</v>
      </c>
      <c r="C84" s="155" t="s">
        <v>16</v>
      </c>
      <c r="D84" s="155" t="s">
        <v>17</v>
      </c>
      <c r="E84" s="62" t="s">
        <v>23</v>
      </c>
      <c r="F84" s="62" t="s">
        <v>19</v>
      </c>
      <c r="G84" s="63" t="s">
        <v>27</v>
      </c>
    </row>
    <row r="85" spans="1:7" s="12" customFormat="1" ht="20.100000000000001" customHeight="1" x14ac:dyDescent="0.15">
      <c r="A85" s="149"/>
      <c r="B85" s="154"/>
      <c r="C85" s="156"/>
      <c r="D85" s="156"/>
      <c r="E85" s="17" t="s">
        <v>24</v>
      </c>
      <c r="F85" s="17" t="s">
        <v>20</v>
      </c>
      <c r="G85" s="18" t="s">
        <v>25</v>
      </c>
    </row>
    <row r="86" spans="1:7" s="12" customFormat="1" ht="20.100000000000001" customHeight="1" x14ac:dyDescent="0.15">
      <c r="A86" s="149"/>
      <c r="B86" s="154"/>
      <c r="C86" s="157" t="str">
        <f>계약현황!C62</f>
        <v>2017.11.17</v>
      </c>
      <c r="D86" s="159" t="str">
        <f>계약현황!E62</f>
        <v>2017.11.17 ~ 2017.12.16</v>
      </c>
      <c r="E86" s="161">
        <f>계약현황!C60</f>
        <v>2830000</v>
      </c>
      <c r="F86" s="161">
        <f>계약현황!E61</f>
        <v>2500000</v>
      </c>
      <c r="G86" s="163">
        <f>F86/E86</f>
        <v>0.88339222614840984</v>
      </c>
    </row>
    <row r="87" spans="1:7" s="12" customFormat="1" ht="20.100000000000001" customHeight="1" x14ac:dyDescent="0.15">
      <c r="A87" s="149"/>
      <c r="B87" s="154"/>
      <c r="C87" s="158"/>
      <c r="D87" s="160"/>
      <c r="E87" s="162"/>
      <c r="F87" s="162"/>
      <c r="G87" s="164"/>
    </row>
    <row r="88" spans="1:7" s="12" customFormat="1" ht="20.100000000000001" customHeight="1" x14ac:dyDescent="0.15">
      <c r="A88" s="149"/>
      <c r="B88" s="165" t="s">
        <v>71</v>
      </c>
      <c r="C88" s="62" t="s">
        <v>22</v>
      </c>
      <c r="D88" s="62" t="s">
        <v>26</v>
      </c>
      <c r="E88" s="167" t="s">
        <v>72</v>
      </c>
      <c r="F88" s="167"/>
      <c r="G88" s="168"/>
    </row>
    <row r="89" spans="1:7" s="12" customFormat="1" ht="20.100000000000001" customHeight="1" x14ac:dyDescent="0.15">
      <c r="A89" s="149"/>
      <c r="B89" s="166"/>
      <c r="C89" s="64" t="str">
        <f>계약현황!E64</f>
        <v>(사)대한산업안전협회</v>
      </c>
      <c r="D89" s="64" t="s">
        <v>179</v>
      </c>
      <c r="E89" s="169" t="str">
        <f>계약현황!E65</f>
        <v>서울 구로구 공원로 70(구로동)</v>
      </c>
      <c r="F89" s="170"/>
      <c r="G89" s="171"/>
    </row>
    <row r="90" spans="1:7" s="12" customFormat="1" ht="20.100000000000001" customHeight="1" x14ac:dyDescent="0.15">
      <c r="A90" s="149"/>
      <c r="B90" s="65" t="s">
        <v>28</v>
      </c>
      <c r="C90" s="169" t="s">
        <v>52</v>
      </c>
      <c r="D90" s="170"/>
      <c r="E90" s="170"/>
      <c r="F90" s="170"/>
      <c r="G90" s="171"/>
    </row>
    <row r="91" spans="1:7" s="12" customFormat="1" ht="20.100000000000001" customHeight="1" x14ac:dyDescent="0.15">
      <c r="A91" s="149"/>
      <c r="B91" s="65" t="s">
        <v>66</v>
      </c>
      <c r="C91" s="169" t="s">
        <v>55</v>
      </c>
      <c r="D91" s="170"/>
      <c r="E91" s="170"/>
      <c r="F91" s="170"/>
      <c r="G91" s="171"/>
    </row>
    <row r="92" spans="1:7" s="12" customFormat="1" ht="20.100000000000001" customHeight="1" thickBot="1" x14ac:dyDescent="0.2">
      <c r="A92" s="150"/>
      <c r="B92" s="42" t="s">
        <v>67</v>
      </c>
      <c r="C92" s="172"/>
      <c r="D92" s="173"/>
      <c r="E92" s="173"/>
      <c r="F92" s="173"/>
      <c r="G92" s="174"/>
    </row>
    <row r="93" spans="1:7" s="12" customFormat="1" ht="20.100000000000001" customHeight="1" thickTop="1" x14ac:dyDescent="0.15">
      <c r="A93" s="148">
        <v>10</v>
      </c>
      <c r="B93" s="40" t="s">
        <v>70</v>
      </c>
      <c r="C93" s="151" t="str">
        <f>계약현황!C66</f>
        <v>학교폭력예방연극기획단 마음연 행사물품 임차</v>
      </c>
      <c r="D93" s="152"/>
      <c r="E93" s="152"/>
      <c r="F93" s="152"/>
      <c r="G93" s="153"/>
    </row>
    <row r="94" spans="1:7" s="12" customFormat="1" ht="20.100000000000001" customHeight="1" x14ac:dyDescent="0.15">
      <c r="A94" s="149"/>
      <c r="B94" s="154" t="s">
        <v>68</v>
      </c>
      <c r="C94" s="155" t="s">
        <v>16</v>
      </c>
      <c r="D94" s="155" t="s">
        <v>17</v>
      </c>
      <c r="E94" s="69" t="s">
        <v>23</v>
      </c>
      <c r="F94" s="69" t="s">
        <v>19</v>
      </c>
      <c r="G94" s="70" t="s">
        <v>27</v>
      </c>
    </row>
    <row r="95" spans="1:7" s="12" customFormat="1" ht="20.100000000000001" customHeight="1" x14ac:dyDescent="0.15">
      <c r="A95" s="149"/>
      <c r="B95" s="154"/>
      <c r="C95" s="156"/>
      <c r="D95" s="156"/>
      <c r="E95" s="17" t="s">
        <v>24</v>
      </c>
      <c r="F95" s="17" t="s">
        <v>20</v>
      </c>
      <c r="G95" s="18" t="s">
        <v>25</v>
      </c>
    </row>
    <row r="96" spans="1:7" s="12" customFormat="1" ht="20.100000000000001" customHeight="1" x14ac:dyDescent="0.15">
      <c r="A96" s="149"/>
      <c r="B96" s="154"/>
      <c r="C96" s="157" t="str">
        <f>계약현황!C69</f>
        <v>2017.11.21</v>
      </c>
      <c r="D96" s="159" t="str">
        <f>계약현황!E69</f>
        <v>2017.11.24</v>
      </c>
      <c r="E96" s="161">
        <f>계약현황!C67</f>
        <v>3500000</v>
      </c>
      <c r="F96" s="161">
        <f>계약현황!E67</f>
        <v>3500000</v>
      </c>
      <c r="G96" s="163">
        <f>F96/E96</f>
        <v>1</v>
      </c>
    </row>
    <row r="97" spans="1:7" s="12" customFormat="1" ht="20.100000000000001" customHeight="1" x14ac:dyDescent="0.15">
      <c r="A97" s="149"/>
      <c r="B97" s="154"/>
      <c r="C97" s="158"/>
      <c r="D97" s="160"/>
      <c r="E97" s="162"/>
      <c r="F97" s="162"/>
      <c r="G97" s="164"/>
    </row>
    <row r="98" spans="1:7" s="12" customFormat="1" ht="20.100000000000001" customHeight="1" x14ac:dyDescent="0.15">
      <c r="A98" s="149"/>
      <c r="B98" s="165" t="s">
        <v>71</v>
      </c>
      <c r="C98" s="69" t="s">
        <v>22</v>
      </c>
      <c r="D98" s="69" t="s">
        <v>26</v>
      </c>
      <c r="E98" s="167" t="s">
        <v>72</v>
      </c>
      <c r="F98" s="167"/>
      <c r="G98" s="168"/>
    </row>
    <row r="99" spans="1:7" s="12" customFormat="1" ht="20.100000000000001" customHeight="1" x14ac:dyDescent="0.15">
      <c r="A99" s="149"/>
      <c r="B99" s="166"/>
      <c r="C99" s="71" t="str">
        <f>계약현황!E71</f>
        <v>에스에이엠</v>
      </c>
      <c r="D99" s="71" t="s">
        <v>184</v>
      </c>
      <c r="E99" s="169" t="str">
        <f>계약현황!E72</f>
        <v>경기도 성남시 분당구 야탑동 282-11</v>
      </c>
      <c r="F99" s="170"/>
      <c r="G99" s="171"/>
    </row>
    <row r="100" spans="1:7" s="12" customFormat="1" ht="20.100000000000001" customHeight="1" x14ac:dyDescent="0.15">
      <c r="A100" s="149"/>
      <c r="B100" s="68" t="s">
        <v>28</v>
      </c>
      <c r="C100" s="169" t="s">
        <v>52</v>
      </c>
      <c r="D100" s="170"/>
      <c r="E100" s="170"/>
      <c r="F100" s="170"/>
      <c r="G100" s="171"/>
    </row>
    <row r="101" spans="1:7" s="12" customFormat="1" ht="20.100000000000001" customHeight="1" x14ac:dyDescent="0.15">
      <c r="A101" s="149"/>
      <c r="B101" s="68" t="s">
        <v>66</v>
      </c>
      <c r="C101" s="169" t="s">
        <v>34</v>
      </c>
      <c r="D101" s="170"/>
      <c r="E101" s="170"/>
      <c r="F101" s="170"/>
      <c r="G101" s="171"/>
    </row>
    <row r="102" spans="1:7" s="12" customFormat="1" ht="20.100000000000001" customHeight="1" thickBot="1" x14ac:dyDescent="0.2">
      <c r="A102" s="150"/>
      <c r="B102" s="42" t="s">
        <v>67</v>
      </c>
      <c r="C102" s="172"/>
      <c r="D102" s="173"/>
      <c r="E102" s="173"/>
      <c r="F102" s="173"/>
      <c r="G102" s="174"/>
    </row>
    <row r="103" spans="1:7" s="12" customFormat="1" ht="20.100000000000001" customHeight="1" thickTop="1" x14ac:dyDescent="0.15">
      <c r="A103" s="148">
        <v>11</v>
      </c>
      <c r="B103" s="40" t="s">
        <v>70</v>
      </c>
      <c r="C103" s="151" t="str">
        <f>계약현황!C73</f>
        <v>나는 진로탐험가 4차 차량임차</v>
      </c>
      <c r="D103" s="152"/>
      <c r="E103" s="152"/>
      <c r="F103" s="152"/>
      <c r="G103" s="153"/>
    </row>
    <row r="104" spans="1:7" s="12" customFormat="1" ht="20.100000000000001" customHeight="1" x14ac:dyDescent="0.15">
      <c r="A104" s="149"/>
      <c r="B104" s="154" t="s">
        <v>68</v>
      </c>
      <c r="C104" s="155" t="s">
        <v>16</v>
      </c>
      <c r="D104" s="155" t="s">
        <v>17</v>
      </c>
      <c r="E104" s="73" t="s">
        <v>23</v>
      </c>
      <c r="F104" s="73" t="s">
        <v>19</v>
      </c>
      <c r="G104" s="74" t="s">
        <v>27</v>
      </c>
    </row>
    <row r="105" spans="1:7" s="12" customFormat="1" ht="20.100000000000001" customHeight="1" x14ac:dyDescent="0.15">
      <c r="A105" s="149"/>
      <c r="B105" s="154"/>
      <c r="C105" s="156"/>
      <c r="D105" s="156"/>
      <c r="E105" s="17" t="s">
        <v>24</v>
      </c>
      <c r="F105" s="17" t="s">
        <v>20</v>
      </c>
      <c r="G105" s="18" t="s">
        <v>25</v>
      </c>
    </row>
    <row r="106" spans="1:7" s="12" customFormat="1" ht="20.100000000000001" customHeight="1" x14ac:dyDescent="0.15">
      <c r="A106" s="149"/>
      <c r="B106" s="154"/>
      <c r="C106" s="157" t="str">
        <f>계약현황!C76</f>
        <v>2017.11.27</v>
      </c>
      <c r="D106" s="159" t="str">
        <f>계약현황!E76</f>
        <v>2017.11.27 ~ 2017.11.29</v>
      </c>
      <c r="E106" s="161">
        <f>계약현황!C74</f>
        <v>500000</v>
      </c>
      <c r="F106" s="161">
        <f>계약현황!E74</f>
        <v>494000</v>
      </c>
      <c r="G106" s="163">
        <f>F106/E106</f>
        <v>0.98799999999999999</v>
      </c>
    </row>
    <row r="107" spans="1:7" s="12" customFormat="1" ht="20.100000000000001" customHeight="1" x14ac:dyDescent="0.15">
      <c r="A107" s="149"/>
      <c r="B107" s="154"/>
      <c r="C107" s="158"/>
      <c r="D107" s="160"/>
      <c r="E107" s="162"/>
      <c r="F107" s="162"/>
      <c r="G107" s="164"/>
    </row>
    <row r="108" spans="1:7" s="12" customFormat="1" ht="20.100000000000001" customHeight="1" x14ac:dyDescent="0.15">
      <c r="A108" s="149"/>
      <c r="B108" s="165" t="s">
        <v>71</v>
      </c>
      <c r="C108" s="73" t="s">
        <v>22</v>
      </c>
      <c r="D108" s="73" t="s">
        <v>26</v>
      </c>
      <c r="E108" s="167" t="s">
        <v>72</v>
      </c>
      <c r="F108" s="167"/>
      <c r="G108" s="168"/>
    </row>
    <row r="109" spans="1:7" s="12" customFormat="1" ht="20.100000000000001" customHeight="1" x14ac:dyDescent="0.15">
      <c r="A109" s="149"/>
      <c r="B109" s="166"/>
      <c r="C109" s="75" t="str">
        <f>계약현황!E78</f>
        <v>㈜의림투어</v>
      </c>
      <c r="D109" s="75" t="s">
        <v>119</v>
      </c>
      <c r="E109" s="169" t="str">
        <f>계약현황!E79</f>
        <v>경기도 성남시 수정구 수정로 98 2층</v>
      </c>
      <c r="F109" s="170"/>
      <c r="G109" s="171"/>
    </row>
    <row r="110" spans="1:7" s="12" customFormat="1" ht="20.100000000000001" customHeight="1" x14ac:dyDescent="0.15">
      <c r="A110" s="149"/>
      <c r="B110" s="72" t="s">
        <v>28</v>
      </c>
      <c r="C110" s="169" t="s">
        <v>52</v>
      </c>
      <c r="D110" s="170"/>
      <c r="E110" s="170"/>
      <c r="F110" s="170"/>
      <c r="G110" s="171"/>
    </row>
    <row r="111" spans="1:7" s="12" customFormat="1" ht="20.100000000000001" customHeight="1" x14ac:dyDescent="0.15">
      <c r="A111" s="149"/>
      <c r="B111" s="72" t="s">
        <v>66</v>
      </c>
      <c r="C111" s="169" t="s">
        <v>34</v>
      </c>
      <c r="D111" s="170"/>
      <c r="E111" s="170"/>
      <c r="F111" s="170"/>
      <c r="G111" s="171"/>
    </row>
    <row r="112" spans="1:7" s="12" customFormat="1" ht="20.100000000000001" customHeight="1" thickBot="1" x14ac:dyDescent="0.2">
      <c r="A112" s="150"/>
      <c r="B112" s="42" t="s">
        <v>67</v>
      </c>
      <c r="C112" s="172"/>
      <c r="D112" s="173"/>
      <c r="E112" s="173"/>
      <c r="F112" s="173"/>
      <c r="G112" s="174"/>
    </row>
    <row r="113" spans="1:7" s="12" customFormat="1" ht="20.100000000000001" customHeight="1" thickTop="1" x14ac:dyDescent="0.15">
      <c r="A113" s="148">
        <v>12</v>
      </c>
      <c r="B113" s="40" t="s">
        <v>70</v>
      </c>
      <c r="C113" s="151" t="str">
        <f>계약현황!C80</f>
        <v>청소년생태환경포럼 현수막 제작</v>
      </c>
      <c r="D113" s="152"/>
      <c r="E113" s="152"/>
      <c r="F113" s="152"/>
      <c r="G113" s="153"/>
    </row>
    <row r="114" spans="1:7" s="12" customFormat="1" ht="20.100000000000001" customHeight="1" x14ac:dyDescent="0.15">
      <c r="A114" s="149"/>
      <c r="B114" s="154" t="s">
        <v>68</v>
      </c>
      <c r="C114" s="155" t="s">
        <v>16</v>
      </c>
      <c r="D114" s="155" t="s">
        <v>17</v>
      </c>
      <c r="E114" s="73" t="s">
        <v>23</v>
      </c>
      <c r="F114" s="73" t="s">
        <v>19</v>
      </c>
      <c r="G114" s="74" t="s">
        <v>27</v>
      </c>
    </row>
    <row r="115" spans="1:7" s="12" customFormat="1" ht="20.100000000000001" customHeight="1" x14ac:dyDescent="0.15">
      <c r="A115" s="149"/>
      <c r="B115" s="154"/>
      <c r="C115" s="156"/>
      <c r="D115" s="156"/>
      <c r="E115" s="17" t="s">
        <v>24</v>
      </c>
      <c r="F115" s="17" t="s">
        <v>20</v>
      </c>
      <c r="G115" s="18" t="s">
        <v>25</v>
      </c>
    </row>
    <row r="116" spans="1:7" s="12" customFormat="1" ht="20.100000000000001" customHeight="1" x14ac:dyDescent="0.15">
      <c r="A116" s="149"/>
      <c r="B116" s="154"/>
      <c r="C116" s="157" t="str">
        <f>계약현황!C83</f>
        <v>2017.11.30</v>
      </c>
      <c r="D116" s="159" t="str">
        <f>계약현황!E83</f>
        <v>2017.11.30</v>
      </c>
      <c r="E116" s="161">
        <f>계약현황!C81</f>
        <v>1420000</v>
      </c>
      <c r="F116" s="161">
        <f>계약현황!E82</f>
        <v>1360000</v>
      </c>
      <c r="G116" s="163">
        <f>F116/E116</f>
        <v>0.95774647887323938</v>
      </c>
    </row>
    <row r="117" spans="1:7" s="12" customFormat="1" ht="20.100000000000001" customHeight="1" x14ac:dyDescent="0.15">
      <c r="A117" s="149"/>
      <c r="B117" s="154"/>
      <c r="C117" s="158"/>
      <c r="D117" s="160"/>
      <c r="E117" s="162"/>
      <c r="F117" s="162"/>
      <c r="G117" s="164"/>
    </row>
    <row r="118" spans="1:7" s="12" customFormat="1" ht="20.100000000000001" customHeight="1" x14ac:dyDescent="0.15">
      <c r="A118" s="149"/>
      <c r="B118" s="165" t="s">
        <v>71</v>
      </c>
      <c r="C118" s="73" t="s">
        <v>22</v>
      </c>
      <c r="D118" s="73" t="s">
        <v>26</v>
      </c>
      <c r="E118" s="167" t="s">
        <v>72</v>
      </c>
      <c r="F118" s="167"/>
      <c r="G118" s="168"/>
    </row>
    <row r="119" spans="1:7" s="12" customFormat="1" ht="20.100000000000001" customHeight="1" x14ac:dyDescent="0.15">
      <c r="A119" s="149"/>
      <c r="B119" s="166"/>
      <c r="C119" s="75" t="str">
        <f>계약현황!E85</f>
        <v>네모디자인</v>
      </c>
      <c r="D119" s="75" t="s">
        <v>194</v>
      </c>
      <c r="E119" s="169" t="str">
        <f>계약현황!E86</f>
        <v>경기도 성남시 분당구 매화로56번길 12, 1층</v>
      </c>
      <c r="F119" s="170"/>
      <c r="G119" s="171"/>
    </row>
    <row r="120" spans="1:7" s="12" customFormat="1" ht="20.100000000000001" customHeight="1" x14ac:dyDescent="0.15">
      <c r="A120" s="149"/>
      <c r="B120" s="72" t="s">
        <v>28</v>
      </c>
      <c r="C120" s="169" t="s">
        <v>52</v>
      </c>
      <c r="D120" s="170"/>
      <c r="E120" s="170"/>
      <c r="F120" s="170"/>
      <c r="G120" s="171"/>
    </row>
    <row r="121" spans="1:7" s="12" customFormat="1" ht="20.100000000000001" customHeight="1" x14ac:dyDescent="0.15">
      <c r="A121" s="149"/>
      <c r="B121" s="72" t="s">
        <v>66</v>
      </c>
      <c r="C121" s="169" t="s">
        <v>34</v>
      </c>
      <c r="D121" s="170"/>
      <c r="E121" s="170"/>
      <c r="F121" s="170"/>
      <c r="G121" s="171"/>
    </row>
    <row r="122" spans="1:7" s="12" customFormat="1" ht="20.100000000000001" customHeight="1" thickBot="1" x14ac:dyDescent="0.2">
      <c r="A122" s="150"/>
      <c r="B122" s="42" t="s">
        <v>67</v>
      </c>
      <c r="C122" s="172"/>
      <c r="D122" s="173"/>
      <c r="E122" s="173"/>
      <c r="F122" s="173"/>
      <c r="G122" s="174"/>
    </row>
    <row r="123" spans="1:7" s="12" customFormat="1" ht="20.100000000000001" customHeight="1" thickTop="1" x14ac:dyDescent="0.15">
      <c r="A123" s="148">
        <v>13</v>
      </c>
      <c r="B123" s="40" t="s">
        <v>70</v>
      </c>
      <c r="C123" s="151" t="str">
        <f>계약현황!C87</f>
        <v>생태안내자양성과정 결과물 제작</v>
      </c>
      <c r="D123" s="152"/>
      <c r="E123" s="152"/>
      <c r="F123" s="152"/>
      <c r="G123" s="153"/>
    </row>
    <row r="124" spans="1:7" s="12" customFormat="1" ht="20.100000000000001" customHeight="1" x14ac:dyDescent="0.15">
      <c r="A124" s="149"/>
      <c r="B124" s="154" t="s">
        <v>68</v>
      </c>
      <c r="C124" s="155" t="s">
        <v>16</v>
      </c>
      <c r="D124" s="155" t="s">
        <v>17</v>
      </c>
      <c r="E124" s="80" t="s">
        <v>23</v>
      </c>
      <c r="F124" s="80" t="s">
        <v>19</v>
      </c>
      <c r="G124" s="81" t="s">
        <v>27</v>
      </c>
    </row>
    <row r="125" spans="1:7" s="12" customFormat="1" ht="20.100000000000001" customHeight="1" x14ac:dyDescent="0.15">
      <c r="A125" s="149"/>
      <c r="B125" s="154"/>
      <c r="C125" s="156"/>
      <c r="D125" s="156"/>
      <c r="E125" s="17" t="s">
        <v>24</v>
      </c>
      <c r="F125" s="17" t="s">
        <v>20</v>
      </c>
      <c r="G125" s="18" t="s">
        <v>25</v>
      </c>
    </row>
    <row r="126" spans="1:7" s="12" customFormat="1" ht="20.100000000000001" customHeight="1" x14ac:dyDescent="0.15">
      <c r="A126" s="149"/>
      <c r="B126" s="154"/>
      <c r="C126" s="157" t="str">
        <f>계약현황!C90</f>
        <v>2017.11.30</v>
      </c>
      <c r="D126" s="159" t="str">
        <f>계약현황!E90</f>
        <v>2017.11.30 ~ 2017.12.6</v>
      </c>
      <c r="E126" s="161">
        <f>계약현황!C88</f>
        <v>1599000</v>
      </c>
      <c r="F126" s="161">
        <f>계약현황!E88</f>
        <v>1567000</v>
      </c>
      <c r="G126" s="163">
        <f>F126/E126</f>
        <v>0.97998749218261416</v>
      </c>
    </row>
    <row r="127" spans="1:7" s="12" customFormat="1" ht="20.100000000000001" customHeight="1" x14ac:dyDescent="0.15">
      <c r="A127" s="149"/>
      <c r="B127" s="154"/>
      <c r="C127" s="158"/>
      <c r="D127" s="160"/>
      <c r="E127" s="162"/>
      <c r="F127" s="162"/>
      <c r="G127" s="164"/>
    </row>
    <row r="128" spans="1:7" s="12" customFormat="1" ht="20.100000000000001" customHeight="1" x14ac:dyDescent="0.15">
      <c r="A128" s="149"/>
      <c r="B128" s="165" t="s">
        <v>71</v>
      </c>
      <c r="C128" s="80" t="s">
        <v>22</v>
      </c>
      <c r="D128" s="80" t="s">
        <v>26</v>
      </c>
      <c r="E128" s="167" t="s">
        <v>72</v>
      </c>
      <c r="F128" s="167"/>
      <c r="G128" s="168"/>
    </row>
    <row r="129" spans="1:7" s="12" customFormat="1" ht="20.100000000000001" customHeight="1" x14ac:dyDescent="0.15">
      <c r="A129" s="149"/>
      <c r="B129" s="166"/>
      <c r="C129" s="82" t="s">
        <v>200</v>
      </c>
      <c r="D129" s="82" t="s">
        <v>201</v>
      </c>
      <c r="E129" s="169" t="str">
        <f>계약현황!E93</f>
        <v>경기도 성남시 분당구 성남대로 165, 238호</v>
      </c>
      <c r="F129" s="170"/>
      <c r="G129" s="171"/>
    </row>
    <row r="130" spans="1:7" s="12" customFormat="1" ht="20.100000000000001" customHeight="1" x14ac:dyDescent="0.15">
      <c r="A130" s="149"/>
      <c r="B130" s="79" t="s">
        <v>28</v>
      </c>
      <c r="C130" s="169" t="s">
        <v>52</v>
      </c>
      <c r="D130" s="170"/>
      <c r="E130" s="170"/>
      <c r="F130" s="170"/>
      <c r="G130" s="171"/>
    </row>
    <row r="131" spans="1:7" s="12" customFormat="1" ht="20.100000000000001" customHeight="1" x14ac:dyDescent="0.15">
      <c r="A131" s="149"/>
      <c r="B131" s="79" t="s">
        <v>66</v>
      </c>
      <c r="C131" s="169" t="s">
        <v>34</v>
      </c>
      <c r="D131" s="170"/>
      <c r="E131" s="170"/>
      <c r="F131" s="170"/>
      <c r="G131" s="171"/>
    </row>
    <row r="132" spans="1:7" s="12" customFormat="1" ht="20.100000000000001" customHeight="1" thickBot="1" x14ac:dyDescent="0.2">
      <c r="A132" s="150"/>
      <c r="B132" s="42" t="s">
        <v>67</v>
      </c>
      <c r="C132" s="172"/>
      <c r="D132" s="173"/>
      <c r="E132" s="173"/>
      <c r="F132" s="173"/>
      <c r="G132" s="174"/>
    </row>
    <row r="133" spans="1:7" s="12" customFormat="1" ht="20.100000000000001" customHeight="1" thickTop="1" x14ac:dyDescent="0.15">
      <c r="A133" s="148">
        <v>14</v>
      </c>
      <c r="B133" s="40" t="s">
        <v>70</v>
      </c>
      <c r="C133" s="151" t="str">
        <f>계약현황!C94</f>
        <v>포상식 참여 차량 임차</v>
      </c>
      <c r="D133" s="152"/>
      <c r="E133" s="152"/>
      <c r="F133" s="152"/>
      <c r="G133" s="153"/>
    </row>
    <row r="134" spans="1:7" s="12" customFormat="1" ht="20.100000000000001" customHeight="1" x14ac:dyDescent="0.15">
      <c r="A134" s="149"/>
      <c r="B134" s="154" t="s">
        <v>68</v>
      </c>
      <c r="C134" s="155" t="s">
        <v>16</v>
      </c>
      <c r="D134" s="155" t="s">
        <v>17</v>
      </c>
      <c r="E134" s="90" t="s">
        <v>23</v>
      </c>
      <c r="F134" s="90" t="s">
        <v>19</v>
      </c>
      <c r="G134" s="91" t="s">
        <v>27</v>
      </c>
    </row>
    <row r="135" spans="1:7" s="12" customFormat="1" ht="20.100000000000001" customHeight="1" x14ac:dyDescent="0.15">
      <c r="A135" s="149"/>
      <c r="B135" s="154"/>
      <c r="C135" s="156"/>
      <c r="D135" s="156"/>
      <c r="E135" s="17" t="s">
        <v>24</v>
      </c>
      <c r="F135" s="17" t="s">
        <v>20</v>
      </c>
      <c r="G135" s="18" t="s">
        <v>25</v>
      </c>
    </row>
    <row r="136" spans="1:7" s="12" customFormat="1" ht="20.100000000000001" customHeight="1" x14ac:dyDescent="0.15">
      <c r="A136" s="149"/>
      <c r="B136" s="154"/>
      <c r="C136" s="157" t="str">
        <f>계약현황!C97</f>
        <v>2017.11.28</v>
      </c>
      <c r="D136" s="159" t="str">
        <f>계약현황!E97</f>
        <v>2017.11.28 ~ 2017.12.2</v>
      </c>
      <c r="E136" s="161">
        <f>계약현황!C95</f>
        <v>300000</v>
      </c>
      <c r="F136" s="161">
        <f>계약현황!E95</f>
        <v>275000</v>
      </c>
      <c r="G136" s="163">
        <f>F136/E136</f>
        <v>0.91666666666666663</v>
      </c>
    </row>
    <row r="137" spans="1:7" s="12" customFormat="1" ht="20.100000000000001" customHeight="1" x14ac:dyDescent="0.15">
      <c r="A137" s="149"/>
      <c r="B137" s="154"/>
      <c r="C137" s="158"/>
      <c r="D137" s="160"/>
      <c r="E137" s="162"/>
      <c r="F137" s="162"/>
      <c r="G137" s="164"/>
    </row>
    <row r="138" spans="1:7" s="12" customFormat="1" ht="20.100000000000001" customHeight="1" x14ac:dyDescent="0.15">
      <c r="A138" s="149"/>
      <c r="B138" s="165" t="s">
        <v>71</v>
      </c>
      <c r="C138" s="90" t="s">
        <v>22</v>
      </c>
      <c r="D138" s="90" t="s">
        <v>26</v>
      </c>
      <c r="E138" s="167" t="s">
        <v>72</v>
      </c>
      <c r="F138" s="167"/>
      <c r="G138" s="168"/>
    </row>
    <row r="139" spans="1:7" s="12" customFormat="1" ht="20.100000000000001" customHeight="1" x14ac:dyDescent="0.15">
      <c r="A139" s="149"/>
      <c r="B139" s="166"/>
      <c r="C139" s="92" t="str">
        <f>계약현황!E99</f>
        <v>뉴한솔고속㈜</v>
      </c>
      <c r="D139" s="92" t="s">
        <v>220</v>
      </c>
      <c r="E139" s="169" t="str">
        <f>계약현황!E100</f>
        <v>경기도 성남시 수정구 산성대로 189 수산타워 501호</v>
      </c>
      <c r="F139" s="170"/>
      <c r="G139" s="171"/>
    </row>
    <row r="140" spans="1:7" s="12" customFormat="1" ht="20.100000000000001" customHeight="1" x14ac:dyDescent="0.15">
      <c r="A140" s="149"/>
      <c r="B140" s="89" t="s">
        <v>28</v>
      </c>
      <c r="C140" s="169" t="s">
        <v>52</v>
      </c>
      <c r="D140" s="170"/>
      <c r="E140" s="170"/>
      <c r="F140" s="170"/>
      <c r="G140" s="171"/>
    </row>
    <row r="141" spans="1:7" s="12" customFormat="1" ht="20.100000000000001" customHeight="1" x14ac:dyDescent="0.15">
      <c r="A141" s="149"/>
      <c r="B141" s="89" t="s">
        <v>66</v>
      </c>
      <c r="C141" s="169" t="s">
        <v>34</v>
      </c>
      <c r="D141" s="170"/>
      <c r="E141" s="170"/>
      <c r="F141" s="170"/>
      <c r="G141" s="171"/>
    </row>
    <row r="142" spans="1:7" s="12" customFormat="1" ht="20.100000000000001" customHeight="1" thickBot="1" x14ac:dyDescent="0.2">
      <c r="A142" s="150"/>
      <c r="B142" s="42" t="s">
        <v>67</v>
      </c>
      <c r="C142" s="172"/>
      <c r="D142" s="173"/>
      <c r="E142" s="173"/>
      <c r="F142" s="173"/>
      <c r="G142" s="174"/>
    </row>
    <row r="143" spans="1:7" ht="14.25" thickTop="1" x14ac:dyDescent="0.15"/>
  </sheetData>
  <mergeCells count="227">
    <mergeCell ref="A123:A132"/>
    <mergeCell ref="C123:G123"/>
    <mergeCell ref="B124:B127"/>
    <mergeCell ref="C124:C125"/>
    <mergeCell ref="D124:D125"/>
    <mergeCell ref="C126:C127"/>
    <mergeCell ref="D126:D127"/>
    <mergeCell ref="E126:E127"/>
    <mergeCell ref="F126:F127"/>
    <mergeCell ref="G126:G127"/>
    <mergeCell ref="B128:B129"/>
    <mergeCell ref="E128:G128"/>
    <mergeCell ref="E129:G129"/>
    <mergeCell ref="C130:G130"/>
    <mergeCell ref="C131:G131"/>
    <mergeCell ref="C132:G132"/>
    <mergeCell ref="A83:A92"/>
    <mergeCell ref="C83:G83"/>
    <mergeCell ref="B84:B87"/>
    <mergeCell ref="C84:C85"/>
    <mergeCell ref="D84:D85"/>
    <mergeCell ref="C86:C87"/>
    <mergeCell ref="D86:D87"/>
    <mergeCell ref="E86:E87"/>
    <mergeCell ref="F86:F87"/>
    <mergeCell ref="G86:G87"/>
    <mergeCell ref="B88:B89"/>
    <mergeCell ref="E88:G88"/>
    <mergeCell ref="E89:G89"/>
    <mergeCell ref="C90:G90"/>
    <mergeCell ref="C91:G91"/>
    <mergeCell ref="C92:G92"/>
    <mergeCell ref="A1:G1"/>
    <mergeCell ref="C13:G13"/>
    <mergeCell ref="C14:C15"/>
    <mergeCell ref="D14:D15"/>
    <mergeCell ref="C16:C17"/>
    <mergeCell ref="E16:E17"/>
    <mergeCell ref="F16:F17"/>
    <mergeCell ref="G16:G17"/>
    <mergeCell ref="E8:G8"/>
    <mergeCell ref="E9:G9"/>
    <mergeCell ref="C10:G10"/>
    <mergeCell ref="C3:G3"/>
    <mergeCell ref="C4:C5"/>
    <mergeCell ref="C6:C7"/>
    <mergeCell ref="E6:E7"/>
    <mergeCell ref="F6:F7"/>
    <mergeCell ref="F2:G2"/>
    <mergeCell ref="D6:D7"/>
    <mergeCell ref="D16:D17"/>
    <mergeCell ref="C33:G33"/>
    <mergeCell ref="C34:C35"/>
    <mergeCell ref="D34:D35"/>
    <mergeCell ref="C23:G23"/>
    <mergeCell ref="E26:E27"/>
    <mergeCell ref="F26:F27"/>
    <mergeCell ref="G26:G27"/>
    <mergeCell ref="C32:G32"/>
    <mergeCell ref="E28:G28"/>
    <mergeCell ref="E29:G29"/>
    <mergeCell ref="C30:G30"/>
    <mergeCell ref="C31:G31"/>
    <mergeCell ref="C24:C25"/>
    <mergeCell ref="D24:D25"/>
    <mergeCell ref="C26:C27"/>
    <mergeCell ref="D26:D27"/>
    <mergeCell ref="C21:G21"/>
    <mergeCell ref="C22:G22"/>
    <mergeCell ref="E18:G18"/>
    <mergeCell ref="E19:G19"/>
    <mergeCell ref="D4:D5"/>
    <mergeCell ref="C20:G20"/>
    <mergeCell ref="C11:G11"/>
    <mergeCell ref="C12:G12"/>
    <mergeCell ref="G6:G7"/>
    <mergeCell ref="C41:G41"/>
    <mergeCell ref="C42:G42"/>
    <mergeCell ref="E38:G38"/>
    <mergeCell ref="E39:G39"/>
    <mergeCell ref="C40:G40"/>
    <mergeCell ref="C36:C37"/>
    <mergeCell ref="E36:E37"/>
    <mergeCell ref="F36:F37"/>
    <mergeCell ref="G36:G37"/>
    <mergeCell ref="D36:D37"/>
    <mergeCell ref="A33:A42"/>
    <mergeCell ref="A2:B2"/>
    <mergeCell ref="B38:B39"/>
    <mergeCell ref="B34:B37"/>
    <mergeCell ref="B8:B9"/>
    <mergeCell ref="B14:B17"/>
    <mergeCell ref="B18:B19"/>
    <mergeCell ref="A3:A12"/>
    <mergeCell ref="A23:A32"/>
    <mergeCell ref="B28:B29"/>
    <mergeCell ref="B24:B27"/>
    <mergeCell ref="B4:B7"/>
    <mergeCell ref="A13:A22"/>
    <mergeCell ref="A93:A102"/>
    <mergeCell ref="C93:G93"/>
    <mergeCell ref="B94:B97"/>
    <mergeCell ref="C94:C95"/>
    <mergeCell ref="D94:D95"/>
    <mergeCell ref="C96:C97"/>
    <mergeCell ref="D96:D97"/>
    <mergeCell ref="E96:E97"/>
    <mergeCell ref="F96:F97"/>
    <mergeCell ref="G96:G97"/>
    <mergeCell ref="B98:B99"/>
    <mergeCell ref="E98:G98"/>
    <mergeCell ref="E99:G99"/>
    <mergeCell ref="C100:G100"/>
    <mergeCell ref="C101:G101"/>
    <mergeCell ref="C102:G102"/>
    <mergeCell ref="A63:A72"/>
    <mergeCell ref="C63:G63"/>
    <mergeCell ref="B64:B67"/>
    <mergeCell ref="C64:C65"/>
    <mergeCell ref="D64:D65"/>
    <mergeCell ref="C66:C67"/>
    <mergeCell ref="D66:D67"/>
    <mergeCell ref="E66:E67"/>
    <mergeCell ref="F66:F67"/>
    <mergeCell ref="G66:G67"/>
    <mergeCell ref="B68:B69"/>
    <mergeCell ref="E68:G68"/>
    <mergeCell ref="E69:G69"/>
    <mergeCell ref="C70:G70"/>
    <mergeCell ref="C71:G71"/>
    <mergeCell ref="C72:G72"/>
    <mergeCell ref="A73:A82"/>
    <mergeCell ref="C73:G73"/>
    <mergeCell ref="B74:B77"/>
    <mergeCell ref="C74:C75"/>
    <mergeCell ref="D74:D75"/>
    <mergeCell ref="C76:C77"/>
    <mergeCell ref="D76:D77"/>
    <mergeCell ref="E76:E77"/>
    <mergeCell ref="F76:F77"/>
    <mergeCell ref="G76:G77"/>
    <mergeCell ref="B78:B79"/>
    <mergeCell ref="E78:G78"/>
    <mergeCell ref="E79:G79"/>
    <mergeCell ref="C80:G80"/>
    <mergeCell ref="C81:G81"/>
    <mergeCell ref="C82:G82"/>
    <mergeCell ref="A53:A62"/>
    <mergeCell ref="C53:G53"/>
    <mergeCell ref="B54:B57"/>
    <mergeCell ref="C54:C55"/>
    <mergeCell ref="D54:D55"/>
    <mergeCell ref="C56:C57"/>
    <mergeCell ref="D56:D57"/>
    <mergeCell ref="E56:E57"/>
    <mergeCell ref="F56:F57"/>
    <mergeCell ref="G56:G57"/>
    <mergeCell ref="B58:B59"/>
    <mergeCell ref="E58:G58"/>
    <mergeCell ref="E59:G59"/>
    <mergeCell ref="C60:G60"/>
    <mergeCell ref="C61:G61"/>
    <mergeCell ref="C62:G62"/>
    <mergeCell ref="A103:A112"/>
    <mergeCell ref="C103:G103"/>
    <mergeCell ref="B104:B107"/>
    <mergeCell ref="C104:C105"/>
    <mergeCell ref="D104:D105"/>
    <mergeCell ref="C106:C107"/>
    <mergeCell ref="D106:D107"/>
    <mergeCell ref="E106:E107"/>
    <mergeCell ref="F106:F107"/>
    <mergeCell ref="G106:G107"/>
    <mergeCell ref="B108:B109"/>
    <mergeCell ref="E108:G108"/>
    <mergeCell ref="E109:G109"/>
    <mergeCell ref="C110:G110"/>
    <mergeCell ref="C111:G111"/>
    <mergeCell ref="C112:G112"/>
    <mergeCell ref="A113:A122"/>
    <mergeCell ref="C113:G113"/>
    <mergeCell ref="B114:B117"/>
    <mergeCell ref="C114:C115"/>
    <mergeCell ref="D114:D115"/>
    <mergeCell ref="C116:C117"/>
    <mergeCell ref="D116:D117"/>
    <mergeCell ref="E116:E117"/>
    <mergeCell ref="F116:F117"/>
    <mergeCell ref="G116:G117"/>
    <mergeCell ref="B118:B119"/>
    <mergeCell ref="E118:G118"/>
    <mergeCell ref="E119:G119"/>
    <mergeCell ref="C120:G120"/>
    <mergeCell ref="C121:G121"/>
    <mergeCell ref="C122:G122"/>
    <mergeCell ref="A133:A142"/>
    <mergeCell ref="C133:G133"/>
    <mergeCell ref="B134:B137"/>
    <mergeCell ref="C134:C135"/>
    <mergeCell ref="D134:D135"/>
    <mergeCell ref="C136:C137"/>
    <mergeCell ref="D136:D137"/>
    <mergeCell ref="E136:E137"/>
    <mergeCell ref="F136:F137"/>
    <mergeCell ref="G136:G137"/>
    <mergeCell ref="B138:B139"/>
    <mergeCell ref="E138:G138"/>
    <mergeCell ref="E139:G139"/>
    <mergeCell ref="C140:G140"/>
    <mergeCell ref="C141:G141"/>
    <mergeCell ref="C142:G142"/>
    <mergeCell ref="A43:A52"/>
    <mergeCell ref="C43:G43"/>
    <mergeCell ref="B44:B47"/>
    <mergeCell ref="C44:C45"/>
    <mergeCell ref="D44:D45"/>
    <mergeCell ref="C46:C47"/>
    <mergeCell ref="D46:D47"/>
    <mergeCell ref="E46:E47"/>
    <mergeCell ref="F46:F47"/>
    <mergeCell ref="G46:G47"/>
    <mergeCell ref="B48:B49"/>
    <mergeCell ref="E48:G48"/>
    <mergeCell ref="E49:G49"/>
    <mergeCell ref="C50:G50"/>
    <mergeCell ref="C51:G51"/>
    <mergeCell ref="C52:G52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물품발주계획</vt:lpstr>
      <vt:lpstr>준공검사현황</vt:lpstr>
      <vt:lpstr>대금지급현황</vt:lpstr>
      <vt:lpstr>계약현황</vt:lpstr>
      <vt:lpstr>수의계약현황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노지영</cp:lastModifiedBy>
  <cp:lastPrinted>2017-10-17T05:00:47Z</cp:lastPrinted>
  <dcterms:created xsi:type="dcterms:W3CDTF">2014-01-20T06:24:27Z</dcterms:created>
  <dcterms:modified xsi:type="dcterms:W3CDTF">2017-12-08T08:13:17Z</dcterms:modified>
</cp:coreProperties>
</file>