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7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49" i="9" l="1"/>
  <c r="B49" i="9"/>
  <c r="E46" i="9"/>
  <c r="D46" i="9"/>
  <c r="C46" i="9"/>
  <c r="B46" i="9"/>
  <c r="B43" i="9"/>
  <c r="C33" i="8"/>
  <c r="D39" i="9"/>
  <c r="B39" i="9"/>
  <c r="E36" i="9"/>
  <c r="D36" i="9"/>
  <c r="C36" i="9"/>
  <c r="B36" i="9"/>
  <c r="B33" i="9"/>
  <c r="F36" i="9"/>
  <c r="C26" i="8"/>
  <c r="D29" i="9"/>
  <c r="B29" i="9"/>
  <c r="E26" i="9"/>
  <c r="D26" i="9"/>
  <c r="C26" i="9"/>
  <c r="B26" i="9"/>
  <c r="B23" i="9"/>
  <c r="C19" i="8"/>
  <c r="F46" i="9" l="1"/>
  <c r="F26" i="9"/>
  <c r="D19" i="9" l="1"/>
  <c r="B19" i="9"/>
  <c r="E16" i="9"/>
  <c r="D16" i="9"/>
  <c r="C16" i="9"/>
  <c r="B16" i="9"/>
  <c r="B13" i="9"/>
  <c r="F16" i="9"/>
  <c r="C12" i="8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<sst xmlns="http://schemas.openxmlformats.org/spreadsheetml/2006/main" count="524" uniqueCount="240">
  <si>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</si>
  <si>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</si>
  <si>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</si>
  <si>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</si>
  <si>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</si>
  <si>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</si>
  <si>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</si>
  <si>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</si>
  <si>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</si>
  <si>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</si>
  <si>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</si>
  <si>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</si>
  <si>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</si>
  <si>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</si>
  <si>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</si>
  <si>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</si>
  <si>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</si>
  <si>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</si>
  <si>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</si>
  <si>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</si>
  <si>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</si>
  <si>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</si>
  <si>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</si>
  <si>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</si>
  <si>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</si>
  <si>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</si>
  <si>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</si>
  <si>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</si>
  <si>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</si>
  <si>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</si>
  <si>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</si>
  <si>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</si>
  <si>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</si>
  <si>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</si>
  <si>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</si>
  <si>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</si>
  <si>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</si>
  <si>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</si>
  <si>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</si>
  <si>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</si>
  <si>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</si>
  <si>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</si>
  <si>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</si>
  <si>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</si>
  <si>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</si>
  <si>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</si>
  <si>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</si>
  <si>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</si>
  <si>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</si>
  <si>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</si>
  <si>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</si>
  <si>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</si>
  <si>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</si>
  <si>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</si>
  <si>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</si>
  <si>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</si>
  <si>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</si>
  <si>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</si>
  <si>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</si>
  <si>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</si>
  <si>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</si>
  <si>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</si>
  <si>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</si>
  <si>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</si>
  <si>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</si>
  <si>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</si>
  <si>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</si>
  <si>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</si>
  <si>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</si>
  <si>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</si>
  <si>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</si>
  <si>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</si>
  <si>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</si>
  <si>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</si>
  <si>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</si>
  <si>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</si>
  <si>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</si>
  <si>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</si>
  <si>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</si>
  <si>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</si>
  <si>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</si>
  <si>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</si>
  <si>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</si>
  <si>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</si>
  <si>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</si>
  <si>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</si>
  <si>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</si>
  <si>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</si>
  <si>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</si>
  <si>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</si>
  <si>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</si>
  <si>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</si>
  <si>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</si>
  <si>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</si>
  <si>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</si>
  <si>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</si>
  <si>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</si>
  <si>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</si>
  <si>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</si>
  <si>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</si>
  <si>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</si>
  <si>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</si>
  <si>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</si>
  <si>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</si>
  <si>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</si>
  <si>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</si>
  <si>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</si>
  <si>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</si>
  <si>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</si>
  <si>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</si>
  <si>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</si>
  <si>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</si>
  <si>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</si>
  <si>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</si>
  <si>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</si>
  <si>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</si>
  <si>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</si>
  <si>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</si>
  <si>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</si>
  <si>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</si>
  <si>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</si>
  <si>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</si>
  <si>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</si>
  <si>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</si>
  <si>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</si>
  <si>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</si>
  <si>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</si>
  <si>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</si>
  <si>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해당사항없음 -</t>
    <phoneticPr fontId="4" type="noConversion"/>
  </si>
  <si>
    <t>에스원 성남</t>
    <phoneticPr fontId="31" type="noConversion"/>
  </si>
  <si>
    <t>웅진코웨이</t>
    <phoneticPr fontId="31" type="noConversion"/>
  </si>
  <si>
    <t>특수미래재단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</si>
  <si>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</si>
  <si>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</si>
  <si>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</si>
  <si>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</si>
  <si>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</si>
  <si>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</si>
  <si>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</si>
  <si>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</si>
  <si>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</si>
  <si>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</si>
  <si>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</si>
  <si>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</si>
  <si>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</si>
  <si>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수의총액</t>
  </si>
  <si>
    <t>중원수련관</t>
    <phoneticPr fontId="4" type="noConversion"/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</si>
  <si>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</si>
  <si>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</si>
  <si>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</si>
  <si>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</si>
  <si>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>2020. 인터넷전화 사용료(연간계약)-6월분</t>
    <phoneticPr fontId="31" type="noConversion"/>
  </si>
  <si>
    <t>2020.06.30.</t>
    <phoneticPr fontId="4" type="noConversion"/>
  </si>
  <si>
    <t>수의</t>
  </si>
  <si>
    <t>2020. 인터넷망 사용료(연간계약)-6월분</t>
    <phoneticPr fontId="31" type="noConversion"/>
  </si>
  <si>
    <t>2020.06.30.</t>
    <phoneticPr fontId="4" type="noConversion"/>
  </si>
  <si>
    <t>2020.07.10.</t>
    <phoneticPr fontId="4" type="noConversion"/>
  </si>
  <si>
    <t>수영장 하부 PIT 성인수조 차수공사 실시</t>
    <phoneticPr fontId="4" type="noConversion"/>
  </si>
  <si>
    <t>2020.07.17.</t>
    <phoneticPr fontId="4" type="noConversion"/>
  </si>
  <si>
    <t>2020.07.20.~2020.08.20.</t>
    <phoneticPr fontId="4" type="noConversion"/>
  </si>
  <si>
    <t>2020.08.20.</t>
    <phoneticPr fontId="4" type="noConversion"/>
  </si>
  <si>
    <t>주식회사 집텍</t>
    <phoneticPr fontId="4" type="noConversion"/>
  </si>
  <si>
    <t>성남시 중원구 광명로324번길 2</t>
    <phoneticPr fontId="4" type="noConversion"/>
  </si>
  <si>
    <t>염경학</t>
    <phoneticPr fontId="4" type="noConversion"/>
  </si>
  <si>
    <t>2020.07.20.</t>
    <phoneticPr fontId="4" type="noConversion"/>
  </si>
  <si>
    <t>계기용 변압변류기 교체 공사</t>
    <phoneticPr fontId="4" type="noConversion"/>
  </si>
  <si>
    <t>2020.07.20.</t>
    <phoneticPr fontId="4" type="noConversion"/>
  </si>
  <si>
    <t>2020.07.20.~2020.07.31.</t>
    <phoneticPr fontId="4" type="noConversion"/>
  </si>
  <si>
    <t>2020.07.31.</t>
    <phoneticPr fontId="4" type="noConversion"/>
  </si>
  <si>
    <t>주식회사 보람이엔씨</t>
    <phoneticPr fontId="4" type="noConversion"/>
  </si>
  <si>
    <t>성남시 중원구 도촌북로 176</t>
    <phoneticPr fontId="4" type="noConversion"/>
  </si>
  <si>
    <t>안은경</t>
    <phoneticPr fontId="4" type="noConversion"/>
  </si>
  <si>
    <t xml:space="preserve">2020. 소방시설 위탁관리(연간계약)-7월분 </t>
    <phoneticPr fontId="31" type="noConversion"/>
  </si>
  <si>
    <t>2020.07.29.</t>
    <phoneticPr fontId="4" type="noConversion"/>
  </si>
  <si>
    <t>방과후아카데미 특별프로그램 프로그램비 지급</t>
    <phoneticPr fontId="4" type="noConversion"/>
  </si>
  <si>
    <t>중원수련관</t>
    <phoneticPr fontId="4" type="noConversion"/>
  </si>
  <si>
    <t>박상규</t>
    <phoneticPr fontId="4" type="noConversion"/>
  </si>
  <si>
    <t>031-729-9344</t>
    <phoneticPr fontId="4" type="noConversion"/>
  </si>
  <si>
    <t>썸썸플레이스 홍보물 제작</t>
    <phoneticPr fontId="4" type="noConversion"/>
  </si>
  <si>
    <t>웹홍보(A2, 1000*1000px)
브로셔(A4)</t>
    <phoneticPr fontId="4" type="noConversion"/>
  </si>
  <si>
    <t>부</t>
    <phoneticPr fontId="4" type="noConversion"/>
  </si>
  <si>
    <t>고지영</t>
    <phoneticPr fontId="4" type="noConversion"/>
  </si>
  <si>
    <t>031-729-9337</t>
    <phoneticPr fontId="4" type="noConversion"/>
  </si>
  <si>
    <t>전략사업팀</t>
    <phoneticPr fontId="4" type="noConversion"/>
  </si>
  <si>
    <t>한기성</t>
    <phoneticPr fontId="4" type="noConversion"/>
  </si>
  <si>
    <t>꾸미담 운영물품 제작(활동지 등)</t>
    <phoneticPr fontId="4" type="noConversion"/>
  </si>
  <si>
    <t>꾸미담 운영물품 제작(피규어)</t>
    <phoneticPr fontId="4" type="noConversion"/>
  </si>
  <si>
    <t>전략사업팀</t>
    <phoneticPr fontId="4" type="noConversion"/>
  </si>
  <si>
    <t>개</t>
    <phoneticPr fontId="4" type="noConversion"/>
  </si>
  <si>
    <t>개</t>
    <phoneticPr fontId="4" type="noConversion"/>
  </si>
  <si>
    <t>031-729-9353</t>
    <phoneticPr fontId="4" type="noConversion"/>
  </si>
  <si>
    <t>소방시설 보수 공사</t>
    <phoneticPr fontId="4" type="noConversion"/>
  </si>
  <si>
    <t>소방</t>
  </si>
  <si>
    <t>중원</t>
    <phoneticPr fontId="4" type="noConversion"/>
  </si>
  <si>
    <t>이선호</t>
    <phoneticPr fontId="4" type="noConversion"/>
  </si>
  <si>
    <t>031-729-9311</t>
    <phoneticPr fontId="4" type="noConversion"/>
  </si>
  <si>
    <t>시설물 보수자재 구입</t>
    <phoneticPr fontId="4" type="noConversion"/>
  </si>
  <si>
    <t>2020.07.22.</t>
    <phoneticPr fontId="4" type="noConversion"/>
  </si>
  <si>
    <t>2020.07.22.~2020.07.28.</t>
    <phoneticPr fontId="4" type="noConversion"/>
  </si>
  <si>
    <t>2020.07.28.</t>
    <phoneticPr fontId="4" type="noConversion"/>
  </si>
  <si>
    <t>대경개발</t>
    <phoneticPr fontId="4" type="noConversion"/>
  </si>
  <si>
    <t>성남시 중원구 산성대로 104-1</t>
    <phoneticPr fontId="4" type="noConversion"/>
  </si>
  <si>
    <t>염영숙</t>
    <phoneticPr fontId="4" type="noConversion"/>
  </si>
  <si>
    <t>공연장 무대바닥 설치용 조명대 제작</t>
    <phoneticPr fontId="4" type="noConversion"/>
  </si>
  <si>
    <t>2020.07.27.</t>
    <phoneticPr fontId="4" type="noConversion"/>
  </si>
  <si>
    <t>2020.07.27.~2020.07.31.</t>
    <phoneticPr fontId="4" type="noConversion"/>
  </si>
  <si>
    <t>J라이팅</t>
    <phoneticPr fontId="4" type="noConversion"/>
  </si>
  <si>
    <t>경기 광주 초월읍 용수길32번길 20-19</t>
    <phoneticPr fontId="4" type="noConversion"/>
  </si>
  <si>
    <t>송제욱</t>
    <phoneticPr fontId="4" type="noConversion"/>
  </si>
  <si>
    <t>보일러 교체 공사</t>
    <phoneticPr fontId="4" type="noConversion"/>
  </si>
  <si>
    <t>2020.07.27.~2020.08.25.</t>
    <phoneticPr fontId="4" type="noConversion"/>
  </si>
  <si>
    <t>2020.8.25.(준공기한)</t>
    <phoneticPr fontId="4" type="noConversion"/>
  </si>
  <si>
    <t>서라벌산업개발㈜</t>
    <phoneticPr fontId="4" type="noConversion"/>
  </si>
  <si>
    <t>성남시 중원구 둔촌대로 3881 1220호</t>
    <phoneticPr fontId="4" type="noConversion"/>
  </si>
  <si>
    <t>임춘재</t>
    <phoneticPr fontId="4" type="noConversion"/>
  </si>
  <si>
    <t>여성기업</t>
    <phoneticPr fontId="4" type="noConversion"/>
  </si>
  <si>
    <t>4분기 프로그램 안내지 및 현수막 제작</t>
    <phoneticPr fontId="4" type="noConversion"/>
  </si>
  <si>
    <t>수의총액</t>
    <phoneticPr fontId="4" type="noConversion"/>
  </si>
  <si>
    <t>A4</t>
    <phoneticPr fontId="4" type="noConversion"/>
  </si>
  <si>
    <t>안태영</t>
    <phoneticPr fontId="4" type="noConversion"/>
  </si>
  <si>
    <t>031-729-9318</t>
    <phoneticPr fontId="4" type="noConversion"/>
  </si>
  <si>
    <t>A4</t>
    <phoneticPr fontId="4" type="noConversion"/>
  </si>
  <si>
    <t>100mm*60mm</t>
    <phoneticPr fontId="4" type="noConversion"/>
  </si>
  <si>
    <t>2020. 복합기 임차료(연간계약)-7월분</t>
    <phoneticPr fontId="31" type="noConversion"/>
  </si>
  <si>
    <t>2020.07.31.</t>
    <phoneticPr fontId="4" type="noConversion"/>
  </si>
  <si>
    <t>2020.08.07.</t>
    <phoneticPr fontId="4" type="noConversion"/>
  </si>
  <si>
    <t>2020. 승강기 위탁관리(연간계약)-7월분</t>
    <phoneticPr fontId="31" type="noConversion"/>
  </si>
  <si>
    <t>2020. 무인경비시스템(연간계약)-7월분</t>
    <phoneticPr fontId="31" type="noConversion"/>
  </si>
  <si>
    <t>2020. 환경위생 위탁관리(연간계약)-7월분</t>
    <phoneticPr fontId="31" type="noConversion"/>
  </si>
  <si>
    <t>2020.07.31.</t>
    <phoneticPr fontId="4" type="noConversion"/>
  </si>
  <si>
    <t>2020. 환경위생 위탁관리(연간계약)-7월분</t>
    <phoneticPr fontId="31" type="noConversion"/>
  </si>
  <si>
    <t>2020. 차염발생장치 위탁대행(연간계약)-7월분</t>
    <phoneticPr fontId="31" type="noConversion"/>
  </si>
  <si>
    <t>2020.07.31.</t>
    <phoneticPr fontId="4" type="noConversion"/>
  </si>
  <si>
    <t>2020. 공기청정기 위탁관리(연간계약)-7월분</t>
    <phoneticPr fontId="31" type="noConversion"/>
  </si>
  <si>
    <t>2020. 방과후 공기청정기 위탁관리(연간계약)-7월분</t>
    <phoneticPr fontId="31" type="noConversion"/>
  </si>
  <si>
    <t>2020.7.31.</t>
    <phoneticPr fontId="4" type="noConversion"/>
  </si>
  <si>
    <t>2020. 셔틀버스 위탁관리(연간계약)-7월분</t>
    <phoneticPr fontId="31" type="noConversion"/>
  </si>
  <si>
    <t>2020. 시설관리 용역비(연간계약)-7월분</t>
    <phoneticPr fontId="31" type="noConversion"/>
  </si>
  <si>
    <t>2020. 방과후 복합기 임대관리비(연간계약)-7월분</t>
    <phoneticPr fontId="31" type="noConversion"/>
  </si>
  <si>
    <t>2020. 방과후 복합기 임대관리비(연간계약)-7월분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</si>
</sst>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4" borderId="62" xfId="0" applyFont="1" applyFill="1" applyBorder="1" applyAlignment="1">
      <alignment horizontal="center" vertical="center"/>
    </xf>
    <xf numFmtId="0" fontId="15" fillId="4" borderId="63" xfId="0" applyFont="1" applyFill="1" applyBorder="1" applyAlignment="1">
      <alignment horizontal="center" vertical="center"/>
    </xf>
    <xf numFmtId="0" fontId="15" fillId="0" borderId="63" xfId="0" quotePrefix="1" applyFont="1" applyFill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 wrapText="1"/>
    </xf>
    <xf numFmtId="3" fontId="15" fillId="0" borderId="63" xfId="0" applyNumberFormat="1" applyFont="1" applyBorder="1" applyAlignment="1">
      <alignment horizontal="center" vertical="center"/>
    </xf>
    <xf numFmtId="41" fontId="15" fillId="0" borderId="63" xfId="143" applyFont="1" applyBorder="1" applyAlignment="1">
      <alignment horizontal="right" vertical="distributed"/>
    </xf>
    <xf numFmtId="0" fontId="15" fillId="0" borderId="63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 shrinkToFit="1"/>
    </xf>
    <xf numFmtId="3" fontId="15" fillId="0" borderId="2" xfId="0" applyNumberFormat="1" applyFont="1" applyBorder="1" applyAlignment="1">
      <alignment horizontal="center" vertical="center"/>
    </xf>
    <xf numFmtId="41" fontId="15" fillId="0" borderId="2" xfId="143" applyFont="1" applyBorder="1" applyAlignment="1">
      <alignment horizontal="right" vertical="distributed"/>
    </xf>
    <xf numFmtId="0" fontId="15" fillId="4" borderId="60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15" fillId="0" borderId="61" xfId="0" quotePrefix="1" applyFont="1" applyFill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 wrapText="1"/>
    </xf>
    <xf numFmtId="3" fontId="15" fillId="0" borderId="61" xfId="0" applyNumberFormat="1" applyFont="1" applyBorder="1" applyAlignment="1">
      <alignment horizontal="center" vertical="center"/>
    </xf>
    <xf numFmtId="41" fontId="15" fillId="0" borderId="61" xfId="143" applyFont="1" applyBorder="1" applyAlignment="1">
      <alignment horizontal="right" vertical="distributed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5" fillId="0" borderId="16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9" applyNumberFormat="1" applyFont="1" applyBorder="1">
      <alignment vertical="center"/>
    </xf>
    <xf numFmtId="38" fontId="3" fillId="0" borderId="16" xfId="4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 shrinkToFit="1"/>
    </xf>
    <xf numFmtId="41" fontId="15" fillId="0" borderId="2" xfId="8" applyFont="1" applyBorder="1" applyAlignment="1">
      <alignment horizontal="right" vertical="distributed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41" fontId="25" fillId="0" borderId="2" xfId="1" applyFont="1" applyFill="1" applyBorder="1" applyAlignment="1">
      <alignment vertical="center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41" fontId="8" fillId="0" borderId="2" xfId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/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6.25" thickBot="1" x14ac:dyDescent="0.2">
      <c r="A2" s="134" t="s">
        <v>86</v>
      </c>
      <c r="B2" s="134"/>
      <c r="C2" s="134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30" customHeight="1" thickTop="1" x14ac:dyDescent="0.15">
      <c r="A4" s="103">
        <v>2020</v>
      </c>
      <c r="B4" s="104">
        <v>8</v>
      </c>
      <c r="C4" s="105" t="s">
        <v>178</v>
      </c>
      <c r="D4" s="106" t="s">
        <v>145</v>
      </c>
      <c r="E4" s="107" t="s">
        <v>179</v>
      </c>
      <c r="F4" s="108">
        <v>1002</v>
      </c>
      <c r="G4" s="106" t="s">
        <v>180</v>
      </c>
      <c r="H4" s="109">
        <v>1400</v>
      </c>
      <c r="I4" s="106" t="s">
        <v>146</v>
      </c>
      <c r="J4" s="110" t="s">
        <v>181</v>
      </c>
      <c r="K4" s="110" t="s">
        <v>182</v>
      </c>
      <c r="L4" s="111"/>
    </row>
    <row r="5" spans="1:12" s="18" customFormat="1" ht="30" customHeight="1" x14ac:dyDescent="0.15">
      <c r="A5" s="112">
        <v>2020</v>
      </c>
      <c r="B5" s="113">
        <v>8</v>
      </c>
      <c r="C5" s="131" t="s">
        <v>216</v>
      </c>
      <c r="D5" s="100" t="s">
        <v>217</v>
      </c>
      <c r="E5" s="102" t="s">
        <v>218</v>
      </c>
      <c r="F5" s="115">
        <v>2000</v>
      </c>
      <c r="G5" s="100" t="s">
        <v>180</v>
      </c>
      <c r="H5" s="132">
        <v>2000</v>
      </c>
      <c r="I5" s="100" t="s">
        <v>193</v>
      </c>
      <c r="J5" s="97" t="s">
        <v>219</v>
      </c>
      <c r="K5" s="97" t="s">
        <v>220</v>
      </c>
      <c r="L5" s="101"/>
    </row>
    <row r="6" spans="1:12" s="18" customFormat="1" ht="30" customHeight="1" x14ac:dyDescent="0.15">
      <c r="A6" s="112">
        <v>2020</v>
      </c>
      <c r="B6" s="113">
        <v>8</v>
      </c>
      <c r="C6" s="114" t="s">
        <v>186</v>
      </c>
      <c r="D6" s="100" t="s">
        <v>145</v>
      </c>
      <c r="E6" s="102" t="s">
        <v>222</v>
      </c>
      <c r="F6" s="115">
        <v>5000</v>
      </c>
      <c r="G6" s="100" t="s">
        <v>188</v>
      </c>
      <c r="H6" s="116">
        <v>17500</v>
      </c>
      <c r="I6" s="100" t="s">
        <v>183</v>
      </c>
      <c r="J6" s="97" t="s">
        <v>184</v>
      </c>
      <c r="K6" s="97" t="s">
        <v>190</v>
      </c>
      <c r="L6" s="101"/>
    </row>
    <row r="7" spans="1:12" s="18" customFormat="1" ht="30" customHeight="1" thickBot="1" x14ac:dyDescent="0.2">
      <c r="A7" s="117">
        <v>2020</v>
      </c>
      <c r="B7" s="118">
        <v>8</v>
      </c>
      <c r="C7" s="119" t="s">
        <v>185</v>
      </c>
      <c r="D7" s="120" t="s">
        <v>145</v>
      </c>
      <c r="E7" s="121" t="s">
        <v>221</v>
      </c>
      <c r="F7" s="122">
        <v>6000</v>
      </c>
      <c r="G7" s="120" t="s">
        <v>189</v>
      </c>
      <c r="H7" s="123">
        <v>4000</v>
      </c>
      <c r="I7" s="120" t="s">
        <v>187</v>
      </c>
      <c r="J7" s="96" t="s">
        <v>184</v>
      </c>
      <c r="K7" s="96" t="s">
        <v>190</v>
      </c>
      <c r="L7" s="95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 D6:D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7" sqref="H1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5" t="s">
        <v>78</v>
      </c>
      <c r="B1" s="135"/>
      <c r="C1" s="135"/>
      <c r="D1" s="135"/>
      <c r="E1" s="135"/>
      <c r="F1" s="135"/>
      <c r="G1" s="135"/>
      <c r="H1" s="135"/>
      <c r="I1" s="135"/>
    </row>
    <row r="2" spans="1:9" ht="26.25" thickBot="1" x14ac:dyDescent="0.2">
      <c r="A2" s="138" t="s">
        <v>85</v>
      </c>
      <c r="B2" s="138"/>
      <c r="C2" s="65"/>
      <c r="D2" s="65"/>
      <c r="E2" s="65"/>
      <c r="F2" s="65"/>
      <c r="G2" s="65"/>
      <c r="H2" s="65"/>
      <c r="I2" s="54" t="s">
        <v>2</v>
      </c>
    </row>
    <row r="3" spans="1:9" ht="26.25" customHeight="1" x14ac:dyDescent="0.15">
      <c r="A3" s="184" t="s">
        <v>3</v>
      </c>
      <c r="B3" s="182" t="s">
        <v>4</v>
      </c>
      <c r="C3" s="182" t="s">
        <v>61</v>
      </c>
      <c r="D3" s="182" t="s">
        <v>80</v>
      </c>
      <c r="E3" s="178" t="s">
        <v>83</v>
      </c>
      <c r="F3" s="179"/>
      <c r="G3" s="178" t="s">
        <v>84</v>
      </c>
      <c r="H3" s="179"/>
      <c r="I3" s="180" t="s">
        <v>79</v>
      </c>
    </row>
    <row r="4" spans="1:9" ht="28.5" customHeight="1" x14ac:dyDescent="0.15">
      <c r="A4" s="185"/>
      <c r="B4" s="183"/>
      <c r="C4" s="183"/>
      <c r="D4" s="183"/>
      <c r="E4" s="36" t="s">
        <v>81</v>
      </c>
      <c r="F4" s="36" t="s">
        <v>82</v>
      </c>
      <c r="G4" s="36" t="s">
        <v>81</v>
      </c>
      <c r="H4" s="36" t="s">
        <v>82</v>
      </c>
      <c r="I4" s="181"/>
    </row>
    <row r="5" spans="1:9" ht="28.5" customHeight="1" thickBot="1" x14ac:dyDescent="0.2">
      <c r="A5" s="77"/>
      <c r="B5" s="78" t="s">
        <v>139</v>
      </c>
      <c r="C5" s="79"/>
      <c r="D5" s="80"/>
      <c r="E5" s="81"/>
      <c r="F5" s="81"/>
      <c r="G5" s="81"/>
      <c r="H5" s="81"/>
      <c r="I5" s="8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E3" sqref="E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33" t="s">
        <v>69</v>
      </c>
      <c r="B1" s="133"/>
      <c r="C1" s="133"/>
      <c r="D1" s="133"/>
      <c r="E1" s="133"/>
      <c r="F1" s="133"/>
      <c r="G1" s="133"/>
      <c r="H1" s="133"/>
      <c r="I1" s="133"/>
    </row>
    <row r="2" spans="1:12" ht="24.75" thickBot="1" x14ac:dyDescent="0.2">
      <c r="A2" s="66" t="s">
        <v>119</v>
      </c>
      <c r="B2" s="67" t="s">
        <v>120</v>
      </c>
      <c r="C2" s="68" t="s">
        <v>121</v>
      </c>
      <c r="D2" s="68" t="s">
        <v>122</v>
      </c>
      <c r="E2" s="69" t="s">
        <v>123</v>
      </c>
      <c r="F2" s="68" t="s">
        <v>124</v>
      </c>
      <c r="G2" s="68" t="s">
        <v>125</v>
      </c>
      <c r="H2" s="68" t="s">
        <v>126</v>
      </c>
      <c r="I2" s="70" t="s">
        <v>127</v>
      </c>
    </row>
    <row r="3" spans="1:12" s="18" customFormat="1" ht="51.75" customHeight="1" thickTop="1" x14ac:dyDescent="0.15">
      <c r="A3" s="93">
        <v>2020</v>
      </c>
      <c r="B3" s="87">
        <v>8</v>
      </c>
      <c r="C3" s="88" t="s">
        <v>174</v>
      </c>
      <c r="D3" s="89" t="s">
        <v>153</v>
      </c>
      <c r="E3" s="90">
        <v>500</v>
      </c>
      <c r="F3" s="89" t="s">
        <v>175</v>
      </c>
      <c r="G3" s="91" t="s">
        <v>176</v>
      </c>
      <c r="H3" s="92" t="s">
        <v>177</v>
      </c>
      <c r="I3" s="94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L7" sqref="L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33" t="s">
        <v>76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7" customHeight="1" thickBot="1" x14ac:dyDescent="0.2">
      <c r="A2" s="61" t="s">
        <v>32</v>
      </c>
      <c r="B2" s="62" t="s">
        <v>33</v>
      </c>
      <c r="C2" s="63" t="s">
        <v>75</v>
      </c>
      <c r="D2" s="63" t="s">
        <v>74</v>
      </c>
      <c r="E2" s="63" t="s">
        <v>0</v>
      </c>
      <c r="F2" s="62" t="s">
        <v>73</v>
      </c>
      <c r="G2" s="62" t="s">
        <v>72</v>
      </c>
      <c r="H2" s="62" t="s">
        <v>71</v>
      </c>
      <c r="I2" s="62" t="s">
        <v>70</v>
      </c>
      <c r="J2" s="63" t="s">
        <v>34</v>
      </c>
      <c r="K2" s="63" t="s">
        <v>35</v>
      </c>
      <c r="L2" s="63" t="s">
        <v>36</v>
      </c>
      <c r="M2" s="64" t="s">
        <v>1</v>
      </c>
    </row>
    <row r="3" spans="1:13" s="9" customFormat="1" ht="45.75" customHeight="1" thickTop="1" thickBot="1" x14ac:dyDescent="0.2">
      <c r="A3" s="124">
        <v>2020</v>
      </c>
      <c r="B3" s="125">
        <v>8</v>
      </c>
      <c r="C3" s="126" t="s">
        <v>191</v>
      </c>
      <c r="D3" s="86" t="s">
        <v>192</v>
      </c>
      <c r="E3" s="127" t="s">
        <v>153</v>
      </c>
      <c r="F3" s="128">
        <v>3000</v>
      </c>
      <c r="G3" s="129">
        <v>0</v>
      </c>
      <c r="H3" s="129">
        <v>0</v>
      </c>
      <c r="I3" s="128">
        <v>3000</v>
      </c>
      <c r="J3" s="127" t="s">
        <v>193</v>
      </c>
      <c r="K3" s="127" t="s">
        <v>194</v>
      </c>
      <c r="L3" s="127" t="s">
        <v>195</v>
      </c>
      <c r="M3" s="130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5" t="s">
        <v>91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6" t="s">
        <v>2</v>
      </c>
      <c r="K2" s="136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1" t="s">
        <v>128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5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6" t="s">
        <v>100</v>
      </c>
      <c r="K2" s="136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2" t="s">
        <v>128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5" zoomScaleNormal="115" workbookViewId="0">
      <selection activeCell="L11" sqref="L11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1.21875" style="2" customWidth="1"/>
    <col min="9" max="9" width="9.6640625" style="2" customWidth="1"/>
    <col min="11" max="11" width="8.88671875" customWidth="1"/>
  </cols>
  <sheetData>
    <row r="1" spans="1:10" ht="25.5" x14ac:dyDescent="0.15">
      <c r="A1" s="135" t="s">
        <v>5</v>
      </c>
      <c r="B1" s="135"/>
      <c r="C1" s="135"/>
      <c r="D1" s="135"/>
      <c r="E1" s="135"/>
      <c r="F1" s="135"/>
      <c r="G1" s="135"/>
      <c r="H1" s="135"/>
      <c r="I1" s="135"/>
    </row>
    <row r="2" spans="1:10" ht="25.5" x14ac:dyDescent="0.15">
      <c r="A2" s="21" t="s">
        <v>86</v>
      </c>
      <c r="B2" s="21"/>
      <c r="C2" s="20"/>
      <c r="D2" s="20"/>
      <c r="E2" s="20"/>
      <c r="F2" s="22"/>
      <c r="G2" s="22"/>
      <c r="H2" s="137" t="s">
        <v>2</v>
      </c>
      <c r="I2" s="137"/>
    </row>
    <row r="3" spans="1:10" ht="29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85" t="s">
        <v>49</v>
      </c>
      <c r="H3" s="5" t="s">
        <v>14</v>
      </c>
      <c r="I3" s="5" t="s">
        <v>10</v>
      </c>
    </row>
    <row r="4" spans="1:10" s="18" customFormat="1" ht="20.25" customHeight="1" x14ac:dyDescent="0.15">
      <c r="A4" s="187" t="s">
        <v>226</v>
      </c>
      <c r="B4" s="188" t="s">
        <v>114</v>
      </c>
      <c r="C4" s="189">
        <v>2640000</v>
      </c>
      <c r="D4" s="188" t="s">
        <v>141</v>
      </c>
      <c r="E4" s="188" t="s">
        <v>117</v>
      </c>
      <c r="F4" s="188" t="s">
        <v>118</v>
      </c>
      <c r="G4" s="193" t="s">
        <v>168</v>
      </c>
      <c r="H4" s="193" t="s">
        <v>168</v>
      </c>
      <c r="I4" s="191"/>
      <c r="J4" s="199"/>
    </row>
    <row r="5" spans="1:10" s="18" customFormat="1" ht="20.25" customHeight="1" x14ac:dyDescent="0.15">
      <c r="A5" s="192" t="s">
        <v>172</v>
      </c>
      <c r="B5" s="188" t="s">
        <v>135</v>
      </c>
      <c r="C5" s="189">
        <v>3960000</v>
      </c>
      <c r="D5" s="188" t="s">
        <v>140</v>
      </c>
      <c r="E5" s="188" t="s">
        <v>117</v>
      </c>
      <c r="F5" s="188" t="s">
        <v>118</v>
      </c>
      <c r="G5" s="193" t="s">
        <v>173</v>
      </c>
      <c r="H5" s="193" t="s">
        <v>173</v>
      </c>
      <c r="I5" s="193"/>
      <c r="J5" s="199"/>
    </row>
    <row r="6" spans="1:10" ht="20.25" customHeight="1" x14ac:dyDescent="0.15">
      <c r="A6" s="192" t="s">
        <v>151</v>
      </c>
      <c r="B6" s="188" t="s">
        <v>134</v>
      </c>
      <c r="C6" s="189">
        <v>6000000</v>
      </c>
      <c r="D6" s="188" t="s">
        <v>141</v>
      </c>
      <c r="E6" s="188" t="s">
        <v>117</v>
      </c>
      <c r="F6" s="188" t="s">
        <v>118</v>
      </c>
      <c r="G6" s="193" t="s">
        <v>152</v>
      </c>
      <c r="H6" s="193" t="s">
        <v>164</v>
      </c>
      <c r="I6" s="193"/>
      <c r="J6" s="199"/>
    </row>
    <row r="7" spans="1:10" s="18" customFormat="1" ht="20.25" customHeight="1" x14ac:dyDescent="0.15">
      <c r="A7" s="192" t="s">
        <v>154</v>
      </c>
      <c r="B7" s="188" t="s">
        <v>134</v>
      </c>
      <c r="C7" s="189">
        <v>6895680</v>
      </c>
      <c r="D7" s="188" t="s">
        <v>141</v>
      </c>
      <c r="E7" s="188" t="s">
        <v>117</v>
      </c>
      <c r="F7" s="188" t="s">
        <v>118</v>
      </c>
      <c r="G7" s="193" t="s">
        <v>155</v>
      </c>
      <c r="H7" s="193" t="s">
        <v>156</v>
      </c>
      <c r="I7" s="193"/>
      <c r="J7" s="199"/>
    </row>
    <row r="8" spans="1:10" s="18" customFormat="1" ht="20.25" customHeight="1" x14ac:dyDescent="0.15">
      <c r="A8" s="192" t="s">
        <v>227</v>
      </c>
      <c r="B8" s="188" t="s">
        <v>129</v>
      </c>
      <c r="C8" s="189">
        <v>3798000</v>
      </c>
      <c r="D8" s="188" t="s">
        <v>142</v>
      </c>
      <c r="E8" s="188" t="s">
        <v>117</v>
      </c>
      <c r="F8" s="188" t="s">
        <v>118</v>
      </c>
      <c r="G8" s="193" t="s">
        <v>229</v>
      </c>
      <c r="H8" s="193" t="s">
        <v>168</v>
      </c>
      <c r="I8" s="193"/>
      <c r="J8" s="199"/>
    </row>
    <row r="9" spans="1:10" s="60" customFormat="1" ht="20.25" customHeight="1" x14ac:dyDescent="0.15">
      <c r="A9" s="192" t="s">
        <v>223</v>
      </c>
      <c r="B9" s="188" t="s">
        <v>115</v>
      </c>
      <c r="C9" s="189">
        <v>4140000</v>
      </c>
      <c r="D9" s="188" t="s">
        <v>142</v>
      </c>
      <c r="E9" s="188" t="s">
        <v>117</v>
      </c>
      <c r="F9" s="188" t="s">
        <v>118</v>
      </c>
      <c r="G9" s="193" t="s">
        <v>224</v>
      </c>
      <c r="H9" s="193" t="s">
        <v>225</v>
      </c>
      <c r="I9" s="193"/>
      <c r="J9" s="199"/>
    </row>
    <row r="10" spans="1:10" s="60" customFormat="1" ht="20.25" customHeight="1" x14ac:dyDescent="0.15">
      <c r="A10" s="194" t="s">
        <v>231</v>
      </c>
      <c r="B10" s="195" t="s">
        <v>133</v>
      </c>
      <c r="C10" s="189">
        <v>10903200</v>
      </c>
      <c r="D10" s="188" t="s">
        <v>143</v>
      </c>
      <c r="E10" s="188" t="s">
        <v>117</v>
      </c>
      <c r="F10" s="188" t="s">
        <v>118</v>
      </c>
      <c r="G10" s="193" t="s">
        <v>168</v>
      </c>
      <c r="H10" s="193" t="s">
        <v>232</v>
      </c>
      <c r="I10" s="193"/>
      <c r="J10" s="199"/>
    </row>
    <row r="11" spans="1:10" s="60" customFormat="1" ht="20.25" customHeight="1" x14ac:dyDescent="0.15">
      <c r="A11" s="196" t="s">
        <v>230</v>
      </c>
      <c r="B11" s="195" t="s">
        <v>116</v>
      </c>
      <c r="C11" s="197">
        <v>11959200</v>
      </c>
      <c r="D11" s="188" t="s">
        <v>144</v>
      </c>
      <c r="E11" s="188" t="s">
        <v>117</v>
      </c>
      <c r="F11" s="188" t="s">
        <v>118</v>
      </c>
      <c r="G11" s="193" t="s">
        <v>168</v>
      </c>
      <c r="H11" s="193" t="s">
        <v>168</v>
      </c>
      <c r="I11" s="193"/>
      <c r="J11" s="199"/>
    </row>
    <row r="12" spans="1:10" ht="20.25" customHeight="1" x14ac:dyDescent="0.15">
      <c r="A12" s="196" t="s">
        <v>233</v>
      </c>
      <c r="B12" s="188" t="s">
        <v>130</v>
      </c>
      <c r="C12" s="197">
        <v>1867200</v>
      </c>
      <c r="D12" s="188" t="s">
        <v>144</v>
      </c>
      <c r="E12" s="188" t="s">
        <v>117</v>
      </c>
      <c r="F12" s="188" t="s">
        <v>118</v>
      </c>
      <c r="G12" s="193" t="s">
        <v>232</v>
      </c>
      <c r="H12" s="193" t="s">
        <v>168</v>
      </c>
      <c r="I12" s="193"/>
      <c r="J12" s="199"/>
    </row>
    <row r="13" spans="1:10" s="18" customFormat="1" ht="20.25" customHeight="1" x14ac:dyDescent="0.15">
      <c r="A13" s="196" t="s">
        <v>238</v>
      </c>
      <c r="B13" s="188" t="s">
        <v>148</v>
      </c>
      <c r="C13" s="197">
        <v>1620000</v>
      </c>
      <c r="D13" s="188" t="s">
        <v>142</v>
      </c>
      <c r="E13" s="188" t="s">
        <v>117</v>
      </c>
      <c r="F13" s="188" t="s">
        <v>118</v>
      </c>
      <c r="G13" s="193" t="s">
        <v>168</v>
      </c>
      <c r="H13" s="193" t="s">
        <v>168</v>
      </c>
      <c r="I13" s="193"/>
      <c r="J13" s="199"/>
    </row>
    <row r="14" spans="1:10" s="18" customFormat="1" ht="20.25" customHeight="1" x14ac:dyDescent="0.15">
      <c r="A14" s="196" t="s">
        <v>234</v>
      </c>
      <c r="B14" s="188" t="s">
        <v>147</v>
      </c>
      <c r="C14" s="197">
        <v>1195200</v>
      </c>
      <c r="D14" s="188" t="s">
        <v>144</v>
      </c>
      <c r="E14" s="188" t="s">
        <v>117</v>
      </c>
      <c r="F14" s="188" t="s">
        <v>118</v>
      </c>
      <c r="G14" s="193" t="s">
        <v>168</v>
      </c>
      <c r="H14" s="193" t="s">
        <v>168</v>
      </c>
      <c r="I14" s="193"/>
      <c r="J14" s="199"/>
    </row>
    <row r="15" spans="1:10" s="60" customFormat="1" ht="20.25" customHeight="1" x14ac:dyDescent="0.15">
      <c r="A15" s="187" t="s">
        <v>237</v>
      </c>
      <c r="B15" s="195" t="s">
        <v>131</v>
      </c>
      <c r="C15" s="197">
        <v>966400000</v>
      </c>
      <c r="D15" s="188" t="s">
        <v>144</v>
      </c>
      <c r="E15" s="188" t="s">
        <v>117</v>
      </c>
      <c r="F15" s="188" t="s">
        <v>118</v>
      </c>
      <c r="G15" s="193" t="s">
        <v>235</v>
      </c>
      <c r="H15" s="193" t="s">
        <v>168</v>
      </c>
      <c r="I15" s="193"/>
      <c r="J15" s="199"/>
    </row>
    <row r="16" spans="1:10" ht="20.25" customHeight="1" x14ac:dyDescent="0.15">
      <c r="A16" s="198" t="s">
        <v>236</v>
      </c>
      <c r="B16" s="195" t="s">
        <v>132</v>
      </c>
      <c r="C16" s="189">
        <v>131000000</v>
      </c>
      <c r="D16" s="188" t="s">
        <v>150</v>
      </c>
      <c r="E16" s="188" t="s">
        <v>117</v>
      </c>
      <c r="F16" s="188" t="s">
        <v>118</v>
      </c>
      <c r="G16" s="193" t="s">
        <v>235</v>
      </c>
      <c r="H16" s="193" t="s">
        <v>168</v>
      </c>
      <c r="I16" s="193"/>
      <c r="J16" s="19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15" zoomScaleNormal="115" workbookViewId="0">
      <selection activeCell="K10" sqref="K10"/>
    </sheetView>
  </sheetViews>
  <sheetFormatPr defaultRowHeight="13.5" x14ac:dyDescent="0.15"/>
  <cols>
    <col min="1" max="1" width="16.109375" style="2" customWidth="1"/>
    <col min="2" max="2" width="31.44140625" style="2" customWidth="1"/>
    <col min="3" max="3" width="13.33203125" style="2" customWidth="1"/>
    <col min="4" max="8" width="12.21875" style="2" customWidth="1"/>
    <col min="9" max="9" width="9.33203125" style="84" customWidth="1"/>
  </cols>
  <sheetData>
    <row r="1" spans="1:9" ht="25.5" x14ac:dyDescent="0.15">
      <c r="A1" s="135" t="s">
        <v>11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138" t="s">
        <v>86</v>
      </c>
      <c r="B2" s="138"/>
      <c r="C2" s="51"/>
      <c r="D2" s="51"/>
      <c r="E2" s="51"/>
      <c r="F2" s="51"/>
      <c r="G2" s="51"/>
      <c r="H2" s="51"/>
      <c r="I2" s="83" t="s">
        <v>66</v>
      </c>
    </row>
    <row r="3" spans="1:9" ht="21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0" customFormat="1" ht="23.25" customHeight="1" x14ac:dyDescent="0.15">
      <c r="A4" s="186" t="s">
        <v>136</v>
      </c>
      <c r="B4" s="187" t="s">
        <v>226</v>
      </c>
      <c r="C4" s="188" t="s">
        <v>114</v>
      </c>
      <c r="D4" s="189">
        <v>2640000</v>
      </c>
      <c r="E4" s="190" t="s">
        <v>113</v>
      </c>
      <c r="F4" s="189">
        <v>220000</v>
      </c>
      <c r="G4" s="190" t="s">
        <v>31</v>
      </c>
      <c r="H4" s="189">
        <v>220000</v>
      </c>
      <c r="I4" s="191"/>
    </row>
    <row r="5" spans="1:9" s="60" customFormat="1" ht="23.25" customHeight="1" x14ac:dyDescent="0.15">
      <c r="A5" s="186" t="s">
        <v>112</v>
      </c>
      <c r="B5" s="192" t="s">
        <v>172</v>
      </c>
      <c r="C5" s="188" t="s">
        <v>135</v>
      </c>
      <c r="D5" s="189">
        <v>3960000</v>
      </c>
      <c r="E5" s="190" t="s">
        <v>113</v>
      </c>
      <c r="F5" s="189">
        <v>330000</v>
      </c>
      <c r="G5" s="190" t="s">
        <v>31</v>
      </c>
      <c r="H5" s="189">
        <v>330000</v>
      </c>
      <c r="I5" s="193"/>
    </row>
    <row r="6" spans="1:9" s="60" customFormat="1" ht="23.25" customHeight="1" x14ac:dyDescent="0.15">
      <c r="A6" s="186" t="s">
        <v>112</v>
      </c>
      <c r="B6" s="192" t="s">
        <v>151</v>
      </c>
      <c r="C6" s="188" t="s">
        <v>138</v>
      </c>
      <c r="D6" s="189">
        <v>6000000</v>
      </c>
      <c r="E6" s="190" t="s">
        <v>31</v>
      </c>
      <c r="F6" s="189">
        <v>306670</v>
      </c>
      <c r="G6" s="190" t="s">
        <v>31</v>
      </c>
      <c r="H6" s="189">
        <v>306670</v>
      </c>
      <c r="I6" s="193"/>
    </row>
    <row r="7" spans="1:9" s="60" customFormat="1" ht="23.25" customHeight="1" x14ac:dyDescent="0.15">
      <c r="A7" s="186" t="s">
        <v>112</v>
      </c>
      <c r="B7" s="192" t="s">
        <v>154</v>
      </c>
      <c r="C7" s="188" t="s">
        <v>134</v>
      </c>
      <c r="D7" s="189">
        <v>6895680</v>
      </c>
      <c r="E7" s="190" t="s">
        <v>31</v>
      </c>
      <c r="F7" s="189">
        <v>574640</v>
      </c>
      <c r="G7" s="190" t="s">
        <v>31</v>
      </c>
      <c r="H7" s="189">
        <v>574640</v>
      </c>
      <c r="I7" s="193"/>
    </row>
    <row r="8" spans="1:9" s="60" customFormat="1" ht="23.25" customHeight="1" x14ac:dyDescent="0.15">
      <c r="A8" s="186" t="s">
        <v>86</v>
      </c>
      <c r="B8" s="192" t="s">
        <v>227</v>
      </c>
      <c r="C8" s="188" t="s">
        <v>129</v>
      </c>
      <c r="D8" s="189">
        <v>3798000</v>
      </c>
      <c r="E8" s="190" t="s">
        <v>31</v>
      </c>
      <c r="F8" s="189">
        <v>300000</v>
      </c>
      <c r="G8" s="190" t="s">
        <v>31</v>
      </c>
      <c r="H8" s="189">
        <v>300000</v>
      </c>
      <c r="I8" s="193"/>
    </row>
    <row r="9" spans="1:9" s="60" customFormat="1" ht="23.25" customHeight="1" x14ac:dyDescent="0.15">
      <c r="A9" s="186" t="s">
        <v>112</v>
      </c>
      <c r="B9" s="192" t="s">
        <v>223</v>
      </c>
      <c r="C9" s="188" t="s">
        <v>115</v>
      </c>
      <c r="D9" s="189">
        <v>4140000</v>
      </c>
      <c r="E9" s="190" t="s">
        <v>31</v>
      </c>
      <c r="F9" s="189">
        <v>345000</v>
      </c>
      <c r="G9" s="190" t="s">
        <v>31</v>
      </c>
      <c r="H9" s="189">
        <v>345000</v>
      </c>
      <c r="I9" s="193"/>
    </row>
    <row r="10" spans="1:9" s="60" customFormat="1" ht="23.25" customHeight="1" x14ac:dyDescent="0.15">
      <c r="A10" s="186" t="s">
        <v>137</v>
      </c>
      <c r="B10" s="194" t="s">
        <v>231</v>
      </c>
      <c r="C10" s="195" t="s">
        <v>133</v>
      </c>
      <c r="D10" s="189">
        <v>10903200</v>
      </c>
      <c r="E10" s="190" t="s">
        <v>31</v>
      </c>
      <c r="F10" s="189">
        <v>908600</v>
      </c>
      <c r="G10" s="190" t="s">
        <v>31</v>
      </c>
      <c r="H10" s="189">
        <v>908600</v>
      </c>
      <c r="I10" s="193"/>
    </row>
    <row r="11" spans="1:9" s="60" customFormat="1" ht="23.25" customHeight="1" x14ac:dyDescent="0.15">
      <c r="A11" s="186" t="s">
        <v>112</v>
      </c>
      <c r="B11" s="196" t="s">
        <v>228</v>
      </c>
      <c r="C11" s="195" t="s">
        <v>116</v>
      </c>
      <c r="D11" s="197">
        <v>11959200</v>
      </c>
      <c r="E11" s="190" t="s">
        <v>31</v>
      </c>
      <c r="F11" s="197">
        <v>996600</v>
      </c>
      <c r="G11" s="190" t="s">
        <v>31</v>
      </c>
      <c r="H11" s="197">
        <v>996600</v>
      </c>
      <c r="I11" s="193"/>
    </row>
    <row r="12" spans="1:9" s="60" customFormat="1" ht="23.25" customHeight="1" x14ac:dyDescent="0.15">
      <c r="A12" s="186" t="s">
        <v>86</v>
      </c>
      <c r="B12" s="196" t="s">
        <v>233</v>
      </c>
      <c r="C12" s="188" t="s">
        <v>130</v>
      </c>
      <c r="D12" s="197">
        <v>1867200</v>
      </c>
      <c r="E12" s="190" t="s">
        <v>31</v>
      </c>
      <c r="F12" s="197">
        <v>155600</v>
      </c>
      <c r="G12" s="190" t="s">
        <v>31</v>
      </c>
      <c r="H12" s="197">
        <v>155600</v>
      </c>
      <c r="I12" s="193"/>
    </row>
    <row r="13" spans="1:9" s="60" customFormat="1" ht="23.25" customHeight="1" x14ac:dyDescent="0.15">
      <c r="A13" s="186" t="s">
        <v>86</v>
      </c>
      <c r="B13" s="196" t="s">
        <v>239</v>
      </c>
      <c r="C13" s="188" t="s">
        <v>149</v>
      </c>
      <c r="D13" s="197">
        <v>1620000</v>
      </c>
      <c r="E13" s="190" t="s">
        <v>31</v>
      </c>
      <c r="F13" s="197">
        <v>135000</v>
      </c>
      <c r="G13" s="190" t="s">
        <v>31</v>
      </c>
      <c r="H13" s="197">
        <v>135000</v>
      </c>
      <c r="I13" s="193"/>
    </row>
    <row r="14" spans="1:9" s="60" customFormat="1" ht="23.25" customHeight="1" x14ac:dyDescent="0.15">
      <c r="A14" s="186" t="s">
        <v>112</v>
      </c>
      <c r="B14" s="196" t="s">
        <v>234</v>
      </c>
      <c r="C14" s="188" t="s">
        <v>147</v>
      </c>
      <c r="D14" s="197">
        <v>1195200</v>
      </c>
      <c r="E14" s="190" t="s">
        <v>31</v>
      </c>
      <c r="F14" s="197">
        <v>99600</v>
      </c>
      <c r="G14" s="190" t="s">
        <v>31</v>
      </c>
      <c r="H14" s="197">
        <v>99600</v>
      </c>
      <c r="I14" s="193"/>
    </row>
    <row r="15" spans="1:9" s="60" customFormat="1" ht="23.25" customHeight="1" x14ac:dyDescent="0.15">
      <c r="A15" s="186" t="s">
        <v>112</v>
      </c>
      <c r="B15" s="187" t="s">
        <v>237</v>
      </c>
      <c r="C15" s="195" t="s">
        <v>131</v>
      </c>
      <c r="D15" s="197">
        <v>966400000</v>
      </c>
      <c r="E15" s="190" t="s">
        <v>31</v>
      </c>
      <c r="F15" s="197">
        <v>59035140</v>
      </c>
      <c r="G15" s="190" t="s">
        <v>31</v>
      </c>
      <c r="H15" s="197">
        <v>59035140</v>
      </c>
      <c r="I15" s="193"/>
    </row>
    <row r="16" spans="1:9" s="60" customFormat="1" ht="23.25" customHeight="1" x14ac:dyDescent="0.15">
      <c r="A16" s="186" t="s">
        <v>112</v>
      </c>
      <c r="B16" s="198" t="s">
        <v>236</v>
      </c>
      <c r="C16" s="195" t="s">
        <v>132</v>
      </c>
      <c r="D16" s="189">
        <v>131000000</v>
      </c>
      <c r="E16" s="190" t="s">
        <v>31</v>
      </c>
      <c r="F16" s="189">
        <v>9242700</v>
      </c>
      <c r="G16" s="190" t="s">
        <v>31</v>
      </c>
      <c r="H16" s="189">
        <v>9242700</v>
      </c>
      <c r="I16" s="193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2" zoomScale="85" zoomScaleNormal="85" workbookViewId="0">
      <selection activeCell="C31" sqref="C31:E3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5" t="s">
        <v>12</v>
      </c>
      <c r="B1" s="135"/>
      <c r="C1" s="135"/>
      <c r="D1" s="135"/>
      <c r="E1" s="135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39" t="s">
        <v>39</v>
      </c>
      <c r="B3" s="24" t="s">
        <v>40</v>
      </c>
      <c r="C3" s="142" t="s">
        <v>157</v>
      </c>
      <c r="D3" s="143"/>
      <c r="E3" s="144"/>
    </row>
    <row r="4" spans="1:5" ht="30" customHeight="1" x14ac:dyDescent="0.15">
      <c r="A4" s="140"/>
      <c r="B4" s="25" t="s">
        <v>41</v>
      </c>
      <c r="C4" s="15">
        <v>20900000</v>
      </c>
      <c r="D4" s="26" t="s">
        <v>42</v>
      </c>
      <c r="E4" s="23">
        <v>19220000</v>
      </c>
    </row>
    <row r="5" spans="1:5" ht="30" customHeight="1" x14ac:dyDescent="0.15">
      <c r="A5" s="140"/>
      <c r="B5" s="25" t="s">
        <v>43</v>
      </c>
      <c r="C5" s="13">
        <f>(+E5/C4)*100%</f>
        <v>0.91961722488038278</v>
      </c>
      <c r="D5" s="26" t="s">
        <v>18</v>
      </c>
      <c r="E5" s="23">
        <v>19220000</v>
      </c>
    </row>
    <row r="6" spans="1:5" ht="30" customHeight="1" x14ac:dyDescent="0.15">
      <c r="A6" s="140"/>
      <c r="B6" s="25" t="s">
        <v>17</v>
      </c>
      <c r="C6" s="14" t="s">
        <v>158</v>
      </c>
      <c r="D6" s="26" t="s">
        <v>68</v>
      </c>
      <c r="E6" s="19" t="s">
        <v>159</v>
      </c>
    </row>
    <row r="7" spans="1:5" ht="30" customHeight="1" x14ac:dyDescent="0.15">
      <c r="A7" s="140"/>
      <c r="B7" s="25" t="s">
        <v>44</v>
      </c>
      <c r="C7" s="27" t="s">
        <v>87</v>
      </c>
      <c r="D7" s="26" t="s">
        <v>45</v>
      </c>
      <c r="E7" s="19" t="s">
        <v>160</v>
      </c>
    </row>
    <row r="8" spans="1:5" ht="30" customHeight="1" x14ac:dyDescent="0.15">
      <c r="A8" s="140"/>
      <c r="B8" s="25" t="s">
        <v>46</v>
      </c>
      <c r="C8" s="27" t="s">
        <v>60</v>
      </c>
      <c r="D8" s="26" t="s">
        <v>20</v>
      </c>
      <c r="E8" s="28" t="s">
        <v>161</v>
      </c>
    </row>
    <row r="9" spans="1:5" ht="30" customHeight="1" thickBot="1" x14ac:dyDescent="0.2">
      <c r="A9" s="141"/>
      <c r="B9" s="29" t="s">
        <v>47</v>
      </c>
      <c r="C9" s="30" t="s">
        <v>88</v>
      </c>
      <c r="D9" s="31" t="s">
        <v>48</v>
      </c>
      <c r="E9" s="32" t="s">
        <v>162</v>
      </c>
    </row>
    <row r="10" spans="1:5" s="18" customFormat="1" ht="30" customHeight="1" x14ac:dyDescent="0.15">
      <c r="A10" s="139" t="s">
        <v>39</v>
      </c>
      <c r="B10" s="24" t="s">
        <v>40</v>
      </c>
      <c r="C10" s="142" t="s">
        <v>165</v>
      </c>
      <c r="D10" s="143"/>
      <c r="E10" s="144"/>
    </row>
    <row r="11" spans="1:5" s="18" customFormat="1" ht="30" customHeight="1" x14ac:dyDescent="0.15">
      <c r="A11" s="140"/>
      <c r="B11" s="25" t="s">
        <v>41</v>
      </c>
      <c r="C11" s="15">
        <v>4408000</v>
      </c>
      <c r="D11" s="26" t="s">
        <v>42</v>
      </c>
      <c r="E11" s="23">
        <v>4180000</v>
      </c>
    </row>
    <row r="12" spans="1:5" s="18" customFormat="1" ht="30" customHeight="1" x14ac:dyDescent="0.15">
      <c r="A12" s="140"/>
      <c r="B12" s="25" t="s">
        <v>43</v>
      </c>
      <c r="C12" s="13">
        <f>(+E12/C11)*100%</f>
        <v>0.94827586206896552</v>
      </c>
      <c r="D12" s="26" t="s">
        <v>18</v>
      </c>
      <c r="E12" s="23">
        <v>4180000</v>
      </c>
    </row>
    <row r="13" spans="1:5" s="18" customFormat="1" ht="30" customHeight="1" x14ac:dyDescent="0.15">
      <c r="A13" s="140"/>
      <c r="B13" s="25" t="s">
        <v>17</v>
      </c>
      <c r="C13" s="14" t="s">
        <v>166</v>
      </c>
      <c r="D13" s="26" t="s">
        <v>68</v>
      </c>
      <c r="E13" s="19" t="s">
        <v>167</v>
      </c>
    </row>
    <row r="14" spans="1:5" s="18" customFormat="1" ht="30" customHeight="1" x14ac:dyDescent="0.15">
      <c r="A14" s="140"/>
      <c r="B14" s="25" t="s">
        <v>44</v>
      </c>
      <c r="C14" s="27" t="s">
        <v>87</v>
      </c>
      <c r="D14" s="26" t="s">
        <v>45</v>
      </c>
      <c r="E14" s="19" t="s">
        <v>168</v>
      </c>
    </row>
    <row r="15" spans="1:5" s="18" customFormat="1" ht="30" customHeight="1" x14ac:dyDescent="0.15">
      <c r="A15" s="140"/>
      <c r="B15" s="25" t="s">
        <v>46</v>
      </c>
      <c r="C15" s="27" t="s">
        <v>60</v>
      </c>
      <c r="D15" s="26" t="s">
        <v>20</v>
      </c>
      <c r="E15" s="28" t="s">
        <v>169</v>
      </c>
    </row>
    <row r="16" spans="1:5" s="18" customFormat="1" ht="30" customHeight="1" thickBot="1" x14ac:dyDescent="0.2">
      <c r="A16" s="141"/>
      <c r="B16" s="29" t="s">
        <v>47</v>
      </c>
      <c r="C16" s="30" t="s">
        <v>88</v>
      </c>
      <c r="D16" s="31" t="s">
        <v>48</v>
      </c>
      <c r="E16" s="32" t="s">
        <v>170</v>
      </c>
    </row>
    <row r="17" spans="1:5" s="18" customFormat="1" ht="30" customHeight="1" x14ac:dyDescent="0.15">
      <c r="A17" s="139" t="s">
        <v>39</v>
      </c>
      <c r="B17" s="24" t="s">
        <v>40</v>
      </c>
      <c r="C17" s="142" t="s">
        <v>196</v>
      </c>
      <c r="D17" s="143"/>
      <c r="E17" s="144"/>
    </row>
    <row r="18" spans="1:5" s="18" customFormat="1" ht="30" customHeight="1" x14ac:dyDescent="0.15">
      <c r="A18" s="140"/>
      <c r="B18" s="25" t="s">
        <v>41</v>
      </c>
      <c r="C18" s="15">
        <v>3428260</v>
      </c>
      <c r="D18" s="26" t="s">
        <v>42</v>
      </c>
      <c r="E18" s="23">
        <v>3260950</v>
      </c>
    </row>
    <row r="19" spans="1:5" s="18" customFormat="1" ht="30" customHeight="1" x14ac:dyDescent="0.15">
      <c r="A19" s="140"/>
      <c r="B19" s="25" t="s">
        <v>43</v>
      </c>
      <c r="C19" s="13">
        <f>(+E19/C18)*100%</f>
        <v>0.95119681704421488</v>
      </c>
      <c r="D19" s="26" t="s">
        <v>18</v>
      </c>
      <c r="E19" s="23">
        <v>3260950</v>
      </c>
    </row>
    <row r="20" spans="1:5" s="18" customFormat="1" ht="30" customHeight="1" x14ac:dyDescent="0.15">
      <c r="A20" s="140"/>
      <c r="B20" s="25" t="s">
        <v>17</v>
      </c>
      <c r="C20" s="14" t="s">
        <v>197</v>
      </c>
      <c r="D20" s="26" t="s">
        <v>68</v>
      </c>
      <c r="E20" s="19" t="s">
        <v>198</v>
      </c>
    </row>
    <row r="21" spans="1:5" s="18" customFormat="1" ht="30" customHeight="1" x14ac:dyDescent="0.15">
      <c r="A21" s="140"/>
      <c r="B21" s="25" t="s">
        <v>44</v>
      </c>
      <c r="C21" s="27" t="s">
        <v>87</v>
      </c>
      <c r="D21" s="26" t="s">
        <v>45</v>
      </c>
      <c r="E21" s="19" t="s">
        <v>199</v>
      </c>
    </row>
    <row r="22" spans="1:5" s="18" customFormat="1" ht="30" customHeight="1" x14ac:dyDescent="0.15">
      <c r="A22" s="140"/>
      <c r="B22" s="25" t="s">
        <v>46</v>
      </c>
      <c r="C22" s="27" t="s">
        <v>60</v>
      </c>
      <c r="D22" s="26" t="s">
        <v>20</v>
      </c>
      <c r="E22" s="28" t="s">
        <v>200</v>
      </c>
    </row>
    <row r="23" spans="1:5" s="18" customFormat="1" ht="30" customHeight="1" thickBot="1" x14ac:dyDescent="0.2">
      <c r="A23" s="141"/>
      <c r="B23" s="29" t="s">
        <v>47</v>
      </c>
      <c r="C23" s="30" t="s">
        <v>88</v>
      </c>
      <c r="D23" s="31" t="s">
        <v>48</v>
      </c>
      <c r="E23" s="32" t="s">
        <v>201</v>
      </c>
    </row>
    <row r="24" spans="1:5" s="18" customFormat="1" ht="30" customHeight="1" x14ac:dyDescent="0.15">
      <c r="A24" s="139" t="s">
        <v>39</v>
      </c>
      <c r="B24" s="24" t="s">
        <v>40</v>
      </c>
      <c r="C24" s="142" t="s">
        <v>203</v>
      </c>
      <c r="D24" s="143"/>
      <c r="E24" s="144"/>
    </row>
    <row r="25" spans="1:5" s="18" customFormat="1" ht="30" customHeight="1" x14ac:dyDescent="0.15">
      <c r="A25" s="140"/>
      <c r="B25" s="25" t="s">
        <v>41</v>
      </c>
      <c r="C25" s="15">
        <v>1410000</v>
      </c>
      <c r="D25" s="26" t="s">
        <v>42</v>
      </c>
      <c r="E25" s="23">
        <v>1380000</v>
      </c>
    </row>
    <row r="26" spans="1:5" s="18" customFormat="1" ht="30" customHeight="1" x14ac:dyDescent="0.15">
      <c r="A26" s="140"/>
      <c r="B26" s="25" t="s">
        <v>43</v>
      </c>
      <c r="C26" s="13">
        <f>(+E26/C25)*100%</f>
        <v>0.97872340425531912</v>
      </c>
      <c r="D26" s="26" t="s">
        <v>18</v>
      </c>
      <c r="E26" s="23">
        <v>1380000</v>
      </c>
    </row>
    <row r="27" spans="1:5" s="18" customFormat="1" ht="30" customHeight="1" x14ac:dyDescent="0.15">
      <c r="A27" s="140"/>
      <c r="B27" s="25" t="s">
        <v>17</v>
      </c>
      <c r="C27" s="14" t="s">
        <v>204</v>
      </c>
      <c r="D27" s="26" t="s">
        <v>68</v>
      </c>
      <c r="E27" s="19" t="s">
        <v>205</v>
      </c>
    </row>
    <row r="28" spans="1:5" s="18" customFormat="1" ht="30" customHeight="1" x14ac:dyDescent="0.15">
      <c r="A28" s="140"/>
      <c r="B28" s="25" t="s">
        <v>44</v>
      </c>
      <c r="C28" s="27" t="s">
        <v>87</v>
      </c>
      <c r="D28" s="26" t="s">
        <v>45</v>
      </c>
      <c r="E28" s="19" t="s">
        <v>168</v>
      </c>
    </row>
    <row r="29" spans="1:5" s="18" customFormat="1" ht="30" customHeight="1" x14ac:dyDescent="0.15">
      <c r="A29" s="140"/>
      <c r="B29" s="25" t="s">
        <v>46</v>
      </c>
      <c r="C29" s="27" t="s">
        <v>60</v>
      </c>
      <c r="D29" s="26" t="s">
        <v>20</v>
      </c>
      <c r="E29" s="28" t="s">
        <v>206</v>
      </c>
    </row>
    <row r="30" spans="1:5" s="18" customFormat="1" ht="30" customHeight="1" thickBot="1" x14ac:dyDescent="0.2">
      <c r="A30" s="141"/>
      <c r="B30" s="29" t="s">
        <v>47</v>
      </c>
      <c r="C30" s="30" t="s">
        <v>88</v>
      </c>
      <c r="D30" s="31" t="s">
        <v>48</v>
      </c>
      <c r="E30" s="32" t="s">
        <v>207</v>
      </c>
    </row>
    <row r="31" spans="1:5" s="18" customFormat="1" ht="30" customHeight="1" x14ac:dyDescent="0.15">
      <c r="A31" s="139" t="s">
        <v>39</v>
      </c>
      <c r="B31" s="24" t="s">
        <v>40</v>
      </c>
      <c r="C31" s="142" t="s">
        <v>209</v>
      </c>
      <c r="D31" s="143"/>
      <c r="E31" s="144"/>
    </row>
    <row r="32" spans="1:5" s="18" customFormat="1" ht="30" customHeight="1" x14ac:dyDescent="0.15">
      <c r="A32" s="140"/>
      <c r="B32" s="25" t="s">
        <v>41</v>
      </c>
      <c r="C32" s="15">
        <v>17060000</v>
      </c>
      <c r="D32" s="26" t="s">
        <v>42</v>
      </c>
      <c r="E32" s="23">
        <v>15320000</v>
      </c>
    </row>
    <row r="33" spans="1:5" s="18" customFormat="1" ht="30" customHeight="1" x14ac:dyDescent="0.15">
      <c r="A33" s="140"/>
      <c r="B33" s="25" t="s">
        <v>43</v>
      </c>
      <c r="C33" s="13">
        <f>(+E33/C32)*100%</f>
        <v>0.89800703399765536</v>
      </c>
      <c r="D33" s="26" t="s">
        <v>18</v>
      </c>
      <c r="E33" s="23">
        <v>15320000</v>
      </c>
    </row>
    <row r="34" spans="1:5" s="18" customFormat="1" ht="30" customHeight="1" x14ac:dyDescent="0.15">
      <c r="A34" s="140"/>
      <c r="B34" s="25" t="s">
        <v>17</v>
      </c>
      <c r="C34" s="14" t="s">
        <v>168</v>
      </c>
      <c r="D34" s="26" t="s">
        <v>68</v>
      </c>
      <c r="E34" s="19" t="s">
        <v>210</v>
      </c>
    </row>
    <row r="35" spans="1:5" s="18" customFormat="1" ht="30" customHeight="1" x14ac:dyDescent="0.15">
      <c r="A35" s="140"/>
      <c r="B35" s="25" t="s">
        <v>44</v>
      </c>
      <c r="C35" s="27" t="s">
        <v>87</v>
      </c>
      <c r="D35" s="26" t="s">
        <v>45</v>
      </c>
      <c r="E35" s="19" t="s">
        <v>211</v>
      </c>
    </row>
    <row r="36" spans="1:5" s="18" customFormat="1" ht="30" customHeight="1" x14ac:dyDescent="0.15">
      <c r="A36" s="140"/>
      <c r="B36" s="25" t="s">
        <v>46</v>
      </c>
      <c r="C36" s="27" t="s">
        <v>60</v>
      </c>
      <c r="D36" s="26" t="s">
        <v>20</v>
      </c>
      <c r="E36" s="28" t="s">
        <v>212</v>
      </c>
    </row>
    <row r="37" spans="1:5" s="18" customFormat="1" ht="30" customHeight="1" thickBot="1" x14ac:dyDescent="0.2">
      <c r="A37" s="141"/>
      <c r="B37" s="29" t="s">
        <v>47</v>
      </c>
      <c r="C37" s="30" t="s">
        <v>88</v>
      </c>
      <c r="D37" s="31" t="s">
        <v>48</v>
      </c>
      <c r="E37" s="32" t="s">
        <v>213</v>
      </c>
    </row>
  </sheetData>
  <mergeCells count="11"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4" zoomScale="85" zoomScaleNormal="85" workbookViewId="0">
      <selection activeCell="N40" sqref="N40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5" t="s">
        <v>13</v>
      </c>
      <c r="B1" s="135"/>
      <c r="C1" s="135"/>
      <c r="D1" s="135"/>
      <c r="E1" s="135"/>
      <c r="F1" s="135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45" t="str">
        <f>계약현황공개!C3</f>
        <v>수영장 하부 PIT 성인수조 차수공사 실시</v>
      </c>
      <c r="C3" s="146"/>
      <c r="D3" s="146"/>
      <c r="E3" s="146"/>
      <c r="F3" s="147"/>
    </row>
    <row r="4" spans="1:6" s="18" customFormat="1" ht="25.5" customHeight="1" x14ac:dyDescent="0.15">
      <c r="A4" s="148" t="s">
        <v>24</v>
      </c>
      <c r="B4" s="151" t="s">
        <v>17</v>
      </c>
      <c r="C4" s="151" t="s">
        <v>68</v>
      </c>
      <c r="D4" s="73" t="s">
        <v>25</v>
      </c>
      <c r="E4" s="73" t="s">
        <v>18</v>
      </c>
      <c r="F4" s="76" t="s">
        <v>90</v>
      </c>
    </row>
    <row r="5" spans="1:6" s="18" customFormat="1" ht="25.5" customHeight="1" x14ac:dyDescent="0.15">
      <c r="A5" s="149"/>
      <c r="B5" s="152"/>
      <c r="C5" s="152"/>
      <c r="D5" s="73" t="s">
        <v>26</v>
      </c>
      <c r="E5" s="73" t="s">
        <v>19</v>
      </c>
      <c r="F5" s="76" t="s">
        <v>27</v>
      </c>
    </row>
    <row r="6" spans="1:6" s="18" customFormat="1" ht="25.5" customHeight="1" x14ac:dyDescent="0.15">
      <c r="A6" s="149"/>
      <c r="B6" s="153" t="str">
        <f>계약현황공개!C6</f>
        <v>2020.07.17.</v>
      </c>
      <c r="C6" s="155" t="str">
        <f>계약현황공개!E6</f>
        <v>2020.07.20.~2020.08.20.</v>
      </c>
      <c r="D6" s="157">
        <f>계약현황공개!C4</f>
        <v>20900000</v>
      </c>
      <c r="E6" s="157">
        <f>계약현황공개!E5</f>
        <v>19220000</v>
      </c>
      <c r="F6" s="159">
        <f>E6/D6</f>
        <v>0.91961722488038278</v>
      </c>
    </row>
    <row r="7" spans="1:6" s="18" customFormat="1" ht="25.5" customHeight="1" x14ac:dyDescent="0.15">
      <c r="A7" s="150"/>
      <c r="B7" s="154"/>
      <c r="C7" s="156"/>
      <c r="D7" s="158"/>
      <c r="E7" s="158"/>
      <c r="F7" s="160"/>
    </row>
    <row r="8" spans="1:6" s="18" customFormat="1" ht="25.5" customHeight="1" x14ac:dyDescent="0.15">
      <c r="A8" s="161" t="s">
        <v>20</v>
      </c>
      <c r="B8" s="74" t="s">
        <v>21</v>
      </c>
      <c r="C8" s="74" t="s">
        <v>30</v>
      </c>
      <c r="D8" s="172" t="s">
        <v>22</v>
      </c>
      <c r="E8" s="173"/>
      <c r="F8" s="174"/>
    </row>
    <row r="9" spans="1:6" s="18" customFormat="1" ht="25.5" customHeight="1" x14ac:dyDescent="0.15">
      <c r="A9" s="162"/>
      <c r="B9" s="35" t="str">
        <f>계약현황공개!E8</f>
        <v>주식회사 집텍</v>
      </c>
      <c r="C9" s="35" t="s">
        <v>163</v>
      </c>
      <c r="D9" s="175" t="str">
        <f>계약현황공개!E9</f>
        <v>성남시 중원구 광명로324번길 2</v>
      </c>
      <c r="E9" s="176"/>
      <c r="F9" s="177"/>
    </row>
    <row r="10" spans="1:6" s="18" customFormat="1" ht="25.5" customHeight="1" x14ac:dyDescent="0.15">
      <c r="A10" s="75" t="s">
        <v>29</v>
      </c>
      <c r="B10" s="163" t="s">
        <v>89</v>
      </c>
      <c r="C10" s="164"/>
      <c r="D10" s="164"/>
      <c r="E10" s="164"/>
      <c r="F10" s="165"/>
    </row>
    <row r="11" spans="1:6" s="18" customFormat="1" ht="25.5" customHeight="1" x14ac:dyDescent="0.15">
      <c r="A11" s="75" t="s">
        <v>28</v>
      </c>
      <c r="B11" s="166" t="s">
        <v>86</v>
      </c>
      <c r="C11" s="167"/>
      <c r="D11" s="167"/>
      <c r="E11" s="167"/>
      <c r="F11" s="168"/>
    </row>
    <row r="12" spans="1:6" s="18" customFormat="1" ht="25.5" customHeight="1" thickBot="1" x14ac:dyDescent="0.2">
      <c r="A12" s="34" t="s">
        <v>23</v>
      </c>
      <c r="B12" s="169"/>
      <c r="C12" s="170"/>
      <c r="D12" s="170"/>
      <c r="E12" s="170"/>
      <c r="F12" s="171"/>
    </row>
    <row r="13" spans="1:6" s="18" customFormat="1" ht="25.5" customHeight="1" thickTop="1" x14ac:dyDescent="0.15">
      <c r="A13" s="33" t="s">
        <v>16</v>
      </c>
      <c r="B13" s="145" t="str">
        <f>계약현황공개!C10</f>
        <v>계기용 변압변류기 교체 공사</v>
      </c>
      <c r="C13" s="146"/>
      <c r="D13" s="146"/>
      <c r="E13" s="146"/>
      <c r="F13" s="147"/>
    </row>
    <row r="14" spans="1:6" s="18" customFormat="1" ht="25.5" customHeight="1" x14ac:dyDescent="0.15">
      <c r="A14" s="148" t="s">
        <v>24</v>
      </c>
      <c r="B14" s="151" t="s">
        <v>17</v>
      </c>
      <c r="C14" s="151" t="s">
        <v>68</v>
      </c>
      <c r="D14" s="73" t="s">
        <v>25</v>
      </c>
      <c r="E14" s="73" t="s">
        <v>18</v>
      </c>
      <c r="F14" s="76" t="s">
        <v>90</v>
      </c>
    </row>
    <row r="15" spans="1:6" s="18" customFormat="1" ht="25.5" customHeight="1" x14ac:dyDescent="0.15">
      <c r="A15" s="149"/>
      <c r="B15" s="152"/>
      <c r="C15" s="152"/>
      <c r="D15" s="73" t="s">
        <v>26</v>
      </c>
      <c r="E15" s="73" t="s">
        <v>19</v>
      </c>
      <c r="F15" s="76" t="s">
        <v>27</v>
      </c>
    </row>
    <row r="16" spans="1:6" s="18" customFormat="1" ht="25.5" customHeight="1" x14ac:dyDescent="0.15">
      <c r="A16" s="149"/>
      <c r="B16" s="153" t="str">
        <f>계약현황공개!C13</f>
        <v>2020.07.20.</v>
      </c>
      <c r="C16" s="155" t="str">
        <f>계약현황공개!E13</f>
        <v>2020.07.20.~2020.07.31.</v>
      </c>
      <c r="D16" s="157">
        <f>계약현황공개!C11</f>
        <v>4408000</v>
      </c>
      <c r="E16" s="157">
        <f>계약현황공개!E12</f>
        <v>4180000</v>
      </c>
      <c r="F16" s="159">
        <f>E16/D16</f>
        <v>0.94827586206896552</v>
      </c>
    </row>
    <row r="17" spans="1:6" s="18" customFormat="1" ht="25.5" customHeight="1" x14ac:dyDescent="0.15">
      <c r="A17" s="150"/>
      <c r="B17" s="154"/>
      <c r="C17" s="156"/>
      <c r="D17" s="158"/>
      <c r="E17" s="158"/>
      <c r="F17" s="160"/>
    </row>
    <row r="18" spans="1:6" s="18" customFormat="1" ht="25.5" customHeight="1" x14ac:dyDescent="0.15">
      <c r="A18" s="161" t="s">
        <v>20</v>
      </c>
      <c r="B18" s="98" t="s">
        <v>21</v>
      </c>
      <c r="C18" s="98" t="s">
        <v>30</v>
      </c>
      <c r="D18" s="172" t="s">
        <v>22</v>
      </c>
      <c r="E18" s="173"/>
      <c r="F18" s="174"/>
    </row>
    <row r="19" spans="1:6" s="18" customFormat="1" ht="25.5" customHeight="1" x14ac:dyDescent="0.15">
      <c r="A19" s="162"/>
      <c r="B19" s="35" t="str">
        <f>계약현황공개!E15</f>
        <v>주식회사 보람이엔씨</v>
      </c>
      <c r="C19" s="35" t="s">
        <v>171</v>
      </c>
      <c r="D19" s="175" t="str">
        <f>계약현황공개!E16</f>
        <v>성남시 중원구 도촌북로 176</v>
      </c>
      <c r="E19" s="176"/>
      <c r="F19" s="177"/>
    </row>
    <row r="20" spans="1:6" s="18" customFormat="1" ht="25.5" customHeight="1" x14ac:dyDescent="0.15">
      <c r="A20" s="75" t="s">
        <v>29</v>
      </c>
      <c r="B20" s="163" t="s">
        <v>89</v>
      </c>
      <c r="C20" s="164"/>
      <c r="D20" s="164"/>
      <c r="E20" s="164"/>
      <c r="F20" s="165"/>
    </row>
    <row r="21" spans="1:6" s="18" customFormat="1" ht="25.5" customHeight="1" x14ac:dyDescent="0.15">
      <c r="A21" s="75" t="s">
        <v>28</v>
      </c>
      <c r="B21" s="166" t="s">
        <v>86</v>
      </c>
      <c r="C21" s="167"/>
      <c r="D21" s="167"/>
      <c r="E21" s="167"/>
      <c r="F21" s="168"/>
    </row>
    <row r="22" spans="1:6" s="18" customFormat="1" ht="25.5" customHeight="1" thickBot="1" x14ac:dyDescent="0.2">
      <c r="A22" s="34" t="s">
        <v>23</v>
      </c>
      <c r="B22" s="169"/>
      <c r="C22" s="170"/>
      <c r="D22" s="170"/>
      <c r="E22" s="170"/>
      <c r="F22" s="171"/>
    </row>
    <row r="23" spans="1:6" s="18" customFormat="1" ht="25.5" customHeight="1" thickTop="1" x14ac:dyDescent="0.15">
      <c r="A23" s="33" t="s">
        <v>16</v>
      </c>
      <c r="B23" s="145" t="str">
        <f>계약현황공개!C17</f>
        <v>시설물 보수자재 구입</v>
      </c>
      <c r="C23" s="146"/>
      <c r="D23" s="146"/>
      <c r="E23" s="146"/>
      <c r="F23" s="147"/>
    </row>
    <row r="24" spans="1:6" s="18" customFormat="1" ht="25.5" customHeight="1" x14ac:dyDescent="0.15">
      <c r="A24" s="148" t="s">
        <v>24</v>
      </c>
      <c r="B24" s="151" t="s">
        <v>17</v>
      </c>
      <c r="C24" s="151" t="s">
        <v>68</v>
      </c>
      <c r="D24" s="73" t="s">
        <v>25</v>
      </c>
      <c r="E24" s="73" t="s">
        <v>18</v>
      </c>
      <c r="F24" s="76" t="s">
        <v>90</v>
      </c>
    </row>
    <row r="25" spans="1:6" s="18" customFormat="1" ht="25.5" customHeight="1" x14ac:dyDescent="0.15">
      <c r="A25" s="149"/>
      <c r="B25" s="152"/>
      <c r="C25" s="152"/>
      <c r="D25" s="73" t="s">
        <v>26</v>
      </c>
      <c r="E25" s="73" t="s">
        <v>19</v>
      </c>
      <c r="F25" s="76" t="s">
        <v>27</v>
      </c>
    </row>
    <row r="26" spans="1:6" s="18" customFormat="1" ht="25.5" customHeight="1" x14ac:dyDescent="0.15">
      <c r="A26" s="149"/>
      <c r="B26" s="153" t="str">
        <f>계약현황공개!C20</f>
        <v>2020.07.22.</v>
      </c>
      <c r="C26" s="155" t="str">
        <f>계약현황공개!E20</f>
        <v>2020.07.22.~2020.07.28.</v>
      </c>
      <c r="D26" s="157">
        <f>계약현황공개!C18</f>
        <v>3428260</v>
      </c>
      <c r="E26" s="157">
        <f>계약현황공개!E19</f>
        <v>3260950</v>
      </c>
      <c r="F26" s="159">
        <f>E26/D26</f>
        <v>0.95119681704421488</v>
      </c>
    </row>
    <row r="27" spans="1:6" s="18" customFormat="1" ht="25.5" customHeight="1" x14ac:dyDescent="0.15">
      <c r="A27" s="150"/>
      <c r="B27" s="154"/>
      <c r="C27" s="156"/>
      <c r="D27" s="158"/>
      <c r="E27" s="158"/>
      <c r="F27" s="160"/>
    </row>
    <row r="28" spans="1:6" s="18" customFormat="1" ht="25.5" customHeight="1" x14ac:dyDescent="0.15">
      <c r="A28" s="161" t="s">
        <v>20</v>
      </c>
      <c r="B28" s="99" t="s">
        <v>21</v>
      </c>
      <c r="C28" s="99" t="s">
        <v>30</v>
      </c>
      <c r="D28" s="172" t="s">
        <v>22</v>
      </c>
      <c r="E28" s="173"/>
      <c r="F28" s="174"/>
    </row>
    <row r="29" spans="1:6" s="18" customFormat="1" ht="25.5" customHeight="1" x14ac:dyDescent="0.15">
      <c r="A29" s="162"/>
      <c r="B29" s="35" t="str">
        <f>계약현황공개!E22</f>
        <v>대경개발</v>
      </c>
      <c r="C29" s="35" t="s">
        <v>202</v>
      </c>
      <c r="D29" s="175" t="str">
        <f>계약현황공개!E23</f>
        <v>성남시 중원구 산성대로 104-1</v>
      </c>
      <c r="E29" s="176"/>
      <c r="F29" s="177"/>
    </row>
    <row r="30" spans="1:6" s="18" customFormat="1" ht="25.5" customHeight="1" x14ac:dyDescent="0.15">
      <c r="A30" s="75" t="s">
        <v>29</v>
      </c>
      <c r="B30" s="163" t="s">
        <v>89</v>
      </c>
      <c r="C30" s="164"/>
      <c r="D30" s="164"/>
      <c r="E30" s="164"/>
      <c r="F30" s="165"/>
    </row>
    <row r="31" spans="1:6" s="18" customFormat="1" ht="25.5" customHeight="1" x14ac:dyDescent="0.15">
      <c r="A31" s="75" t="s">
        <v>28</v>
      </c>
      <c r="B31" s="166" t="s">
        <v>86</v>
      </c>
      <c r="C31" s="167"/>
      <c r="D31" s="167"/>
      <c r="E31" s="167"/>
      <c r="F31" s="168"/>
    </row>
    <row r="32" spans="1:6" s="18" customFormat="1" ht="25.5" customHeight="1" thickBot="1" x14ac:dyDescent="0.2">
      <c r="A32" s="34" t="s">
        <v>23</v>
      </c>
      <c r="B32" s="169" t="s">
        <v>215</v>
      </c>
      <c r="C32" s="170"/>
      <c r="D32" s="170"/>
      <c r="E32" s="170"/>
      <c r="F32" s="171"/>
    </row>
    <row r="33" spans="1:6" s="18" customFormat="1" ht="25.5" customHeight="1" thickTop="1" x14ac:dyDescent="0.15">
      <c r="A33" s="33" t="s">
        <v>16</v>
      </c>
      <c r="B33" s="145" t="str">
        <f>계약현황공개!C24</f>
        <v>공연장 무대바닥 설치용 조명대 제작</v>
      </c>
      <c r="C33" s="146"/>
      <c r="D33" s="146"/>
      <c r="E33" s="146"/>
      <c r="F33" s="147"/>
    </row>
    <row r="34" spans="1:6" s="18" customFormat="1" ht="25.5" customHeight="1" x14ac:dyDescent="0.15">
      <c r="A34" s="148" t="s">
        <v>24</v>
      </c>
      <c r="B34" s="151" t="s">
        <v>17</v>
      </c>
      <c r="C34" s="151" t="s">
        <v>68</v>
      </c>
      <c r="D34" s="73" t="s">
        <v>25</v>
      </c>
      <c r="E34" s="73" t="s">
        <v>18</v>
      </c>
      <c r="F34" s="76" t="s">
        <v>90</v>
      </c>
    </row>
    <row r="35" spans="1:6" s="18" customFormat="1" ht="25.5" customHeight="1" x14ac:dyDescent="0.15">
      <c r="A35" s="149"/>
      <c r="B35" s="152"/>
      <c r="C35" s="152"/>
      <c r="D35" s="73" t="s">
        <v>26</v>
      </c>
      <c r="E35" s="73" t="s">
        <v>19</v>
      </c>
      <c r="F35" s="76" t="s">
        <v>27</v>
      </c>
    </row>
    <row r="36" spans="1:6" s="18" customFormat="1" ht="25.5" customHeight="1" x14ac:dyDescent="0.15">
      <c r="A36" s="149"/>
      <c r="B36" s="153" t="str">
        <f>계약현황공개!C27</f>
        <v>2020.07.27.</v>
      </c>
      <c r="C36" s="155" t="str">
        <f>계약현황공개!E27</f>
        <v>2020.07.27.~2020.07.31.</v>
      </c>
      <c r="D36" s="157">
        <f>계약현황공개!C25</f>
        <v>1410000</v>
      </c>
      <c r="E36" s="157">
        <f>계약현황공개!E26</f>
        <v>1380000</v>
      </c>
      <c r="F36" s="159">
        <f>E36/D36</f>
        <v>0.97872340425531912</v>
      </c>
    </row>
    <row r="37" spans="1:6" s="18" customFormat="1" ht="25.5" customHeight="1" x14ac:dyDescent="0.15">
      <c r="A37" s="150"/>
      <c r="B37" s="154"/>
      <c r="C37" s="156"/>
      <c r="D37" s="158"/>
      <c r="E37" s="158"/>
      <c r="F37" s="160"/>
    </row>
    <row r="38" spans="1:6" s="18" customFormat="1" ht="25.5" customHeight="1" x14ac:dyDescent="0.15">
      <c r="A38" s="161" t="s">
        <v>20</v>
      </c>
      <c r="B38" s="99" t="s">
        <v>21</v>
      </c>
      <c r="C38" s="99" t="s">
        <v>30</v>
      </c>
      <c r="D38" s="172" t="s">
        <v>22</v>
      </c>
      <c r="E38" s="173"/>
      <c r="F38" s="174"/>
    </row>
    <row r="39" spans="1:6" s="18" customFormat="1" ht="25.5" customHeight="1" x14ac:dyDescent="0.15">
      <c r="A39" s="162"/>
      <c r="B39" s="35" t="str">
        <f>계약현황공개!E29</f>
        <v>J라이팅</v>
      </c>
      <c r="C39" s="35" t="s">
        <v>208</v>
      </c>
      <c r="D39" s="175" t="str">
        <f>계약현황공개!E30</f>
        <v>경기 광주 초월읍 용수길32번길 20-19</v>
      </c>
      <c r="E39" s="176"/>
      <c r="F39" s="177"/>
    </row>
    <row r="40" spans="1:6" s="18" customFormat="1" ht="25.5" customHeight="1" x14ac:dyDescent="0.15">
      <c r="A40" s="75" t="s">
        <v>29</v>
      </c>
      <c r="B40" s="163" t="s">
        <v>89</v>
      </c>
      <c r="C40" s="164"/>
      <c r="D40" s="164"/>
      <c r="E40" s="164"/>
      <c r="F40" s="165"/>
    </row>
    <row r="41" spans="1:6" s="18" customFormat="1" ht="25.5" customHeight="1" x14ac:dyDescent="0.15">
      <c r="A41" s="75" t="s">
        <v>28</v>
      </c>
      <c r="B41" s="166" t="s">
        <v>86</v>
      </c>
      <c r="C41" s="167"/>
      <c r="D41" s="167"/>
      <c r="E41" s="167"/>
      <c r="F41" s="168"/>
    </row>
    <row r="42" spans="1:6" s="18" customFormat="1" ht="25.5" customHeight="1" thickBot="1" x14ac:dyDescent="0.2">
      <c r="A42" s="34" t="s">
        <v>23</v>
      </c>
      <c r="B42" s="169"/>
      <c r="C42" s="170"/>
      <c r="D42" s="170"/>
      <c r="E42" s="170"/>
      <c r="F42" s="171"/>
    </row>
    <row r="43" spans="1:6" s="18" customFormat="1" ht="25.5" customHeight="1" thickTop="1" x14ac:dyDescent="0.15">
      <c r="A43" s="33" t="s">
        <v>16</v>
      </c>
      <c r="B43" s="145" t="str">
        <f>계약현황공개!C31</f>
        <v>보일러 교체 공사</v>
      </c>
      <c r="C43" s="146"/>
      <c r="D43" s="146"/>
      <c r="E43" s="146"/>
      <c r="F43" s="147"/>
    </row>
    <row r="44" spans="1:6" s="18" customFormat="1" ht="25.5" customHeight="1" x14ac:dyDescent="0.15">
      <c r="A44" s="148" t="s">
        <v>24</v>
      </c>
      <c r="B44" s="151" t="s">
        <v>17</v>
      </c>
      <c r="C44" s="151" t="s">
        <v>68</v>
      </c>
      <c r="D44" s="73" t="s">
        <v>25</v>
      </c>
      <c r="E44" s="73" t="s">
        <v>18</v>
      </c>
      <c r="F44" s="76" t="s">
        <v>90</v>
      </c>
    </row>
    <row r="45" spans="1:6" s="18" customFormat="1" ht="25.5" customHeight="1" x14ac:dyDescent="0.15">
      <c r="A45" s="149"/>
      <c r="B45" s="152"/>
      <c r="C45" s="152"/>
      <c r="D45" s="73" t="s">
        <v>26</v>
      </c>
      <c r="E45" s="73" t="s">
        <v>19</v>
      </c>
      <c r="F45" s="76" t="s">
        <v>27</v>
      </c>
    </row>
    <row r="46" spans="1:6" s="18" customFormat="1" ht="25.5" customHeight="1" x14ac:dyDescent="0.15">
      <c r="A46" s="149"/>
      <c r="B46" s="153" t="str">
        <f>계약현황공개!C34</f>
        <v>2020.07.31.</v>
      </c>
      <c r="C46" s="155" t="str">
        <f>계약현황공개!E34</f>
        <v>2020.07.27.~2020.08.25.</v>
      </c>
      <c r="D46" s="157">
        <f>계약현황공개!C32</f>
        <v>17060000</v>
      </c>
      <c r="E46" s="157">
        <f>계약현황공개!E33</f>
        <v>15320000</v>
      </c>
      <c r="F46" s="159">
        <f>E46/D46</f>
        <v>0.89800703399765536</v>
      </c>
    </row>
    <row r="47" spans="1:6" s="18" customFormat="1" ht="25.5" customHeight="1" x14ac:dyDescent="0.15">
      <c r="A47" s="150"/>
      <c r="B47" s="154"/>
      <c r="C47" s="156"/>
      <c r="D47" s="158"/>
      <c r="E47" s="158"/>
      <c r="F47" s="160"/>
    </row>
    <row r="48" spans="1:6" s="18" customFormat="1" ht="25.5" customHeight="1" x14ac:dyDescent="0.15">
      <c r="A48" s="161" t="s">
        <v>20</v>
      </c>
      <c r="B48" s="99" t="s">
        <v>21</v>
      </c>
      <c r="C48" s="99" t="s">
        <v>30</v>
      </c>
      <c r="D48" s="172" t="s">
        <v>22</v>
      </c>
      <c r="E48" s="173"/>
      <c r="F48" s="174"/>
    </row>
    <row r="49" spans="1:6" s="18" customFormat="1" ht="25.5" customHeight="1" x14ac:dyDescent="0.15">
      <c r="A49" s="162"/>
      <c r="B49" s="35" t="str">
        <f>계약현황공개!E36</f>
        <v>서라벌산업개발㈜</v>
      </c>
      <c r="C49" s="35" t="s">
        <v>214</v>
      </c>
      <c r="D49" s="175" t="str">
        <f>계약현황공개!E37</f>
        <v>성남시 중원구 둔촌대로 3881 1220호</v>
      </c>
      <c r="E49" s="176"/>
      <c r="F49" s="177"/>
    </row>
    <row r="50" spans="1:6" s="18" customFormat="1" ht="25.5" customHeight="1" x14ac:dyDescent="0.15">
      <c r="A50" s="75" t="s">
        <v>29</v>
      </c>
      <c r="B50" s="163" t="s">
        <v>89</v>
      </c>
      <c r="C50" s="164"/>
      <c r="D50" s="164"/>
      <c r="E50" s="164"/>
      <c r="F50" s="165"/>
    </row>
    <row r="51" spans="1:6" s="18" customFormat="1" ht="25.5" customHeight="1" x14ac:dyDescent="0.15">
      <c r="A51" s="75" t="s">
        <v>28</v>
      </c>
      <c r="B51" s="166" t="s">
        <v>86</v>
      </c>
      <c r="C51" s="167"/>
      <c r="D51" s="167"/>
      <c r="E51" s="167"/>
      <c r="F51" s="168"/>
    </row>
    <row r="52" spans="1:6" s="18" customFormat="1" ht="25.5" customHeight="1" thickBot="1" x14ac:dyDescent="0.2">
      <c r="A52" s="34" t="s">
        <v>23</v>
      </c>
      <c r="B52" s="169"/>
      <c r="C52" s="170"/>
      <c r="D52" s="170"/>
      <c r="E52" s="170"/>
      <c r="F52" s="171"/>
    </row>
    <row r="53" spans="1:6" ht="14.25" thickTop="1" x14ac:dyDescent="0.15"/>
  </sheetData>
  <mergeCells count="76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2020-08-10T00:49:17Z</dcterms:modified>
</cp:coreProperties>
</file>