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수정수련관\4.계약\2018년\계약현황공개\"/>
    </mc:Choice>
  </mc:AlternateContent>
  <bookViews>
    <workbookView xWindow="0" yWindow="0" windowWidth="15675" windowHeight="11910" firstSheet="2" activeTab="5"/>
  </bookViews>
  <sheets>
    <sheet name="물품발주계획" sheetId="11" r:id="rId1"/>
    <sheet name="용역발주계획" sheetId="14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</sheets>
  <definedNames>
    <definedName name="_xlnm.Print_Area" localSheetId="5">계약현황공개!$A$1:$E$37</definedName>
    <definedName name="_xlnm.Print_Area" localSheetId="2">공사발주계획!$A$1:$M$4</definedName>
    <definedName name="_xlnm.Print_Area" localSheetId="4">대금지급현황!$A$1:$G$6</definedName>
    <definedName name="_xlnm.Print_Area" localSheetId="0">물품발주계획!$A$1:$L$3</definedName>
    <definedName name="_xlnm.Print_Area" localSheetId="6">수의계약현황공개!$A$1:$F$42</definedName>
    <definedName name="_xlnm.Print_Area" localSheetId="3">준공검사현황!$A$1:$J$24</definedName>
  </definedNames>
  <calcPr calcId="152511"/>
</workbook>
</file>

<file path=xl/calcChain.xml><?xml version="1.0" encoding="utf-8"?>
<calcChain xmlns="http://schemas.openxmlformats.org/spreadsheetml/2006/main">
  <c r="F16" i="9" l="1"/>
  <c r="F36" i="9"/>
  <c r="F26" i="9"/>
  <c r="F6" i="9"/>
  <c r="C47" i="8" l="1"/>
  <c r="C40" i="8"/>
  <c r="C33" i="8"/>
  <c r="C26" i="8"/>
  <c r="C19" i="8"/>
  <c r="C12" i="8"/>
  <c r="C5" i="8"/>
  <c r="D5" i="5" l="1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4" i="5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<sst xmlns="http://schemas.openxmlformats.org/spreadsheetml/2006/main" count="388" uniqueCount="165">
  <si>
    <t>사업명</t>
    <phoneticPr fontId="4" type="noConversion"/>
  </si>
  <si>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</si>
  <si>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</si>
  <si>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</si>
  <si>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</si>
  <si>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</si>
  <si>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</si>
  <si>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</si>
  <si>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</si>
  <si>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</si>
  <si>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</si>
  <si>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</si>
  <si>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</si>
  <si>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</si>
  <si>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</si>
  <si>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</si>
  <si>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</si>
  <si>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</si>
  <si>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</si>
  <si>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</si>
  <si>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</si>
  <si>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</si>
  <si>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</si>
  <si>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</si>
  <si>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</si>
  <si>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</si>
  <si>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</si>
  <si>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</si>
  <si>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</si>
  <si>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</si>
  <si>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</si>
  <si>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</si>
  <si>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4" type="noConversion"/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</si>
  <si>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</si>
  <si>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</si>
  <si>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</si>
  <si>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</si>
  <si>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</si>
  <si>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</si>
  <si>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</si>
  <si>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물품 발주계획</t>
    <phoneticPr fontId="4" type="noConversion"/>
  </si>
  <si>
    <t>발주년도</t>
    <phoneticPr fontId="4" type="noConversion"/>
  </si>
  <si>
    <t>발주년도</t>
    <phoneticPr fontId="4" type="noConversion"/>
  </si>
  <si>
    <t>발주월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</si>
  <si>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</si>
  <si>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</si>
  <si>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</si>
  <si>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</si>
  <si>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</si>
  <si>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</si>
  <si>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</si>
  <si>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</si>
  <si>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</si>
  <si>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</si>
  <si>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</si>
  <si>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</si>
  <si>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</si>
  <si>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</si>
  <si>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</si>
  <si>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해당없음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</si>
  <si>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</si>
  <si>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</si>
  <si>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</si>
  <si>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</si>
  <si>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</si>
  <si>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</si>
  <si>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</si>
  <si>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</si>
  <si>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</si>
  <si>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수정청소년수련관</t>
    <phoneticPr fontId="4" type="noConversion"/>
  </si>
  <si>
    <t>수의1인견적</t>
    <phoneticPr fontId="4" type="noConversion"/>
  </si>
  <si>
    <t>일반</t>
    <phoneticPr fontId="4" type="noConversion"/>
  </si>
  <si>
    <t>소액수의</t>
    <phoneticPr fontId="4" type="noConversion"/>
  </si>
  <si>
    <t>이하빈칸</t>
    <phoneticPr fontId="4" type="noConversion"/>
  </si>
  <si>
    <t>기타</t>
  </si>
  <si>
    <t>수의</t>
  </si>
  <si>
    <t>운영지원팀</t>
    <phoneticPr fontId="4" type="noConversion"/>
  </si>
  <si>
    <t>용역 발주계획</t>
    <phoneticPr fontId="4" type="noConversion"/>
  </si>
  <si>
    <t>용역명</t>
    <phoneticPr fontId="4" type="noConversion"/>
  </si>
  <si>
    <t>예산액
(단위:천원)</t>
    <phoneticPr fontId="4" type="noConversion"/>
  </si>
  <si>
    <t>이하여백</t>
    <phoneticPr fontId="4" type="noConversion"/>
  </si>
  <si>
    <t>해당없음</t>
    <phoneticPr fontId="4" type="noConversion"/>
  </si>
  <si>
    <t>방과후아카데미 주말차량임차</t>
    <phoneticPr fontId="4" type="noConversion"/>
  </si>
  <si>
    <t>김재원</t>
    <phoneticPr fontId="4" type="noConversion"/>
  </si>
  <si>
    <t>031-729-9244</t>
    <phoneticPr fontId="4" type="noConversion"/>
  </si>
  <si>
    <t>회원휴게실 및 헬스장 개선공사</t>
    <phoneticPr fontId="4" type="noConversion"/>
  </si>
  <si>
    <t>이찬형</t>
    <phoneticPr fontId="4" type="noConversion"/>
  </si>
  <si>
    <t>031-729-9212</t>
    <phoneticPr fontId="4" type="noConversion"/>
  </si>
  <si>
    <t>회원관리시스템 유지관리비</t>
    <phoneticPr fontId="4" type="noConversion"/>
  </si>
  <si>
    <t>무인경비시스템 위탁관리비</t>
    <phoneticPr fontId="4" type="noConversion"/>
  </si>
  <si>
    <t>공기청정기 위탁관리비</t>
    <phoneticPr fontId="4" type="noConversion"/>
  </si>
  <si>
    <t>문서 세단기 위탁관리비</t>
    <phoneticPr fontId="4" type="noConversion"/>
  </si>
  <si>
    <t>방역소독 위탁관리비</t>
    <phoneticPr fontId="4" type="noConversion"/>
  </si>
  <si>
    <t>비데 위탁관리비</t>
    <phoneticPr fontId="4" type="noConversion"/>
  </si>
  <si>
    <t>소방설비 위탁대행비</t>
    <phoneticPr fontId="4" type="noConversion"/>
  </si>
  <si>
    <t>셔틀버스 임차용역관리비</t>
    <phoneticPr fontId="4" type="noConversion"/>
  </si>
  <si>
    <t>시설관리용역 임차용역</t>
    <phoneticPr fontId="4" type="noConversion"/>
  </si>
  <si>
    <t>수족관 위탁관리비</t>
    <phoneticPr fontId="4" type="noConversion"/>
  </si>
  <si>
    <t>승강기 위탁관리비</t>
    <phoneticPr fontId="4" type="noConversion"/>
  </si>
  <si>
    <t>초등방과후 복합기 위탁관리비</t>
    <phoneticPr fontId="4" type="noConversion"/>
  </si>
  <si>
    <t>중등방과후 복합기 위탁관리비</t>
    <phoneticPr fontId="4" type="noConversion"/>
  </si>
  <si>
    <t>사무실 복합기 위탁관리비</t>
    <phoneticPr fontId="4" type="noConversion"/>
  </si>
  <si>
    <t>정수기 위탁관리비</t>
    <phoneticPr fontId="4" type="noConversion"/>
  </si>
  <si>
    <t>지문인식 위탁관리비</t>
    <phoneticPr fontId="4" type="noConversion"/>
  </si>
  <si>
    <t>신도종합서비스</t>
    <phoneticPr fontId="4" type="noConversion"/>
  </si>
  <si>
    <t>한국통신안전㈜</t>
    <phoneticPr fontId="4" type="noConversion"/>
  </si>
  <si>
    <t>코웨이㈜</t>
    <phoneticPr fontId="4" type="noConversion"/>
  </si>
  <si>
    <t>㈜한창</t>
    <phoneticPr fontId="4" type="noConversion"/>
  </si>
  <si>
    <t>㈜교원</t>
    <phoneticPr fontId="4" type="noConversion"/>
  </si>
  <si>
    <t>㈜도솔방재</t>
    <phoneticPr fontId="4" type="noConversion"/>
  </si>
  <si>
    <t>㈜명성투어</t>
    <phoneticPr fontId="4" type="noConversion"/>
  </si>
  <si>
    <t>대한민국보훈복지재단</t>
    <phoneticPr fontId="4" type="noConversion"/>
  </si>
  <si>
    <t>단대수족관</t>
    <phoneticPr fontId="4" type="noConversion"/>
  </si>
  <si>
    <t>㈜경기엘리베이터</t>
    <phoneticPr fontId="4" type="noConversion"/>
  </si>
  <si>
    <t>㈜에스원</t>
    <phoneticPr fontId="4" type="noConversion"/>
  </si>
  <si>
    <t>㈜혁산정보시스템</t>
    <phoneticPr fontId="4" type="noConversion"/>
  </si>
  <si>
    <t>준공금액</t>
    <phoneticPr fontId="4" type="noConversion"/>
  </si>
  <si>
    <t>초등방과후아카데미 1월 급식</t>
    <phoneticPr fontId="4" type="noConversion"/>
  </si>
  <si>
    <t>중등방과후아카데미 1월 급식</t>
    <phoneticPr fontId="4" type="noConversion"/>
  </si>
  <si>
    <t>영업용냉장고 구입</t>
    <phoneticPr fontId="4" type="noConversion"/>
  </si>
  <si>
    <t>사무실 파티션 구입</t>
    <phoneticPr fontId="4" type="noConversion"/>
  </si>
  <si>
    <t>중등방과후아카데미 주말체험활동 차량임차</t>
    <phoneticPr fontId="4" type="noConversion"/>
  </si>
  <si>
    <t>븟반</t>
    <phoneticPr fontId="4" type="noConversion"/>
  </si>
  <si>
    <t>조달청</t>
    <phoneticPr fontId="4" type="noConversion"/>
  </si>
  <si>
    <t>INTOS-OA</t>
    <phoneticPr fontId="4" type="noConversion"/>
  </si>
  <si>
    <t>뉴한솔고속㈜</t>
    <phoneticPr fontId="4" type="noConversion"/>
  </si>
  <si>
    <t>1월 기성부분준공금액</t>
    <phoneticPr fontId="4" type="noConversion"/>
  </si>
  <si>
    <t>수정청소년수련관</t>
    <phoneticPr fontId="4" type="noConversion"/>
  </si>
  <si>
    <t>영업용 냉장고 구입</t>
    <phoneticPr fontId="4" type="noConversion"/>
  </si>
  <si>
    <t>자산취득비</t>
    <phoneticPr fontId="4" type="noConversion"/>
  </si>
  <si>
    <t>업무용 소프트웨어 구입</t>
    <phoneticPr fontId="4" type="noConversion"/>
  </si>
  <si>
    <t>소모품비</t>
    <phoneticPr fontId="4" type="noConversion"/>
  </si>
  <si>
    <t>업무용 컴퓨터 구입</t>
    <phoneticPr fontId="4" type="noConversion"/>
  </si>
  <si>
    <t>서울지방조달청㈜</t>
    <phoneticPr fontId="4" type="noConversion"/>
  </si>
  <si>
    <t>초등방과후아카데미 급식</t>
    <phoneticPr fontId="4" type="noConversion"/>
  </si>
  <si>
    <t>중등방과후아카데미 급식</t>
    <phoneticPr fontId="4" type="noConversion"/>
  </si>
  <si>
    <t>중등방과후아카데미 주말체험활동 차량 임차</t>
    <phoneticPr fontId="4" type="noConversion"/>
  </si>
  <si>
    <t>성남시 수정구 희망로509번길 20, 지하1층</t>
    <phoneticPr fontId="4" type="noConversion"/>
  </si>
  <si>
    <t>2018.1.15~2018.1.31</t>
    <phoneticPr fontId="4" type="noConversion"/>
  </si>
  <si>
    <t>2018.1.25~2018.2.5</t>
    <phoneticPr fontId="4" type="noConversion"/>
  </si>
  <si>
    <t>서울지방조달청</t>
  </si>
  <si>
    <t>서울 서초구 반포대로 217
(반포동 520-3)</t>
  </si>
  <si>
    <t>제3자단가계약</t>
    <phoneticPr fontId="4" type="noConversion"/>
  </si>
  <si>
    <t>조달청</t>
    <phoneticPr fontId="4" type="noConversion"/>
  </si>
  <si>
    <t>경기도 용인시 처인구 모현면 오산리 14-7</t>
    <phoneticPr fontId="4" type="noConversion"/>
  </si>
  <si>
    <t>경기도 성남시 수정구 산성대로 189</t>
    <phoneticPr fontId="4" type="noConversion"/>
  </si>
  <si>
    <t xml:space="preserve"> 지방자치를 당사자로 하는 계약에 관한 법률 시행령 제25조 1항 5호에 의한 수의계약</t>
  </si>
  <si>
    <t>초등방과후아카데미 급식</t>
    <phoneticPr fontId="4" type="noConversion"/>
  </si>
  <si>
    <t>2018.1.8~2018.1.31</t>
    <phoneticPr fontId="4" type="noConversion"/>
  </si>
  <si>
    <t>븟반</t>
    <phoneticPr fontId="4" type="noConversion"/>
  </si>
  <si>
    <t>홍진영</t>
    <phoneticPr fontId="4" type="noConversion"/>
  </si>
  <si>
    <t>성남시 수정구 희망로509번길 20, 지하1층</t>
    <phoneticPr fontId="4" type="noConversion"/>
  </si>
  <si>
    <t>수정청소년수련관</t>
    <phoneticPr fontId="4" type="noConversion"/>
  </si>
  <si>
    <t>중등방과후아카데미 급식</t>
    <phoneticPr fontId="4" type="noConversion"/>
  </si>
  <si>
    <t>사무실 파티션 구입</t>
    <phoneticPr fontId="4" type="noConversion"/>
  </si>
  <si>
    <t>INTOS-OA</t>
    <phoneticPr fontId="4" type="noConversion"/>
  </si>
  <si>
    <t>경기도 용인시 처인구 모현면 오산리 14-7</t>
    <phoneticPr fontId="4" type="noConversion"/>
  </si>
  <si>
    <t>정중헌</t>
    <phoneticPr fontId="4" type="noConversion"/>
  </si>
  <si>
    <t>박예숙</t>
    <phoneticPr fontId="4" type="noConversion"/>
  </si>
  <si>
    <t>중등방과후아카데미 주말체험활동 차량 임차</t>
    <phoneticPr fontId="4" type="noConversion"/>
  </si>
  <si>
    <t>뉴한솔고속㈜</t>
    <phoneticPr fontId="4" type="noConversion"/>
  </si>
  <si>
    <t>경기도 성남시 수정구 산성대로 189</t>
    <phoneticPr fontId="4" type="noConversion"/>
  </si>
  <si>
    <t>계약율(%)</t>
  </si>
  <si>
    <t>지방자치를 당사자로 하는 계약에 관한 법률 시행령 제25조 1항 5호에 의한 수의계약</t>
    <phoneticPr fontId="4" type="noConversion"/>
  </si>
  <si>
    <t>지방자치를 당사자로 하는 계약에 관한 법률 시행령 제25조 1항 5호에 의한 수의계약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</si>
</sst>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0.000_);[Red]\(0.000\)"/>
    <numFmt numFmtId="180" formatCode="mm&quot;월&quot;\ dd&quot;일&quot;"/>
  </numFmts>
  <fonts count="2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50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55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151">
    <xf numFmtId="0" fontId="0" fillId="0" borderId="0" xfId="0"/>
    <xf numFmtId="0" fontId="5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8" fillId="2" borderId="4" xfId="0" applyNumberFormat="1" applyFont="1" applyFill="1" applyBorder="1" applyAlignment="1" applyProtection="1">
      <alignment horizontal="center" vertical="center"/>
    </xf>
    <xf numFmtId="49" fontId="8" fillId="2" borderId="4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177" fontId="9" fillId="0" borderId="4" xfId="0" applyNumberFormat="1" applyFont="1" applyFill="1" applyBorder="1" applyAlignment="1">
      <alignment horizontal="left" vertical="center" shrinkToFit="1"/>
    </xf>
    <xf numFmtId="178" fontId="9" fillId="0" borderId="4" xfId="0" applyNumberFormat="1" applyFont="1" applyFill="1" applyBorder="1" applyAlignment="1">
      <alignment horizontal="right" vertical="center"/>
    </xf>
    <xf numFmtId="0" fontId="11" fillId="0" borderId="4" xfId="0" applyNumberFormat="1" applyFont="1" applyFill="1" applyBorder="1" applyAlignment="1" applyProtection="1">
      <alignment horizontal="center"/>
    </xf>
    <xf numFmtId="177" fontId="9" fillId="0" borderId="4" xfId="0" applyNumberFormat="1" applyFont="1" applyFill="1" applyBorder="1" applyAlignment="1">
      <alignment horizontal="center" vertical="center" shrinkToFit="1"/>
    </xf>
    <xf numFmtId="0" fontId="11" fillId="0" borderId="4" xfId="0" applyNumberFormat="1" applyFont="1" applyFill="1" applyBorder="1" applyAlignment="1" applyProtection="1">
      <alignment horizontal="center" vertical="center"/>
    </xf>
    <xf numFmtId="177" fontId="9" fillId="0" borderId="5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 applyProtection="1"/>
    <xf numFmtId="0" fontId="7" fillId="0" borderId="3" xfId="0" applyNumberFormat="1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176" fontId="3" fillId="0" borderId="1" xfId="1" applyNumberFormat="1" applyFont="1" applyBorder="1">
      <alignment vertical="center"/>
    </xf>
    <xf numFmtId="176" fontId="3" fillId="0" borderId="24" xfId="1" applyNumberFormat="1" applyFont="1" applyBorder="1">
      <alignment vertical="center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41" fontId="22" fillId="0" borderId="10" xfId="0" applyNumberFormat="1" applyFont="1" applyBorder="1" applyAlignment="1">
      <alignment horizontal="justify" vertical="center" wrapText="1"/>
    </xf>
    <xf numFmtId="41" fontId="22" fillId="0" borderId="11" xfId="0" applyNumberFormat="1" applyFont="1" applyBorder="1" applyAlignment="1">
      <alignment horizontal="justify" vertical="center" wrapText="1"/>
    </xf>
    <xf numFmtId="0" fontId="0" fillId="0" borderId="0" xfId="0"/>
    <xf numFmtId="0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176" fontId="3" fillId="0" borderId="28" xfId="1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shrinkToFit="1"/>
    </xf>
    <xf numFmtId="179" fontId="19" fillId="3" borderId="30" xfId="0" applyNumberFormat="1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 shrinkToFit="1"/>
    </xf>
    <xf numFmtId="0" fontId="19" fillId="3" borderId="30" xfId="0" applyFont="1" applyFill="1" applyBorder="1" applyAlignment="1">
      <alignment horizontal="center" vertical="center"/>
    </xf>
    <xf numFmtId="0" fontId="19" fillId="3" borderId="31" xfId="0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41" fontId="3" fillId="0" borderId="24" xfId="2" applyFont="1" applyBorder="1" applyAlignment="1">
      <alignment horizontal="center" vertical="center" shrinkToFit="1"/>
    </xf>
    <xf numFmtId="41" fontId="3" fillId="0" borderId="24" xfId="1" applyFont="1" applyBorder="1" applyAlignment="1">
      <alignment horizontal="center" vertical="center"/>
    </xf>
    <xf numFmtId="38" fontId="3" fillId="0" borderId="24" xfId="2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 wrapText="1"/>
    </xf>
    <xf numFmtId="41" fontId="3" fillId="0" borderId="33" xfId="1" applyFont="1" applyBorder="1" applyAlignment="1">
      <alignment horizontal="right" vertical="center"/>
    </xf>
    <xf numFmtId="41" fontId="3" fillId="0" borderId="33" xfId="1" applyFont="1" applyBorder="1" applyAlignment="1">
      <alignment horizontal="center" vertical="center"/>
    </xf>
    <xf numFmtId="176" fontId="3" fillId="0" borderId="33" xfId="1" applyNumberFormat="1" applyFont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/>
    </xf>
    <xf numFmtId="41" fontId="9" fillId="0" borderId="4" xfId="1" applyFont="1" applyFill="1" applyBorder="1" applyAlignment="1">
      <alignment horizontal="right" vertical="center"/>
    </xf>
    <xf numFmtId="14" fontId="11" fillId="0" borderId="4" xfId="0" applyNumberFormat="1" applyFont="1" applyFill="1" applyBorder="1" applyAlignment="1" applyProtection="1">
      <alignment horizontal="center" vertical="center"/>
    </xf>
    <xf numFmtId="49" fontId="9" fillId="0" borderId="4" xfId="0" applyNumberFormat="1" applyFont="1" applyFill="1" applyBorder="1" applyAlignment="1">
      <alignment horizontal="left" vertical="center" shrinkToFit="1"/>
    </xf>
    <xf numFmtId="9" fontId="22" fillId="0" borderId="10" xfId="0" applyNumberFormat="1" applyFont="1" applyBorder="1" applyAlignment="1">
      <alignment horizontal="center" vertical="center" wrapText="1"/>
    </xf>
    <xf numFmtId="0" fontId="0" fillId="0" borderId="0" xfId="0"/>
    <xf numFmtId="0" fontId="15" fillId="0" borderId="10" xfId="0" applyFont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14" fontId="22" fillId="0" borderId="10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14" fontId="22" fillId="0" borderId="11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shrinkToFit="1"/>
    </xf>
    <xf numFmtId="41" fontId="22" fillId="0" borderId="11" xfId="0" applyNumberFormat="1" applyFont="1" applyBorder="1" applyAlignment="1">
      <alignment horizontal="center" vertical="center" wrapText="1"/>
    </xf>
    <xf numFmtId="41" fontId="22" fillId="0" borderId="11" xfId="0" applyNumberFormat="1" applyFont="1" applyBorder="1" applyAlignment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176" fontId="3" fillId="0" borderId="0" xfId="1" applyNumberFormat="1" applyFont="1" applyBorder="1" applyAlignment="1">
      <alignment horizontal="center" vertical="center"/>
    </xf>
    <xf numFmtId="176" fontId="11" fillId="0" borderId="0" xfId="1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21" fillId="2" borderId="2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justify" vertical="center" wrapText="1"/>
    </xf>
    <xf numFmtId="0" fontId="22" fillId="0" borderId="7" xfId="0" applyFont="1" applyBorder="1" applyAlignment="1">
      <alignment horizontal="justify" vertical="center" wrapText="1"/>
    </xf>
    <xf numFmtId="0" fontId="22" fillId="0" borderId="8" xfId="0" applyFont="1" applyBorder="1" applyAlignment="1">
      <alignment horizontal="justify" vertical="center" wrapText="1"/>
    </xf>
    <xf numFmtId="0" fontId="15" fillId="0" borderId="35" xfId="0" applyFont="1" applyBorder="1" applyAlignment="1">
      <alignment horizontal="justify" vertical="center" wrapText="1"/>
    </xf>
    <xf numFmtId="0" fontId="15" fillId="0" borderId="36" xfId="0" applyFont="1" applyBorder="1" applyAlignment="1">
      <alignment horizontal="justify" vertical="center" wrapText="1"/>
    </xf>
    <xf numFmtId="0" fontId="15" fillId="0" borderId="10" xfId="0" applyFont="1" applyBorder="1" applyAlignment="1">
      <alignment horizontal="justify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justify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5" fillId="0" borderId="38" xfId="0" applyFont="1" applyBorder="1" applyAlignment="1">
      <alignment horizontal="justify" vertical="center" wrapText="1"/>
    </xf>
    <xf numFmtId="0" fontId="15" fillId="0" borderId="39" xfId="0" applyFont="1" applyBorder="1" applyAlignment="1">
      <alignment horizontal="justify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0" borderId="41" xfId="0" applyFont="1" applyBorder="1" applyAlignment="1">
      <alignment horizontal="left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15" fillId="0" borderId="41" xfId="0" applyFont="1" applyBorder="1" applyAlignment="1">
      <alignment horizontal="justify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5" fillId="0" borderId="46" xfId="0" applyFont="1" applyBorder="1" applyAlignment="1">
      <alignment horizontal="justify" vertical="center" wrapText="1"/>
    </xf>
    <xf numFmtId="0" fontId="15" fillId="0" borderId="47" xfId="0" applyFont="1" applyBorder="1" applyAlignment="1">
      <alignment horizontal="justify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5" fillId="2" borderId="48" xfId="0" applyFont="1" applyFill="1" applyBorder="1" applyAlignment="1">
      <alignment horizontal="center" vertical="center" wrapText="1"/>
    </xf>
    <xf numFmtId="0" fontId="15" fillId="2" borderId="48" xfId="0" applyFont="1" applyFill="1" applyBorder="1" applyAlignment="1">
      <alignment horizontal="center" vertical="center" wrapText="1"/>
    </xf>
    <xf numFmtId="0" fontId="15" fillId="0" borderId="48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justify" vertical="center" wrapText="1"/>
    </xf>
    <xf numFmtId="0" fontId="15" fillId="0" borderId="48" xfId="0" applyFont="1" applyBorder="1" applyAlignment="1">
      <alignment horizontal="justify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9" fontId="15" fillId="0" borderId="48" xfId="0" applyNumberFormat="1" applyFont="1" applyBorder="1" applyAlignment="1">
      <alignment horizontal="center" vertical="center" wrapText="1"/>
    </xf>
    <xf numFmtId="0" fontId="15" fillId="0" borderId="44" xfId="0" applyFont="1" applyBorder="1" applyAlignment="1">
      <alignment vertical="center" wrapText="1"/>
    </xf>
    <xf numFmtId="0" fontId="15" fillId="0" borderId="45" xfId="0" applyFont="1" applyBorder="1" applyAlignment="1">
      <alignment vertical="center" wrapText="1"/>
    </xf>
    <xf numFmtId="180" fontId="15" fillId="0" borderId="10" xfId="0" applyNumberFormat="1" applyFont="1" applyBorder="1" applyAlignment="1">
      <alignment horizontal="center" vertical="center" wrapText="1"/>
    </xf>
    <xf numFmtId="14" fontId="15" fillId="0" borderId="4" xfId="0" applyNumberFormat="1" applyFont="1" applyFill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wrapText="1"/>
    </xf>
    <xf numFmtId="9" fontId="15" fillId="0" borderId="41" xfId="0" applyNumberFormat="1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</cellXfs>
  <cellStyles count="55">
    <cellStyle name="쉼표 [0]" xfId="1" builtinId="6"/>
    <cellStyle name="쉼표 [0] 10" xfId="13"/>
    <cellStyle name="쉼표 [0] 2" xfId="3"/>
    <cellStyle name="쉼표 [0] 2 2" xfId="8"/>
    <cellStyle name="쉼표 [0] 2 2 2" xfId="48"/>
    <cellStyle name="쉼표 [0] 2 2 3" xfId="36"/>
    <cellStyle name="쉼표 [0] 2 2 4" xfId="19"/>
    <cellStyle name="쉼표 [0] 2 3" xfId="23"/>
    <cellStyle name="쉼표 [0] 2 3 2" xfId="52"/>
    <cellStyle name="쉼표 [0] 2 3 3" xfId="40"/>
    <cellStyle name="쉼표 [0] 2 4" xfId="28"/>
    <cellStyle name="쉼표 [0] 2 4 2" xfId="44"/>
    <cellStyle name="쉼표 [0] 2 5" xfId="32"/>
    <cellStyle name="쉼표 [0] 2 6" xfId="15"/>
    <cellStyle name="쉼표 [0] 3" xfId="4"/>
    <cellStyle name="쉼표 [0] 3 2" xfId="9"/>
    <cellStyle name="쉼표 [0] 3 2 2" xfId="49"/>
    <cellStyle name="쉼표 [0] 3 2 3" xfId="37"/>
    <cellStyle name="쉼표 [0] 3 2 4" xfId="20"/>
    <cellStyle name="쉼표 [0] 3 3" xfId="24"/>
    <cellStyle name="쉼표 [0] 3 3 2" xfId="53"/>
    <cellStyle name="쉼표 [0] 3 3 3" xfId="41"/>
    <cellStyle name="쉼표 [0] 3 4" xfId="29"/>
    <cellStyle name="쉼표 [0] 3 4 2" xfId="45"/>
    <cellStyle name="쉼표 [0] 3 5" xfId="33"/>
    <cellStyle name="쉼표 [0] 3 6" xfId="16"/>
    <cellStyle name="쉼표 [0] 4" xfId="2"/>
    <cellStyle name="쉼표 [0] 4 2" xfId="7"/>
    <cellStyle name="쉼표 [0] 4 2 2" xfId="50"/>
    <cellStyle name="쉼표 [0] 4 2 3" xfId="38"/>
    <cellStyle name="쉼표 [0] 4 2 4" xfId="21"/>
    <cellStyle name="쉼표 [0] 4 3" xfId="25"/>
    <cellStyle name="쉼표 [0] 4 3 2" xfId="54"/>
    <cellStyle name="쉼표 [0] 4 3 3" xfId="42"/>
    <cellStyle name="쉼표 [0] 4 4" xfId="27"/>
    <cellStyle name="쉼표 [0] 4 4 2" xfId="46"/>
    <cellStyle name="쉼표 [0] 4 5" xfId="34"/>
    <cellStyle name="쉼표 [0] 4 6" xfId="14"/>
    <cellStyle name="쉼표 [0] 5" xfId="5"/>
    <cellStyle name="쉼표 [0] 5 2" xfId="10"/>
    <cellStyle name="쉼표 [0] 5 2 2" xfId="47"/>
    <cellStyle name="쉼표 [0] 5 2 3" xfId="30"/>
    <cellStyle name="쉼표 [0] 5 3" xfId="35"/>
    <cellStyle name="쉼표 [0] 5 4" xfId="17"/>
    <cellStyle name="쉼표 [0] 6" xfId="6"/>
    <cellStyle name="쉼표 [0] 6 2" xfId="51"/>
    <cellStyle name="쉼표 [0] 6 3" xfId="39"/>
    <cellStyle name="쉼표 [0] 6 4" xfId="18"/>
    <cellStyle name="쉼표 [0] 7" xfId="22"/>
    <cellStyle name="쉼표 [0] 7 2" xfId="43"/>
    <cellStyle name="쉼표 [0] 8" xfId="26"/>
    <cellStyle name="쉼표 [0] 9" xfId="31"/>
    <cellStyle name="표준" xfId="0" builtinId="0"/>
    <cellStyle name="표준 2" xfId="11"/>
    <cellStyle name="표준 2 4" xfId="1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"/>
  <sheetViews>
    <sheetView workbookViewId="0">
      <selection activeCell="C16" sqref="C16"/>
    </sheetView>
  </sheetViews>
  <sheetFormatPr defaultRowHeight="13.5" x14ac:dyDescent="0.15"/>
  <cols>
    <col min="1" max="1" width="6.77734375" style="20" customWidth="1"/>
    <col min="2" max="2" width="6.44140625" style="20" customWidth="1"/>
    <col min="3" max="3" width="23.6640625" style="20" customWidth="1"/>
    <col min="4" max="4" width="7.77734375" style="20" customWidth="1"/>
    <col min="5" max="5" width="20.6640625" style="20" customWidth="1"/>
    <col min="6" max="6" width="6.77734375" style="20" customWidth="1"/>
    <col min="7" max="7" width="7.21875" style="20" customWidth="1"/>
    <col min="8" max="8" width="10.44140625" style="20" customWidth="1"/>
    <col min="9" max="9" width="7.44140625" style="20" customWidth="1"/>
    <col min="10" max="10" width="8.88671875" style="20"/>
    <col min="11" max="11" width="11.6640625" style="21" customWidth="1"/>
    <col min="12" max="12" width="6.6640625" style="20" customWidth="1"/>
  </cols>
  <sheetData>
    <row r="1" spans="1:12" ht="38.25" customHeight="1" thickBot="1" x14ac:dyDescent="0.2">
      <c r="A1" s="98" t="s">
        <v>40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ht="34.5" customHeight="1" thickBot="1" x14ac:dyDescent="0.2">
      <c r="A2" s="16" t="s">
        <v>42</v>
      </c>
      <c r="B2" s="17" t="s">
        <v>43</v>
      </c>
      <c r="C2" s="17" t="s">
        <v>0</v>
      </c>
      <c r="D2" s="17" t="s">
        <v>1</v>
      </c>
      <c r="E2" s="17" t="s">
        <v>44</v>
      </c>
      <c r="F2" s="17" t="s">
        <v>45</v>
      </c>
      <c r="G2" s="17" t="s">
        <v>46</v>
      </c>
      <c r="H2" s="17" t="s">
        <v>47</v>
      </c>
      <c r="I2" s="18" t="s">
        <v>48</v>
      </c>
      <c r="J2" s="18" t="s">
        <v>49</v>
      </c>
      <c r="K2" s="18" t="s">
        <v>50</v>
      </c>
      <c r="L2" s="19" t="s">
        <v>51</v>
      </c>
    </row>
    <row r="3" spans="1:12" ht="34.5" customHeight="1" thickTop="1" thickBot="1" x14ac:dyDescent="0.2">
      <c r="A3" s="63">
        <v>2018</v>
      </c>
      <c r="B3" s="64">
        <v>2</v>
      </c>
      <c r="C3" s="70" t="s">
        <v>81</v>
      </c>
      <c r="D3" s="64"/>
      <c r="E3" s="65"/>
      <c r="F3" s="66"/>
      <c r="G3" s="67"/>
      <c r="H3" s="68"/>
      <c r="I3" s="64"/>
      <c r="J3" s="64"/>
      <c r="K3" s="64"/>
      <c r="L3" s="69"/>
    </row>
  </sheetData>
  <mergeCells count="1">
    <mergeCell ref="A1:L1"/>
  </mergeCells>
  <phoneticPr fontId="4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scale="91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C8" sqref="C8"/>
    </sheetView>
  </sheetViews>
  <sheetFormatPr defaultRowHeight="13.5" x14ac:dyDescent="0.15"/>
  <cols>
    <col min="1" max="1" width="6.77734375" style="20" customWidth="1"/>
    <col min="2" max="2" width="6.44140625" style="20" customWidth="1"/>
    <col min="3" max="3" width="23.6640625" style="62" customWidth="1"/>
    <col min="4" max="4" width="7.77734375" style="20" customWidth="1"/>
    <col min="5" max="5" width="20.6640625" style="20" customWidth="1"/>
    <col min="6" max="6" width="6.77734375" style="62" customWidth="1"/>
    <col min="7" max="7" width="7.21875" style="20" customWidth="1"/>
    <col min="8" max="8" width="10.44140625" style="20" customWidth="1"/>
    <col min="9" max="9" width="7.44140625" style="20" customWidth="1"/>
    <col min="10" max="16384" width="8.88671875" style="43"/>
  </cols>
  <sheetData>
    <row r="1" spans="1:9" ht="26.25" thickBot="1" x14ac:dyDescent="0.2">
      <c r="A1" s="99" t="s">
        <v>77</v>
      </c>
      <c r="B1" s="99"/>
      <c r="C1" s="99"/>
      <c r="D1" s="99"/>
      <c r="E1" s="99"/>
      <c r="F1" s="99"/>
      <c r="G1" s="99"/>
      <c r="H1" s="99"/>
      <c r="I1" s="99"/>
    </row>
    <row r="2" spans="1:9" ht="34.5" customHeight="1" x14ac:dyDescent="0.15">
      <c r="A2" s="48" t="s">
        <v>41</v>
      </c>
      <c r="B2" s="49" t="s">
        <v>43</v>
      </c>
      <c r="C2" s="50" t="s">
        <v>78</v>
      </c>
      <c r="D2" s="49" t="s">
        <v>1</v>
      </c>
      <c r="E2" s="51" t="s">
        <v>79</v>
      </c>
      <c r="F2" s="52" t="s">
        <v>48</v>
      </c>
      <c r="G2" s="53" t="s">
        <v>49</v>
      </c>
      <c r="H2" s="53" t="s">
        <v>50</v>
      </c>
      <c r="I2" s="54" t="s">
        <v>2</v>
      </c>
    </row>
    <row r="3" spans="1:9" ht="34.5" customHeight="1" x14ac:dyDescent="0.15">
      <c r="A3" s="30">
        <v>2018</v>
      </c>
      <c r="B3" s="29">
        <v>2</v>
      </c>
      <c r="C3" s="29" t="s">
        <v>82</v>
      </c>
      <c r="D3" s="29" t="s">
        <v>75</v>
      </c>
      <c r="E3" s="55">
        <v>250</v>
      </c>
      <c r="F3" s="45" t="s">
        <v>69</v>
      </c>
      <c r="G3" s="29" t="s">
        <v>83</v>
      </c>
      <c r="H3" s="29" t="s">
        <v>84</v>
      </c>
      <c r="I3" s="56"/>
    </row>
    <row r="4" spans="1:9" ht="34.5" customHeight="1" thickBot="1" x14ac:dyDescent="0.2">
      <c r="A4" s="31"/>
      <c r="B4" s="32"/>
      <c r="C4" s="57" t="s">
        <v>80</v>
      </c>
      <c r="D4" s="32"/>
      <c r="E4" s="57"/>
      <c r="F4" s="58"/>
      <c r="G4" s="59"/>
      <c r="H4" s="60"/>
      <c r="I4" s="61"/>
    </row>
  </sheetData>
  <mergeCells count="1">
    <mergeCell ref="A1:I1"/>
  </mergeCells>
  <phoneticPr fontId="4" type="noConversion"/>
  <dataValidations count="2">
    <dataValidation type="list" allowBlank="1" showInputMessage="1" showErrorMessage="1" sqref="D3">
      <formula1>"대안,턴키,일반,PQ,수의,실적"</formula1>
    </dataValidation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"/>
  <sheetViews>
    <sheetView workbookViewId="0">
      <selection activeCell="C3" sqref="C3"/>
    </sheetView>
  </sheetViews>
  <sheetFormatPr defaultRowHeight="13.5" x14ac:dyDescent="0.15"/>
  <cols>
    <col min="3" max="3" width="32.21875" customWidth="1"/>
  </cols>
  <sheetData>
    <row r="1" spans="1:13" ht="40.5" customHeight="1" thickBot="1" x14ac:dyDescent="0.2">
      <c r="A1" s="98" t="s">
        <v>52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ht="24.75" thickBot="1" x14ac:dyDescent="0.2">
      <c r="A2" s="22" t="s">
        <v>41</v>
      </c>
      <c r="B2" s="23" t="s">
        <v>43</v>
      </c>
      <c r="C2" s="24" t="s">
        <v>53</v>
      </c>
      <c r="D2" s="24" t="s">
        <v>54</v>
      </c>
      <c r="E2" s="24" t="s">
        <v>1</v>
      </c>
      <c r="F2" s="23" t="s">
        <v>55</v>
      </c>
      <c r="G2" s="23" t="s">
        <v>56</v>
      </c>
      <c r="H2" s="23" t="s">
        <v>57</v>
      </c>
      <c r="I2" s="23" t="s">
        <v>58</v>
      </c>
      <c r="J2" s="24" t="s">
        <v>48</v>
      </c>
      <c r="K2" s="24" t="s">
        <v>49</v>
      </c>
      <c r="L2" s="24" t="s">
        <v>50</v>
      </c>
      <c r="M2" s="25" t="s">
        <v>2</v>
      </c>
    </row>
    <row r="3" spans="1:13" ht="36" customHeight="1" thickTop="1" x14ac:dyDescent="0.15">
      <c r="A3" s="26">
        <v>2018</v>
      </c>
      <c r="B3" s="27">
        <v>2</v>
      </c>
      <c r="C3" s="27" t="s">
        <v>85</v>
      </c>
      <c r="D3" s="34" t="s">
        <v>74</v>
      </c>
      <c r="E3" s="27" t="s">
        <v>75</v>
      </c>
      <c r="F3" s="35">
        <v>20000</v>
      </c>
      <c r="G3" s="35" t="s">
        <v>59</v>
      </c>
      <c r="H3" s="35" t="s">
        <v>59</v>
      </c>
      <c r="I3" s="36">
        <v>20000</v>
      </c>
      <c r="J3" s="44" t="s">
        <v>76</v>
      </c>
      <c r="K3" s="27" t="s">
        <v>86</v>
      </c>
      <c r="L3" s="27" t="s">
        <v>87</v>
      </c>
      <c r="M3" s="28"/>
    </row>
    <row r="4" spans="1:13" ht="33.75" customHeight="1" thickBot="1" x14ac:dyDescent="0.2">
      <c r="A4" s="31"/>
      <c r="B4" s="32"/>
      <c r="C4" s="46" t="s">
        <v>73</v>
      </c>
      <c r="D4" s="32"/>
      <c r="E4" s="32"/>
      <c r="F4" s="37"/>
      <c r="G4" s="37"/>
      <c r="H4" s="37"/>
      <c r="I4" s="37"/>
      <c r="J4" s="47"/>
      <c r="K4" s="32"/>
      <c r="L4" s="32"/>
      <c r="M4" s="33"/>
    </row>
  </sheetData>
  <mergeCells count="1">
    <mergeCell ref="A1:M1"/>
  </mergeCells>
  <phoneticPr fontId="4" type="noConversion"/>
  <dataValidations count="3">
    <dataValidation type="textLength" operator="lessThanOrEqual" allowBlank="1" showInputMessage="1" showErrorMessage="1" sqref="J3:J4">
      <formula1>5</formula1>
    </dataValidation>
    <dataValidation type="list" allowBlank="1" showInputMessage="1" showErrorMessage="1" sqref="E3:E4">
      <formula1>"대안,턴키,일반,PQ,수의,실적"</formula1>
    </dataValidation>
    <dataValidation type="list" allowBlank="1" showInputMessage="1" showErrorMessage="1" sqref="D3:D4">
      <formula1>"토건,토목,건축,전문,전기,통신,소방,기타"</formula1>
    </dataValidation>
  </dataValidations>
  <pageMargins left="0.7" right="0.7" top="0.75" bottom="0.75" header="0.3" footer="0.3"/>
  <pageSetup paperSize="9" scale="82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A4" sqref="A4:A24"/>
    </sheetView>
  </sheetViews>
  <sheetFormatPr defaultRowHeight="13.5" x14ac:dyDescent="0.15"/>
  <cols>
    <col min="1" max="1" width="24.44140625" style="3" customWidth="1"/>
    <col min="2" max="2" width="13.5546875" style="3" customWidth="1"/>
    <col min="3" max="4" width="9.5546875" style="3" customWidth="1"/>
    <col min="5" max="5" width="8.88671875" style="3" customWidth="1"/>
    <col min="6" max="6" width="9.21875" style="3" customWidth="1"/>
    <col min="7" max="10" width="9.6640625" style="3" customWidth="1"/>
  </cols>
  <sheetData>
    <row r="1" spans="1:10" ht="25.5" x14ac:dyDescent="0.15">
      <c r="A1" s="100" t="s">
        <v>6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25.5" x14ac:dyDescent="0.15">
      <c r="A2" s="4" t="s">
        <v>69</v>
      </c>
      <c r="B2" s="7"/>
      <c r="C2" s="1"/>
      <c r="D2" s="1"/>
      <c r="E2" s="1"/>
      <c r="F2" s="1"/>
      <c r="G2" s="2"/>
      <c r="H2" s="2"/>
      <c r="I2" s="101" t="s">
        <v>3</v>
      </c>
      <c r="J2" s="101"/>
    </row>
    <row r="3" spans="1:10" ht="21" customHeight="1" x14ac:dyDescent="0.15">
      <c r="A3" s="6" t="s">
        <v>5</v>
      </c>
      <c r="B3" s="6" t="s">
        <v>21</v>
      </c>
      <c r="C3" s="6" t="s">
        <v>7</v>
      </c>
      <c r="D3" s="6" t="s">
        <v>116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20</v>
      </c>
      <c r="J3" s="6" t="s">
        <v>12</v>
      </c>
    </row>
    <row r="4" spans="1:10" ht="20.25" customHeight="1" x14ac:dyDescent="0.15">
      <c r="A4" s="8" t="s">
        <v>99</v>
      </c>
      <c r="B4" s="11" t="s">
        <v>104</v>
      </c>
      <c r="C4" s="9">
        <v>1320000</v>
      </c>
      <c r="D4" s="73">
        <f>C4/12</f>
        <v>110000</v>
      </c>
      <c r="E4" s="72">
        <v>43090</v>
      </c>
      <c r="F4" s="71">
        <v>43101</v>
      </c>
      <c r="G4" s="71">
        <v>43465</v>
      </c>
      <c r="H4" s="71">
        <v>43131</v>
      </c>
      <c r="I4" s="71">
        <v>43131</v>
      </c>
      <c r="J4" s="8" t="s">
        <v>126</v>
      </c>
    </row>
    <row r="5" spans="1:10" s="43" customFormat="1" ht="20.25" customHeight="1" x14ac:dyDescent="0.15">
      <c r="A5" s="8" t="s">
        <v>100</v>
      </c>
      <c r="B5" s="11" t="s">
        <v>104</v>
      </c>
      <c r="C5" s="9">
        <v>1320000</v>
      </c>
      <c r="D5" s="73">
        <f t="shared" ref="D5:D19" si="0">C5/12</f>
        <v>110000</v>
      </c>
      <c r="E5" s="72">
        <v>43090</v>
      </c>
      <c r="F5" s="71">
        <v>43101</v>
      </c>
      <c r="G5" s="71">
        <v>43465</v>
      </c>
      <c r="H5" s="71">
        <v>43131</v>
      </c>
      <c r="I5" s="71">
        <v>43131</v>
      </c>
      <c r="J5" s="8" t="s">
        <v>126</v>
      </c>
    </row>
    <row r="6" spans="1:10" s="43" customFormat="1" ht="20.25" customHeight="1" x14ac:dyDescent="0.15">
      <c r="A6" s="8" t="s">
        <v>101</v>
      </c>
      <c r="B6" s="11" t="s">
        <v>104</v>
      </c>
      <c r="C6" s="9">
        <v>3240000</v>
      </c>
      <c r="D6" s="73">
        <f t="shared" si="0"/>
        <v>270000</v>
      </c>
      <c r="E6" s="72">
        <v>43091</v>
      </c>
      <c r="F6" s="71">
        <v>43101</v>
      </c>
      <c r="G6" s="71">
        <v>43465</v>
      </c>
      <c r="H6" s="71">
        <v>43131</v>
      </c>
      <c r="I6" s="71">
        <v>43131</v>
      </c>
      <c r="J6" s="8" t="s">
        <v>126</v>
      </c>
    </row>
    <row r="7" spans="1:10" s="43" customFormat="1" ht="20.25" customHeight="1" x14ac:dyDescent="0.15">
      <c r="A7" s="8" t="s">
        <v>91</v>
      </c>
      <c r="B7" s="11" t="s">
        <v>104</v>
      </c>
      <c r="C7" s="9">
        <v>360000</v>
      </c>
      <c r="D7" s="73">
        <f t="shared" si="0"/>
        <v>30000</v>
      </c>
      <c r="E7" s="72">
        <v>43090</v>
      </c>
      <c r="F7" s="71">
        <v>43101</v>
      </c>
      <c r="G7" s="71">
        <v>43465</v>
      </c>
      <c r="H7" s="71">
        <v>43131</v>
      </c>
      <c r="I7" s="71">
        <v>43131</v>
      </c>
      <c r="J7" s="8" t="s">
        <v>126</v>
      </c>
    </row>
    <row r="8" spans="1:10" ht="20.25" customHeight="1" x14ac:dyDescent="0.15">
      <c r="A8" s="8" t="s">
        <v>90</v>
      </c>
      <c r="B8" s="11" t="s">
        <v>106</v>
      </c>
      <c r="C8" s="9">
        <v>1974000</v>
      </c>
      <c r="D8" s="73">
        <f t="shared" si="0"/>
        <v>164500</v>
      </c>
      <c r="E8" s="72">
        <v>43096</v>
      </c>
      <c r="F8" s="71">
        <v>43101</v>
      </c>
      <c r="G8" s="71">
        <v>43465</v>
      </c>
      <c r="H8" s="71">
        <v>43131</v>
      </c>
      <c r="I8" s="71">
        <v>43131</v>
      </c>
      <c r="J8" s="8" t="s">
        <v>126</v>
      </c>
    </row>
    <row r="9" spans="1:10" ht="20.25" customHeight="1" x14ac:dyDescent="0.15">
      <c r="A9" s="8" t="s">
        <v>89</v>
      </c>
      <c r="B9" s="11" t="s">
        <v>105</v>
      </c>
      <c r="C9" s="9">
        <v>2400000</v>
      </c>
      <c r="D9" s="73">
        <f t="shared" si="0"/>
        <v>200000</v>
      </c>
      <c r="E9" s="72">
        <v>43095</v>
      </c>
      <c r="F9" s="71">
        <v>43101</v>
      </c>
      <c r="G9" s="71">
        <v>43465</v>
      </c>
      <c r="H9" s="71">
        <v>43131</v>
      </c>
      <c r="I9" s="71">
        <v>43131</v>
      </c>
      <c r="J9" s="8" t="s">
        <v>126</v>
      </c>
    </row>
    <row r="10" spans="1:10" ht="20.25" customHeight="1" x14ac:dyDescent="0.15">
      <c r="A10" s="8" t="s">
        <v>92</v>
      </c>
      <c r="B10" s="11" t="s">
        <v>107</v>
      </c>
      <c r="C10" s="9">
        <v>2400000</v>
      </c>
      <c r="D10" s="73">
        <f t="shared" si="0"/>
        <v>200000</v>
      </c>
      <c r="E10" s="72">
        <v>43091</v>
      </c>
      <c r="F10" s="71">
        <v>43101</v>
      </c>
      <c r="G10" s="71">
        <v>43465</v>
      </c>
      <c r="H10" s="71">
        <v>43131</v>
      </c>
      <c r="I10" s="71">
        <v>43131</v>
      </c>
      <c r="J10" s="8" t="s">
        <v>126</v>
      </c>
    </row>
    <row r="11" spans="1:10" ht="20.25" customHeight="1" x14ac:dyDescent="0.15">
      <c r="A11" s="8" t="s">
        <v>93</v>
      </c>
      <c r="B11" s="11" t="s">
        <v>108</v>
      </c>
      <c r="C11" s="9">
        <v>1911600</v>
      </c>
      <c r="D11" s="73">
        <f t="shared" si="0"/>
        <v>159300</v>
      </c>
      <c r="E11" s="72">
        <v>43096</v>
      </c>
      <c r="F11" s="71">
        <v>43101</v>
      </c>
      <c r="G11" s="71">
        <v>43465</v>
      </c>
      <c r="H11" s="71">
        <v>43131</v>
      </c>
      <c r="I11" s="71">
        <v>43131</v>
      </c>
      <c r="J11" s="8" t="s">
        <v>126</v>
      </c>
    </row>
    <row r="12" spans="1:10" ht="20.25" customHeight="1" x14ac:dyDescent="0.15">
      <c r="A12" s="8" t="s">
        <v>94</v>
      </c>
      <c r="B12" s="11" t="s">
        <v>109</v>
      </c>
      <c r="C12" s="9">
        <v>3240000</v>
      </c>
      <c r="D12" s="73">
        <f t="shared" si="0"/>
        <v>270000</v>
      </c>
      <c r="E12" s="72">
        <v>43090</v>
      </c>
      <c r="F12" s="71">
        <v>43101</v>
      </c>
      <c r="G12" s="71">
        <v>43465</v>
      </c>
      <c r="H12" s="71">
        <v>43131</v>
      </c>
      <c r="I12" s="71">
        <v>43131</v>
      </c>
      <c r="J12" s="8" t="s">
        <v>126</v>
      </c>
    </row>
    <row r="13" spans="1:10" ht="20.25" customHeight="1" x14ac:dyDescent="0.15">
      <c r="A13" s="8" t="s">
        <v>95</v>
      </c>
      <c r="B13" s="11" t="s">
        <v>110</v>
      </c>
      <c r="C13" s="9">
        <v>245256000</v>
      </c>
      <c r="D13" s="73">
        <f t="shared" si="0"/>
        <v>20438000</v>
      </c>
      <c r="E13" s="72">
        <v>43096</v>
      </c>
      <c r="F13" s="71">
        <v>43101</v>
      </c>
      <c r="G13" s="71">
        <v>43465</v>
      </c>
      <c r="H13" s="71">
        <v>43131</v>
      </c>
      <c r="I13" s="71">
        <v>43131</v>
      </c>
      <c r="J13" s="8" t="s">
        <v>126</v>
      </c>
    </row>
    <row r="14" spans="1:10" ht="20.25" customHeight="1" x14ac:dyDescent="0.15">
      <c r="A14" s="8" t="s">
        <v>96</v>
      </c>
      <c r="B14" s="11" t="s">
        <v>111</v>
      </c>
      <c r="C14" s="9">
        <v>508800000</v>
      </c>
      <c r="D14" s="73">
        <f t="shared" si="0"/>
        <v>42400000</v>
      </c>
      <c r="E14" s="72">
        <v>43097</v>
      </c>
      <c r="F14" s="71">
        <v>43101</v>
      </c>
      <c r="G14" s="71">
        <v>43465</v>
      </c>
      <c r="H14" s="71">
        <v>43131</v>
      </c>
      <c r="I14" s="71">
        <v>43131</v>
      </c>
      <c r="J14" s="8" t="s">
        <v>126</v>
      </c>
    </row>
    <row r="15" spans="1:10" ht="20.25" customHeight="1" x14ac:dyDescent="0.15">
      <c r="A15" s="8" t="s">
        <v>97</v>
      </c>
      <c r="B15" s="11" t="s">
        <v>112</v>
      </c>
      <c r="C15" s="9">
        <v>840000</v>
      </c>
      <c r="D15" s="73">
        <f t="shared" si="0"/>
        <v>70000</v>
      </c>
      <c r="E15" s="72">
        <v>43090</v>
      </c>
      <c r="F15" s="71">
        <v>43101</v>
      </c>
      <c r="G15" s="71">
        <v>43465</v>
      </c>
      <c r="H15" s="71">
        <v>43131</v>
      </c>
      <c r="I15" s="71">
        <v>43131</v>
      </c>
      <c r="J15" s="8" t="s">
        <v>126</v>
      </c>
    </row>
    <row r="16" spans="1:10" ht="20.25" customHeight="1" x14ac:dyDescent="0.15">
      <c r="A16" s="8" t="s">
        <v>98</v>
      </c>
      <c r="B16" s="11" t="s">
        <v>113</v>
      </c>
      <c r="C16" s="9">
        <v>2160000</v>
      </c>
      <c r="D16" s="73">
        <f t="shared" si="0"/>
        <v>180000</v>
      </c>
      <c r="E16" s="72">
        <v>43090</v>
      </c>
      <c r="F16" s="71">
        <v>43101</v>
      </c>
      <c r="G16" s="71">
        <v>43465</v>
      </c>
      <c r="H16" s="71">
        <v>43131</v>
      </c>
      <c r="I16" s="71">
        <v>43131</v>
      </c>
      <c r="J16" s="8" t="s">
        <v>126</v>
      </c>
    </row>
    <row r="17" spans="1:10" ht="20.25" customHeight="1" x14ac:dyDescent="0.15">
      <c r="A17" s="8" t="s">
        <v>102</v>
      </c>
      <c r="B17" s="11" t="s">
        <v>106</v>
      </c>
      <c r="C17" s="9">
        <v>7303200</v>
      </c>
      <c r="D17" s="73">
        <f t="shared" si="0"/>
        <v>608600</v>
      </c>
      <c r="E17" s="72">
        <v>43096</v>
      </c>
      <c r="F17" s="71">
        <v>43101</v>
      </c>
      <c r="G17" s="71">
        <v>43465</v>
      </c>
      <c r="H17" s="71">
        <v>43131</v>
      </c>
      <c r="I17" s="71">
        <v>43131</v>
      </c>
      <c r="J17" s="8" t="s">
        <v>126</v>
      </c>
    </row>
    <row r="18" spans="1:10" ht="20.25" customHeight="1" x14ac:dyDescent="0.15">
      <c r="A18" s="8" t="s">
        <v>103</v>
      </c>
      <c r="B18" s="11" t="s">
        <v>114</v>
      </c>
      <c r="C18" s="9">
        <v>480000</v>
      </c>
      <c r="D18" s="73">
        <f t="shared" si="0"/>
        <v>40000</v>
      </c>
      <c r="E18" s="72">
        <v>43090</v>
      </c>
      <c r="F18" s="71">
        <v>43101</v>
      </c>
      <c r="G18" s="71">
        <v>43465</v>
      </c>
      <c r="H18" s="71">
        <v>43131</v>
      </c>
      <c r="I18" s="71">
        <v>43131</v>
      </c>
      <c r="J18" s="8" t="s">
        <v>126</v>
      </c>
    </row>
    <row r="19" spans="1:10" ht="20.25" customHeight="1" x14ac:dyDescent="0.15">
      <c r="A19" s="8" t="s">
        <v>88</v>
      </c>
      <c r="B19" s="11" t="s">
        <v>115</v>
      </c>
      <c r="C19" s="9">
        <v>2520000</v>
      </c>
      <c r="D19" s="73">
        <f t="shared" si="0"/>
        <v>210000</v>
      </c>
      <c r="E19" s="72">
        <v>43097</v>
      </c>
      <c r="F19" s="71">
        <v>43101</v>
      </c>
      <c r="G19" s="71">
        <v>43465</v>
      </c>
      <c r="H19" s="71">
        <v>43131</v>
      </c>
      <c r="I19" s="71">
        <v>43131</v>
      </c>
      <c r="J19" s="8" t="s">
        <v>126</v>
      </c>
    </row>
    <row r="20" spans="1:10" ht="20.25" customHeight="1" x14ac:dyDescent="0.15">
      <c r="A20" s="8" t="s">
        <v>117</v>
      </c>
      <c r="B20" s="11" t="s">
        <v>122</v>
      </c>
      <c r="C20" s="9">
        <v>3024000</v>
      </c>
      <c r="D20" s="73">
        <v>3024000</v>
      </c>
      <c r="E20" s="72">
        <v>43105</v>
      </c>
      <c r="F20" s="71">
        <v>43108</v>
      </c>
      <c r="G20" s="71">
        <v>43131</v>
      </c>
      <c r="H20" s="71">
        <v>43131</v>
      </c>
      <c r="I20" s="71">
        <v>43131</v>
      </c>
      <c r="J20" s="8"/>
    </row>
    <row r="21" spans="1:10" s="43" customFormat="1" ht="20.25" customHeight="1" x14ac:dyDescent="0.15">
      <c r="A21" s="8" t="s">
        <v>118</v>
      </c>
      <c r="B21" s="11" t="s">
        <v>122</v>
      </c>
      <c r="C21" s="9">
        <v>3024000</v>
      </c>
      <c r="D21" s="73">
        <v>3024000</v>
      </c>
      <c r="E21" s="72">
        <v>43105</v>
      </c>
      <c r="F21" s="71">
        <v>43108</v>
      </c>
      <c r="G21" s="71">
        <v>43131</v>
      </c>
      <c r="H21" s="71">
        <v>43131</v>
      </c>
      <c r="I21" s="71">
        <v>43131</v>
      </c>
      <c r="J21" s="8"/>
    </row>
    <row r="22" spans="1:10" s="43" customFormat="1" ht="20.25" customHeight="1" x14ac:dyDescent="0.15">
      <c r="A22" s="8" t="s">
        <v>119</v>
      </c>
      <c r="B22" s="11" t="s">
        <v>123</v>
      </c>
      <c r="C22" s="9">
        <v>1608640</v>
      </c>
      <c r="D22" s="73">
        <v>1608640</v>
      </c>
      <c r="E22" s="72">
        <v>43115</v>
      </c>
      <c r="F22" s="71">
        <v>43115</v>
      </c>
      <c r="G22" s="71">
        <v>43129</v>
      </c>
      <c r="H22" s="71">
        <v>43129</v>
      </c>
      <c r="I22" s="71">
        <v>43129</v>
      </c>
      <c r="J22" s="8"/>
    </row>
    <row r="23" spans="1:10" s="43" customFormat="1" ht="20.25" customHeight="1" x14ac:dyDescent="0.15">
      <c r="A23" s="8" t="s">
        <v>120</v>
      </c>
      <c r="B23" s="11" t="s">
        <v>124</v>
      </c>
      <c r="C23" s="9">
        <v>4645300</v>
      </c>
      <c r="D23" s="73">
        <v>4645300</v>
      </c>
      <c r="E23" s="72">
        <v>43122</v>
      </c>
      <c r="F23" s="71">
        <v>43123</v>
      </c>
      <c r="G23" s="71">
        <v>43127</v>
      </c>
      <c r="H23" s="71">
        <v>43127</v>
      </c>
      <c r="I23" s="71">
        <v>43127</v>
      </c>
      <c r="J23" s="8"/>
    </row>
    <row r="24" spans="1:10" s="43" customFormat="1" ht="20.25" customHeight="1" x14ac:dyDescent="0.15">
      <c r="A24" s="8" t="s">
        <v>121</v>
      </c>
      <c r="B24" s="11" t="s">
        <v>125</v>
      </c>
      <c r="C24" s="9">
        <v>250000</v>
      </c>
      <c r="D24" s="73">
        <v>250000</v>
      </c>
      <c r="E24" s="72">
        <v>43125</v>
      </c>
      <c r="F24" s="71">
        <v>43127</v>
      </c>
      <c r="G24" s="71">
        <v>43127</v>
      </c>
      <c r="H24" s="71">
        <v>43127</v>
      </c>
      <c r="I24" s="71">
        <v>43127</v>
      </c>
      <c r="J24" s="8"/>
    </row>
  </sheetData>
  <mergeCells count="2">
    <mergeCell ref="A1:J1"/>
    <mergeCell ref="I2:J2"/>
  </mergeCells>
  <phoneticPr fontId="4" type="noConversion"/>
  <pageMargins left="0.7" right="0.7" top="0.75" bottom="0.75" header="0.3" footer="0.3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workbookViewId="0">
      <selection activeCell="B12" sqref="B12"/>
    </sheetView>
  </sheetViews>
  <sheetFormatPr defaultRowHeight="13.5" x14ac:dyDescent="0.15"/>
  <cols>
    <col min="1" max="1" width="14.88671875" style="3" customWidth="1"/>
    <col min="2" max="2" width="26.6640625" style="3" customWidth="1"/>
    <col min="3" max="3" width="9.5546875" style="3" customWidth="1"/>
    <col min="4" max="4" width="8.88671875" style="3" customWidth="1"/>
    <col min="5" max="5" width="24.5546875" style="14" customWidth="1"/>
    <col min="6" max="6" width="15.44140625" style="14" customWidth="1"/>
    <col min="7" max="7" width="8.44140625" style="3" customWidth="1"/>
  </cols>
  <sheetData>
    <row r="1" spans="1:7" ht="25.5" x14ac:dyDescent="0.15">
      <c r="A1" s="100" t="s">
        <v>13</v>
      </c>
      <c r="B1" s="100"/>
      <c r="C1" s="100"/>
      <c r="D1" s="100"/>
      <c r="E1" s="100"/>
      <c r="F1" s="100"/>
      <c r="G1" s="100"/>
    </row>
    <row r="2" spans="1:7" ht="25.5" x14ac:dyDescent="0.15">
      <c r="A2" s="102" t="s">
        <v>69</v>
      </c>
      <c r="B2" s="102"/>
      <c r="C2" s="85"/>
      <c r="D2" s="85"/>
      <c r="E2" s="86"/>
      <c r="F2" s="103" t="s">
        <v>3</v>
      </c>
      <c r="G2" s="103"/>
    </row>
    <row r="3" spans="1:7" ht="26.25" customHeight="1" x14ac:dyDescent="0.15">
      <c r="A3" s="5" t="s">
        <v>4</v>
      </c>
      <c r="B3" s="6" t="s">
        <v>5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2</v>
      </c>
    </row>
    <row r="4" spans="1:7" ht="18" customHeight="1" x14ac:dyDescent="0.15">
      <c r="A4" s="12" t="s">
        <v>127</v>
      </c>
      <c r="B4" s="8" t="s">
        <v>128</v>
      </c>
      <c r="C4" s="74">
        <v>43119</v>
      </c>
      <c r="D4" s="9">
        <v>1608640</v>
      </c>
      <c r="E4" s="13" t="s">
        <v>129</v>
      </c>
      <c r="F4" s="11" t="s">
        <v>133</v>
      </c>
      <c r="G4" s="10"/>
    </row>
    <row r="5" spans="1:7" ht="18" customHeight="1" x14ac:dyDescent="0.15">
      <c r="A5" s="12" t="s">
        <v>127</v>
      </c>
      <c r="B5" s="75" t="s">
        <v>130</v>
      </c>
      <c r="C5" s="74">
        <v>43126</v>
      </c>
      <c r="D5" s="9">
        <v>3707550</v>
      </c>
      <c r="E5" s="13" t="s">
        <v>131</v>
      </c>
      <c r="F5" s="11" t="s">
        <v>133</v>
      </c>
      <c r="G5" s="10"/>
    </row>
    <row r="6" spans="1:7" ht="18" customHeight="1" x14ac:dyDescent="0.15">
      <c r="A6" s="12" t="s">
        <v>127</v>
      </c>
      <c r="B6" s="8" t="s">
        <v>132</v>
      </c>
      <c r="C6" s="74">
        <v>43126</v>
      </c>
      <c r="D6" s="9">
        <v>12363630</v>
      </c>
      <c r="E6" s="13" t="s">
        <v>129</v>
      </c>
      <c r="F6" s="11" t="s">
        <v>133</v>
      </c>
      <c r="G6" s="10"/>
    </row>
    <row r="7" spans="1:7" x14ac:dyDescent="0.15">
      <c r="C7" s="96"/>
      <c r="D7" s="96"/>
      <c r="E7" s="97"/>
    </row>
  </sheetData>
  <mergeCells count="3">
    <mergeCell ref="A1:G1"/>
    <mergeCell ref="A2:B2"/>
    <mergeCell ref="F2:G2"/>
  </mergeCells>
  <phoneticPr fontId="4" type="noConversion"/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tabSelected="1" workbookViewId="0">
      <selection activeCell="A3" sqref="A3:A9"/>
    </sheetView>
  </sheetViews>
  <sheetFormatPr defaultRowHeight="13.5" x14ac:dyDescent="0.1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 x14ac:dyDescent="0.15">
      <c r="A1" s="100" t="s">
        <v>18</v>
      </c>
      <c r="B1" s="100"/>
      <c r="C1" s="100"/>
      <c r="D1" s="100"/>
      <c r="E1" s="100"/>
    </row>
    <row r="2" spans="1:5" ht="26.25" thickBot="1" x14ac:dyDescent="0.2">
      <c r="A2" s="4" t="s">
        <v>69</v>
      </c>
      <c r="B2" s="4"/>
      <c r="C2" s="1"/>
      <c r="D2" s="1"/>
      <c r="E2" s="15" t="s">
        <v>32</v>
      </c>
    </row>
    <row r="3" spans="1:5" ht="22.5" customHeight="1" thickTop="1" x14ac:dyDescent="0.15">
      <c r="A3" s="104" t="s">
        <v>68</v>
      </c>
      <c r="B3" s="38" t="s">
        <v>60</v>
      </c>
      <c r="C3" s="107" t="s">
        <v>134</v>
      </c>
      <c r="D3" s="108"/>
      <c r="E3" s="109"/>
    </row>
    <row r="4" spans="1:5" ht="22.5" customHeight="1" x14ac:dyDescent="0.15">
      <c r="A4" s="105"/>
      <c r="B4" s="39" t="s">
        <v>25</v>
      </c>
      <c r="C4" s="41">
        <v>3096000</v>
      </c>
      <c r="D4" s="39" t="s">
        <v>61</v>
      </c>
      <c r="E4" s="42">
        <v>3024000</v>
      </c>
    </row>
    <row r="5" spans="1:5" ht="22.5" customHeight="1" x14ac:dyDescent="0.15">
      <c r="A5" s="105"/>
      <c r="B5" s="39" t="s">
        <v>62</v>
      </c>
      <c r="C5" s="76">
        <f>E4/C4</f>
        <v>0.97674418604651159</v>
      </c>
      <c r="D5" s="39" t="s">
        <v>26</v>
      </c>
      <c r="E5" s="42">
        <v>3024000</v>
      </c>
    </row>
    <row r="6" spans="1:5" ht="22.5" customHeight="1" x14ac:dyDescent="0.15">
      <c r="A6" s="105"/>
      <c r="B6" s="39" t="s">
        <v>23</v>
      </c>
      <c r="C6" s="89">
        <v>43105</v>
      </c>
      <c r="D6" s="39" t="s">
        <v>24</v>
      </c>
      <c r="E6" s="90" t="s">
        <v>148</v>
      </c>
    </row>
    <row r="7" spans="1:5" ht="22.5" customHeight="1" x14ac:dyDescent="0.15">
      <c r="A7" s="105"/>
      <c r="B7" s="39" t="s">
        <v>63</v>
      </c>
      <c r="C7" s="82" t="s">
        <v>70</v>
      </c>
      <c r="D7" s="39" t="s">
        <v>64</v>
      </c>
      <c r="E7" s="91">
        <v>43131</v>
      </c>
    </row>
    <row r="8" spans="1:5" ht="22.5" customHeight="1" x14ac:dyDescent="0.15">
      <c r="A8" s="105"/>
      <c r="B8" s="39" t="s">
        <v>65</v>
      </c>
      <c r="C8" s="82" t="s">
        <v>71</v>
      </c>
      <c r="D8" s="39" t="s">
        <v>28</v>
      </c>
      <c r="E8" s="84" t="s">
        <v>122</v>
      </c>
    </row>
    <row r="9" spans="1:5" ht="22.5" customHeight="1" thickBot="1" x14ac:dyDescent="0.2">
      <c r="A9" s="106"/>
      <c r="B9" s="40" t="s">
        <v>66</v>
      </c>
      <c r="C9" s="83" t="s">
        <v>72</v>
      </c>
      <c r="D9" s="40" t="s">
        <v>67</v>
      </c>
      <c r="E9" s="92" t="s">
        <v>137</v>
      </c>
    </row>
    <row r="10" spans="1:5" s="43" customFormat="1" ht="22.5" customHeight="1" thickTop="1" x14ac:dyDescent="0.15">
      <c r="A10" s="104" t="s">
        <v>68</v>
      </c>
      <c r="B10" s="38" t="s">
        <v>60</v>
      </c>
      <c r="C10" s="107" t="s">
        <v>135</v>
      </c>
      <c r="D10" s="108"/>
      <c r="E10" s="109"/>
    </row>
    <row r="11" spans="1:5" s="43" customFormat="1" ht="22.5" customHeight="1" x14ac:dyDescent="0.15">
      <c r="A11" s="105"/>
      <c r="B11" s="39" t="s">
        <v>25</v>
      </c>
      <c r="C11" s="41">
        <v>3096000</v>
      </c>
      <c r="D11" s="39" t="s">
        <v>61</v>
      </c>
      <c r="E11" s="42">
        <v>3024000</v>
      </c>
    </row>
    <row r="12" spans="1:5" s="43" customFormat="1" ht="22.5" customHeight="1" x14ac:dyDescent="0.15">
      <c r="A12" s="105"/>
      <c r="B12" s="39" t="s">
        <v>62</v>
      </c>
      <c r="C12" s="76">
        <f>E11/C11</f>
        <v>0.97674418604651159</v>
      </c>
      <c r="D12" s="80" t="s">
        <v>26</v>
      </c>
      <c r="E12" s="93">
        <v>3024000</v>
      </c>
    </row>
    <row r="13" spans="1:5" s="43" customFormat="1" ht="22.5" customHeight="1" x14ac:dyDescent="0.15">
      <c r="A13" s="105"/>
      <c r="B13" s="39" t="s">
        <v>23</v>
      </c>
      <c r="C13" s="89">
        <v>43105</v>
      </c>
      <c r="D13" s="80" t="s">
        <v>24</v>
      </c>
      <c r="E13" s="90" t="s">
        <v>148</v>
      </c>
    </row>
    <row r="14" spans="1:5" s="43" customFormat="1" ht="22.5" customHeight="1" x14ac:dyDescent="0.15">
      <c r="A14" s="105"/>
      <c r="B14" s="39" t="s">
        <v>63</v>
      </c>
      <c r="C14" s="82" t="s">
        <v>70</v>
      </c>
      <c r="D14" s="80" t="s">
        <v>64</v>
      </c>
      <c r="E14" s="91">
        <v>43131</v>
      </c>
    </row>
    <row r="15" spans="1:5" s="43" customFormat="1" ht="22.5" customHeight="1" x14ac:dyDescent="0.15">
      <c r="A15" s="105"/>
      <c r="B15" s="39" t="s">
        <v>65</v>
      </c>
      <c r="C15" s="82" t="s">
        <v>71</v>
      </c>
      <c r="D15" s="80" t="s">
        <v>28</v>
      </c>
      <c r="E15" s="84" t="s">
        <v>122</v>
      </c>
    </row>
    <row r="16" spans="1:5" s="43" customFormat="1" ht="22.5" customHeight="1" thickBot="1" x14ac:dyDescent="0.2">
      <c r="A16" s="106"/>
      <c r="B16" s="40" t="s">
        <v>66</v>
      </c>
      <c r="C16" s="83" t="s">
        <v>72</v>
      </c>
      <c r="D16" s="81" t="s">
        <v>67</v>
      </c>
      <c r="E16" s="92" t="s">
        <v>137</v>
      </c>
    </row>
    <row r="17" spans="1:5" s="43" customFormat="1" ht="22.5" customHeight="1" thickTop="1" x14ac:dyDescent="0.15">
      <c r="A17" s="104" t="s">
        <v>68</v>
      </c>
      <c r="B17" s="38" t="s">
        <v>60</v>
      </c>
      <c r="C17" s="107" t="s">
        <v>119</v>
      </c>
      <c r="D17" s="108"/>
      <c r="E17" s="109"/>
    </row>
    <row r="18" spans="1:5" s="43" customFormat="1" ht="22.5" customHeight="1" x14ac:dyDescent="0.15">
      <c r="A18" s="105"/>
      <c r="B18" s="39" t="s">
        <v>25</v>
      </c>
      <c r="C18" s="41">
        <v>1650000</v>
      </c>
      <c r="D18" s="39" t="s">
        <v>61</v>
      </c>
      <c r="E18" s="42">
        <v>1608640</v>
      </c>
    </row>
    <row r="19" spans="1:5" s="43" customFormat="1" ht="22.5" customHeight="1" x14ac:dyDescent="0.15">
      <c r="A19" s="105"/>
      <c r="B19" s="39" t="s">
        <v>62</v>
      </c>
      <c r="C19" s="76">
        <f>E18/C18</f>
        <v>0.97493333333333332</v>
      </c>
      <c r="D19" s="39" t="s">
        <v>26</v>
      </c>
      <c r="E19" s="42">
        <v>1608640</v>
      </c>
    </row>
    <row r="20" spans="1:5" s="43" customFormat="1" ht="22.5" customHeight="1" x14ac:dyDescent="0.15">
      <c r="A20" s="105"/>
      <c r="B20" s="39" t="s">
        <v>23</v>
      </c>
      <c r="C20" s="89">
        <v>43115</v>
      </c>
      <c r="D20" s="39" t="s">
        <v>24</v>
      </c>
      <c r="E20" s="90" t="s">
        <v>138</v>
      </c>
    </row>
    <row r="21" spans="1:5" s="43" customFormat="1" ht="22.5" customHeight="1" x14ac:dyDescent="0.15">
      <c r="A21" s="105"/>
      <c r="B21" s="39" t="s">
        <v>63</v>
      </c>
      <c r="C21" s="82" t="s">
        <v>142</v>
      </c>
      <c r="D21" s="39" t="s">
        <v>64</v>
      </c>
      <c r="E21" s="91">
        <v>43129</v>
      </c>
    </row>
    <row r="22" spans="1:5" s="43" customFormat="1" ht="22.5" customHeight="1" x14ac:dyDescent="0.15">
      <c r="A22" s="105"/>
      <c r="B22" s="39" t="s">
        <v>65</v>
      </c>
      <c r="C22" s="82" t="s">
        <v>143</v>
      </c>
      <c r="D22" s="39" t="s">
        <v>28</v>
      </c>
      <c r="E22" s="84" t="s">
        <v>140</v>
      </c>
    </row>
    <row r="23" spans="1:5" s="43" customFormat="1" ht="22.5" customHeight="1" thickBot="1" x14ac:dyDescent="0.2">
      <c r="A23" s="106"/>
      <c r="B23" s="40" t="s">
        <v>66</v>
      </c>
      <c r="C23" s="83" t="s">
        <v>72</v>
      </c>
      <c r="D23" s="40" t="s">
        <v>67</v>
      </c>
      <c r="E23" s="88" t="s">
        <v>141</v>
      </c>
    </row>
    <row r="24" spans="1:5" s="43" customFormat="1" ht="22.5" customHeight="1" thickTop="1" x14ac:dyDescent="0.15">
      <c r="A24" s="104" t="s">
        <v>68</v>
      </c>
      <c r="B24" s="38" t="s">
        <v>60</v>
      </c>
      <c r="C24" s="107" t="s">
        <v>120</v>
      </c>
      <c r="D24" s="108"/>
      <c r="E24" s="109"/>
    </row>
    <row r="25" spans="1:5" s="43" customFormat="1" ht="22.5" customHeight="1" x14ac:dyDescent="0.15">
      <c r="A25" s="105"/>
      <c r="B25" s="39" t="s">
        <v>25</v>
      </c>
      <c r="C25" s="41">
        <v>4819000</v>
      </c>
      <c r="D25" s="39" t="s">
        <v>61</v>
      </c>
      <c r="E25" s="42">
        <v>4645300</v>
      </c>
    </row>
    <row r="26" spans="1:5" s="43" customFormat="1" ht="22.5" customHeight="1" x14ac:dyDescent="0.15">
      <c r="A26" s="105"/>
      <c r="B26" s="39" t="s">
        <v>62</v>
      </c>
      <c r="C26" s="76">
        <f>E25/C25</f>
        <v>0.96395517742270176</v>
      </c>
      <c r="D26" s="80" t="s">
        <v>26</v>
      </c>
      <c r="E26" s="94">
        <v>4645300</v>
      </c>
    </row>
    <row r="27" spans="1:5" s="43" customFormat="1" ht="22.5" customHeight="1" x14ac:dyDescent="0.15">
      <c r="A27" s="105"/>
      <c r="B27" s="39" t="s">
        <v>23</v>
      </c>
      <c r="C27" s="89">
        <v>43122</v>
      </c>
      <c r="D27" s="80" t="s">
        <v>24</v>
      </c>
      <c r="E27" s="91">
        <v>43123</v>
      </c>
    </row>
    <row r="28" spans="1:5" s="43" customFormat="1" ht="22.5" customHeight="1" x14ac:dyDescent="0.15">
      <c r="A28" s="105"/>
      <c r="B28" s="39" t="s">
        <v>63</v>
      </c>
      <c r="C28" s="82" t="s">
        <v>70</v>
      </c>
      <c r="D28" s="80" t="s">
        <v>64</v>
      </c>
      <c r="E28" s="91">
        <v>43130</v>
      </c>
    </row>
    <row r="29" spans="1:5" s="43" customFormat="1" ht="22.5" customHeight="1" x14ac:dyDescent="0.15">
      <c r="A29" s="105"/>
      <c r="B29" s="39" t="s">
        <v>65</v>
      </c>
      <c r="C29" s="82" t="s">
        <v>71</v>
      </c>
      <c r="D29" s="80" t="s">
        <v>28</v>
      </c>
      <c r="E29" s="84" t="s">
        <v>124</v>
      </c>
    </row>
    <row r="30" spans="1:5" s="43" customFormat="1" ht="22.5" customHeight="1" thickBot="1" x14ac:dyDescent="0.2">
      <c r="A30" s="106"/>
      <c r="B30" s="40" t="s">
        <v>66</v>
      </c>
      <c r="C30" s="83" t="s">
        <v>72</v>
      </c>
      <c r="D30" s="81" t="s">
        <v>67</v>
      </c>
      <c r="E30" s="92" t="s">
        <v>144</v>
      </c>
    </row>
    <row r="31" spans="1:5" s="43" customFormat="1" ht="22.5" customHeight="1" thickTop="1" x14ac:dyDescent="0.15">
      <c r="A31" s="104" t="s">
        <v>68</v>
      </c>
      <c r="B31" s="38" t="s">
        <v>60</v>
      </c>
      <c r="C31" s="107" t="s">
        <v>136</v>
      </c>
      <c r="D31" s="108"/>
      <c r="E31" s="109"/>
    </row>
    <row r="32" spans="1:5" s="43" customFormat="1" ht="22.5" customHeight="1" x14ac:dyDescent="0.15">
      <c r="A32" s="105"/>
      <c r="B32" s="39" t="s">
        <v>25</v>
      </c>
      <c r="C32" s="41">
        <v>300000</v>
      </c>
      <c r="D32" s="39" t="s">
        <v>61</v>
      </c>
      <c r="E32" s="42">
        <v>250000</v>
      </c>
    </row>
    <row r="33" spans="1:5" s="43" customFormat="1" ht="22.5" customHeight="1" x14ac:dyDescent="0.15">
      <c r="A33" s="105"/>
      <c r="B33" s="39" t="s">
        <v>62</v>
      </c>
      <c r="C33" s="76">
        <f>E32/C32</f>
        <v>0.83333333333333337</v>
      </c>
      <c r="D33" s="39" t="s">
        <v>26</v>
      </c>
      <c r="E33" s="42">
        <v>250000</v>
      </c>
    </row>
    <row r="34" spans="1:5" s="43" customFormat="1" ht="22.5" customHeight="1" x14ac:dyDescent="0.15">
      <c r="A34" s="105"/>
      <c r="B34" s="39" t="s">
        <v>23</v>
      </c>
      <c r="C34" s="89">
        <v>43125</v>
      </c>
      <c r="D34" s="80" t="s">
        <v>24</v>
      </c>
      <c r="E34" s="91">
        <v>43127</v>
      </c>
    </row>
    <row r="35" spans="1:5" s="43" customFormat="1" ht="22.5" customHeight="1" x14ac:dyDescent="0.15">
      <c r="A35" s="105"/>
      <c r="B35" s="39" t="s">
        <v>63</v>
      </c>
      <c r="C35" s="82" t="s">
        <v>70</v>
      </c>
      <c r="D35" s="80" t="s">
        <v>64</v>
      </c>
      <c r="E35" s="91">
        <v>43127</v>
      </c>
    </row>
    <row r="36" spans="1:5" s="43" customFormat="1" ht="22.5" customHeight="1" x14ac:dyDescent="0.15">
      <c r="A36" s="105"/>
      <c r="B36" s="39" t="s">
        <v>65</v>
      </c>
      <c r="C36" s="82" t="s">
        <v>71</v>
      </c>
      <c r="D36" s="80" t="s">
        <v>28</v>
      </c>
      <c r="E36" s="84" t="s">
        <v>125</v>
      </c>
    </row>
    <row r="37" spans="1:5" s="43" customFormat="1" ht="22.5" customHeight="1" thickBot="1" x14ac:dyDescent="0.2">
      <c r="A37" s="106"/>
      <c r="B37" s="40" t="s">
        <v>66</v>
      </c>
      <c r="C37" s="83" t="s">
        <v>72</v>
      </c>
      <c r="D37" s="81" t="s">
        <v>67</v>
      </c>
      <c r="E37" s="92" t="s">
        <v>145</v>
      </c>
    </row>
    <row r="38" spans="1:5" s="77" customFormat="1" ht="22.5" customHeight="1" thickTop="1" x14ac:dyDescent="0.15">
      <c r="A38" s="104" t="s">
        <v>68</v>
      </c>
      <c r="B38" s="79" t="s">
        <v>60</v>
      </c>
      <c r="C38" s="107" t="s">
        <v>130</v>
      </c>
      <c r="D38" s="108"/>
      <c r="E38" s="109"/>
    </row>
    <row r="39" spans="1:5" s="77" customFormat="1" ht="22.5" customHeight="1" x14ac:dyDescent="0.15">
      <c r="A39" s="105"/>
      <c r="B39" s="80" t="s">
        <v>25</v>
      </c>
      <c r="C39" s="41">
        <v>3770000</v>
      </c>
      <c r="D39" s="80" t="s">
        <v>61</v>
      </c>
      <c r="E39" s="42">
        <v>3707550</v>
      </c>
    </row>
    <row r="40" spans="1:5" s="77" customFormat="1" ht="22.5" customHeight="1" x14ac:dyDescent="0.15">
      <c r="A40" s="105"/>
      <c r="B40" s="80" t="s">
        <v>62</v>
      </c>
      <c r="C40" s="76">
        <f>E39/C39</f>
        <v>0.98343501326259952</v>
      </c>
      <c r="D40" s="80" t="s">
        <v>26</v>
      </c>
      <c r="E40" s="42">
        <v>3707550</v>
      </c>
    </row>
    <row r="41" spans="1:5" s="77" customFormat="1" ht="22.5" customHeight="1" x14ac:dyDescent="0.15">
      <c r="A41" s="105"/>
      <c r="B41" s="80" t="s">
        <v>23</v>
      </c>
      <c r="C41" s="89">
        <v>43125</v>
      </c>
      <c r="D41" s="80" t="s">
        <v>24</v>
      </c>
      <c r="E41" s="91" t="s">
        <v>139</v>
      </c>
    </row>
    <row r="42" spans="1:5" s="77" customFormat="1" ht="22.5" customHeight="1" x14ac:dyDescent="0.15">
      <c r="A42" s="105"/>
      <c r="B42" s="80" t="s">
        <v>63</v>
      </c>
      <c r="C42" s="82" t="s">
        <v>142</v>
      </c>
      <c r="D42" s="80" t="s">
        <v>64</v>
      </c>
      <c r="E42" s="91"/>
    </row>
    <row r="43" spans="1:5" s="77" customFormat="1" ht="22.5" customHeight="1" x14ac:dyDescent="0.15">
      <c r="A43" s="105"/>
      <c r="B43" s="80" t="s">
        <v>65</v>
      </c>
      <c r="C43" s="82" t="s">
        <v>143</v>
      </c>
      <c r="D43" s="80" t="s">
        <v>28</v>
      </c>
      <c r="E43" s="84" t="s">
        <v>140</v>
      </c>
    </row>
    <row r="44" spans="1:5" s="77" customFormat="1" ht="22.5" customHeight="1" thickBot="1" x14ac:dyDescent="0.2">
      <c r="A44" s="106"/>
      <c r="B44" s="81" t="s">
        <v>66</v>
      </c>
      <c r="C44" s="83" t="s">
        <v>72</v>
      </c>
      <c r="D44" s="81" t="s">
        <v>67</v>
      </c>
      <c r="E44" s="88" t="s">
        <v>141</v>
      </c>
    </row>
    <row r="45" spans="1:5" s="77" customFormat="1" ht="22.5" customHeight="1" thickTop="1" x14ac:dyDescent="0.15">
      <c r="A45" s="104" t="s">
        <v>68</v>
      </c>
      <c r="B45" s="79" t="s">
        <v>60</v>
      </c>
      <c r="C45" s="107" t="s">
        <v>132</v>
      </c>
      <c r="D45" s="108"/>
      <c r="E45" s="109"/>
    </row>
    <row r="46" spans="1:5" s="77" customFormat="1" ht="22.5" customHeight="1" x14ac:dyDescent="0.15">
      <c r="A46" s="105"/>
      <c r="B46" s="80" t="s">
        <v>25</v>
      </c>
      <c r="C46" s="41">
        <v>12400000</v>
      </c>
      <c r="D46" s="80" t="s">
        <v>61</v>
      </c>
      <c r="E46" s="42">
        <v>12363630</v>
      </c>
    </row>
    <row r="47" spans="1:5" s="77" customFormat="1" ht="22.5" customHeight="1" x14ac:dyDescent="0.15">
      <c r="A47" s="105"/>
      <c r="B47" s="80" t="s">
        <v>62</v>
      </c>
      <c r="C47" s="76">
        <f>E46/C46</f>
        <v>0.99706693548387093</v>
      </c>
      <c r="D47" s="80" t="s">
        <v>26</v>
      </c>
      <c r="E47" s="42">
        <v>12363630</v>
      </c>
    </row>
    <row r="48" spans="1:5" s="77" customFormat="1" ht="22.5" customHeight="1" x14ac:dyDescent="0.15">
      <c r="A48" s="105"/>
      <c r="B48" s="80" t="s">
        <v>23</v>
      </c>
      <c r="C48" s="89">
        <v>43125</v>
      </c>
      <c r="D48" s="80" t="s">
        <v>24</v>
      </c>
      <c r="E48" s="91" t="s">
        <v>139</v>
      </c>
    </row>
    <row r="49" spans="1:5" s="77" customFormat="1" ht="22.5" customHeight="1" x14ac:dyDescent="0.15">
      <c r="A49" s="105"/>
      <c r="B49" s="80" t="s">
        <v>63</v>
      </c>
      <c r="C49" s="82" t="s">
        <v>142</v>
      </c>
      <c r="D49" s="80" t="s">
        <v>64</v>
      </c>
      <c r="E49" s="91"/>
    </row>
    <row r="50" spans="1:5" s="77" customFormat="1" ht="22.5" customHeight="1" x14ac:dyDescent="0.15">
      <c r="A50" s="105"/>
      <c r="B50" s="80" t="s">
        <v>65</v>
      </c>
      <c r="C50" s="82" t="s">
        <v>143</v>
      </c>
      <c r="D50" s="80" t="s">
        <v>28</v>
      </c>
      <c r="E50" s="84" t="s">
        <v>140</v>
      </c>
    </row>
    <row r="51" spans="1:5" s="77" customFormat="1" ht="22.5" customHeight="1" thickBot="1" x14ac:dyDescent="0.2">
      <c r="A51" s="106"/>
      <c r="B51" s="81" t="s">
        <v>66</v>
      </c>
      <c r="C51" s="83" t="s">
        <v>72</v>
      </c>
      <c r="D51" s="81" t="s">
        <v>67</v>
      </c>
      <c r="E51" s="88" t="s">
        <v>141</v>
      </c>
    </row>
    <row r="52" spans="1:5" ht="14.25" thickTop="1" x14ac:dyDescent="0.15"/>
  </sheetData>
  <mergeCells count="15">
    <mergeCell ref="A45:A51"/>
    <mergeCell ref="C45:E45"/>
    <mergeCell ref="A38:A44"/>
    <mergeCell ref="C38:E38"/>
    <mergeCell ref="A1:E1"/>
    <mergeCell ref="A31:A37"/>
    <mergeCell ref="C31:E31"/>
    <mergeCell ref="A17:A23"/>
    <mergeCell ref="C17:E17"/>
    <mergeCell ref="A24:A30"/>
    <mergeCell ref="C24:E24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scale="82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topLeftCell="A19" workbookViewId="0">
      <selection activeCell="B16" sqref="B16:B17"/>
    </sheetView>
  </sheetViews>
  <sheetFormatPr defaultRowHeight="13.5" x14ac:dyDescent="0.15"/>
  <cols>
    <col min="1" max="1" width="24.44140625" style="3" customWidth="1"/>
    <col min="2" max="2" width="20.44140625" style="14" customWidth="1"/>
    <col min="3" max="3" width="18.33203125" style="14" customWidth="1"/>
    <col min="4" max="4" width="15.5546875" style="14" customWidth="1"/>
    <col min="5" max="6" width="15.5546875" style="3" customWidth="1"/>
  </cols>
  <sheetData>
    <row r="1" spans="1:6" ht="49.5" customHeight="1" x14ac:dyDescent="0.15">
      <c r="A1" s="100" t="s">
        <v>19</v>
      </c>
      <c r="B1" s="100"/>
      <c r="C1" s="100"/>
      <c r="D1" s="100"/>
      <c r="E1" s="100"/>
      <c r="F1" s="100"/>
    </row>
    <row r="2" spans="1:6" ht="26.25" thickBot="1" x14ac:dyDescent="0.2">
      <c r="A2" s="95" t="s">
        <v>69</v>
      </c>
      <c r="B2" s="131"/>
      <c r="C2" s="86"/>
      <c r="D2" s="86"/>
      <c r="E2" s="85"/>
      <c r="F2" s="85"/>
    </row>
    <row r="3" spans="1:6" ht="19.5" customHeight="1" x14ac:dyDescent="0.15">
      <c r="A3" s="120" t="s">
        <v>22</v>
      </c>
      <c r="B3" s="132" t="s">
        <v>147</v>
      </c>
      <c r="C3" s="132"/>
      <c r="D3" s="132"/>
      <c r="E3" s="132"/>
      <c r="F3" s="133"/>
    </row>
    <row r="4" spans="1:6" ht="19.5" customHeight="1" x14ac:dyDescent="0.15">
      <c r="A4" s="134" t="s">
        <v>33</v>
      </c>
      <c r="B4" s="113" t="s">
        <v>23</v>
      </c>
      <c r="C4" s="113" t="s">
        <v>24</v>
      </c>
      <c r="D4" s="87" t="s">
        <v>34</v>
      </c>
      <c r="E4" s="87" t="s">
        <v>26</v>
      </c>
      <c r="F4" s="135" t="s">
        <v>162</v>
      </c>
    </row>
    <row r="5" spans="1:6" ht="19.5" customHeight="1" x14ac:dyDescent="0.15">
      <c r="A5" s="134"/>
      <c r="B5" s="113"/>
      <c r="C5" s="113"/>
      <c r="D5" s="87" t="s">
        <v>35</v>
      </c>
      <c r="E5" s="87" t="s">
        <v>27</v>
      </c>
      <c r="F5" s="135" t="s">
        <v>36</v>
      </c>
    </row>
    <row r="6" spans="1:6" ht="19.5" customHeight="1" x14ac:dyDescent="0.15">
      <c r="A6" s="134"/>
      <c r="B6" s="140">
        <v>43105</v>
      </c>
      <c r="C6" s="141">
        <v>43108</v>
      </c>
      <c r="D6" s="142">
        <v>3096000</v>
      </c>
      <c r="E6" s="142">
        <v>3024000</v>
      </c>
      <c r="F6" s="143">
        <f>E6/D6</f>
        <v>0.97674418604651159</v>
      </c>
    </row>
    <row r="7" spans="1:6" ht="19.5" customHeight="1" x14ac:dyDescent="0.15">
      <c r="A7" s="134"/>
      <c r="B7" s="140"/>
      <c r="C7" s="141">
        <v>43131</v>
      </c>
      <c r="D7" s="142"/>
      <c r="E7" s="142"/>
      <c r="F7" s="143"/>
    </row>
    <row r="8" spans="1:6" ht="19.5" customHeight="1" x14ac:dyDescent="0.15">
      <c r="A8" s="134" t="s">
        <v>28</v>
      </c>
      <c r="B8" s="87" t="s">
        <v>29</v>
      </c>
      <c r="C8" s="87" t="s">
        <v>37</v>
      </c>
      <c r="D8" s="113" t="s">
        <v>30</v>
      </c>
      <c r="E8" s="113"/>
      <c r="F8" s="136"/>
    </row>
    <row r="9" spans="1:6" ht="19.5" customHeight="1" x14ac:dyDescent="0.15">
      <c r="A9" s="134"/>
      <c r="B9" s="78" t="s">
        <v>149</v>
      </c>
      <c r="C9" s="78" t="s">
        <v>150</v>
      </c>
      <c r="D9" s="114" t="s">
        <v>151</v>
      </c>
      <c r="E9" s="114"/>
      <c r="F9" s="137"/>
    </row>
    <row r="10" spans="1:6" ht="19.5" customHeight="1" x14ac:dyDescent="0.15">
      <c r="A10" s="129" t="s">
        <v>39</v>
      </c>
      <c r="B10" s="110" t="s">
        <v>163</v>
      </c>
      <c r="C10" s="111"/>
      <c r="D10" s="111"/>
      <c r="E10" s="111"/>
      <c r="F10" s="138"/>
    </row>
    <row r="11" spans="1:6" ht="19.5" customHeight="1" x14ac:dyDescent="0.15">
      <c r="A11" s="129" t="s">
        <v>38</v>
      </c>
      <c r="B11" s="112" t="s">
        <v>152</v>
      </c>
      <c r="C11" s="112"/>
      <c r="D11" s="112"/>
      <c r="E11" s="112"/>
      <c r="F11" s="139"/>
    </row>
    <row r="12" spans="1:6" ht="19.5" customHeight="1" thickBot="1" x14ac:dyDescent="0.2">
      <c r="A12" s="130" t="s">
        <v>31</v>
      </c>
      <c r="B12" s="144"/>
      <c r="C12" s="144"/>
      <c r="D12" s="144"/>
      <c r="E12" s="144"/>
      <c r="F12" s="145"/>
    </row>
    <row r="13" spans="1:6" s="77" customFormat="1" ht="19.5" customHeight="1" x14ac:dyDescent="0.15">
      <c r="A13" s="120" t="s">
        <v>22</v>
      </c>
      <c r="B13" s="132" t="s">
        <v>153</v>
      </c>
      <c r="C13" s="132"/>
      <c r="D13" s="132"/>
      <c r="E13" s="132"/>
      <c r="F13" s="133"/>
    </row>
    <row r="14" spans="1:6" s="77" customFormat="1" ht="19.5" customHeight="1" x14ac:dyDescent="0.15">
      <c r="A14" s="134" t="s">
        <v>33</v>
      </c>
      <c r="B14" s="113" t="s">
        <v>23</v>
      </c>
      <c r="C14" s="113" t="s">
        <v>24</v>
      </c>
      <c r="D14" s="87" t="s">
        <v>34</v>
      </c>
      <c r="E14" s="87" t="s">
        <v>26</v>
      </c>
      <c r="F14" s="135" t="s">
        <v>162</v>
      </c>
    </row>
    <row r="15" spans="1:6" s="77" customFormat="1" ht="19.5" customHeight="1" x14ac:dyDescent="0.15">
      <c r="A15" s="134"/>
      <c r="B15" s="113"/>
      <c r="C15" s="113"/>
      <c r="D15" s="87" t="s">
        <v>35</v>
      </c>
      <c r="E15" s="87" t="s">
        <v>27</v>
      </c>
      <c r="F15" s="135" t="s">
        <v>36</v>
      </c>
    </row>
    <row r="16" spans="1:6" s="77" customFormat="1" ht="19.5" customHeight="1" x14ac:dyDescent="0.15">
      <c r="A16" s="134"/>
      <c r="B16" s="140">
        <v>43105</v>
      </c>
      <c r="C16" s="141">
        <v>43108</v>
      </c>
      <c r="D16" s="142">
        <v>3096000</v>
      </c>
      <c r="E16" s="142">
        <v>3024000</v>
      </c>
      <c r="F16" s="143">
        <f>E16/D16</f>
        <v>0.97674418604651159</v>
      </c>
    </row>
    <row r="17" spans="1:6" s="77" customFormat="1" ht="19.5" customHeight="1" x14ac:dyDescent="0.15">
      <c r="A17" s="134"/>
      <c r="B17" s="140"/>
      <c r="C17" s="141">
        <v>43131</v>
      </c>
      <c r="D17" s="142"/>
      <c r="E17" s="142"/>
      <c r="F17" s="143"/>
    </row>
    <row r="18" spans="1:6" s="77" customFormat="1" ht="19.5" customHeight="1" x14ac:dyDescent="0.15">
      <c r="A18" s="134" t="s">
        <v>28</v>
      </c>
      <c r="B18" s="87" t="s">
        <v>29</v>
      </c>
      <c r="C18" s="87" t="s">
        <v>37</v>
      </c>
      <c r="D18" s="113" t="s">
        <v>30</v>
      </c>
      <c r="E18" s="113"/>
      <c r="F18" s="136"/>
    </row>
    <row r="19" spans="1:6" s="77" customFormat="1" ht="19.5" customHeight="1" x14ac:dyDescent="0.15">
      <c r="A19" s="134"/>
      <c r="B19" s="78" t="s">
        <v>149</v>
      </c>
      <c r="C19" s="78" t="s">
        <v>150</v>
      </c>
      <c r="D19" s="114" t="s">
        <v>151</v>
      </c>
      <c r="E19" s="114"/>
      <c r="F19" s="137"/>
    </row>
    <row r="20" spans="1:6" s="77" customFormat="1" ht="19.5" customHeight="1" x14ac:dyDescent="0.15">
      <c r="A20" s="129" t="s">
        <v>39</v>
      </c>
      <c r="B20" s="110" t="s">
        <v>164</v>
      </c>
      <c r="C20" s="111"/>
      <c r="D20" s="111"/>
      <c r="E20" s="111"/>
      <c r="F20" s="138"/>
    </row>
    <row r="21" spans="1:6" s="77" customFormat="1" ht="19.5" customHeight="1" x14ac:dyDescent="0.15">
      <c r="A21" s="129" t="s">
        <v>38</v>
      </c>
      <c r="B21" s="112" t="s">
        <v>152</v>
      </c>
      <c r="C21" s="112"/>
      <c r="D21" s="112"/>
      <c r="E21" s="112"/>
      <c r="F21" s="139"/>
    </row>
    <row r="22" spans="1:6" s="77" customFormat="1" ht="19.5" customHeight="1" thickBot="1" x14ac:dyDescent="0.2">
      <c r="A22" s="130" t="s">
        <v>31</v>
      </c>
      <c r="B22" s="144"/>
      <c r="C22" s="144"/>
      <c r="D22" s="144"/>
      <c r="E22" s="144"/>
      <c r="F22" s="145"/>
    </row>
    <row r="23" spans="1:6" s="77" customFormat="1" ht="19.5" customHeight="1" x14ac:dyDescent="0.15">
      <c r="A23" s="120" t="s">
        <v>22</v>
      </c>
      <c r="B23" s="132" t="s">
        <v>154</v>
      </c>
      <c r="C23" s="132"/>
      <c r="D23" s="132"/>
      <c r="E23" s="132"/>
      <c r="F23" s="133"/>
    </row>
    <row r="24" spans="1:6" s="77" customFormat="1" ht="19.5" customHeight="1" x14ac:dyDescent="0.15">
      <c r="A24" s="134" t="s">
        <v>33</v>
      </c>
      <c r="B24" s="113" t="s">
        <v>23</v>
      </c>
      <c r="C24" s="113" t="s">
        <v>24</v>
      </c>
      <c r="D24" s="87" t="s">
        <v>34</v>
      </c>
      <c r="E24" s="87" t="s">
        <v>26</v>
      </c>
      <c r="F24" s="135" t="s">
        <v>162</v>
      </c>
    </row>
    <row r="25" spans="1:6" s="77" customFormat="1" ht="19.5" customHeight="1" x14ac:dyDescent="0.15">
      <c r="A25" s="134"/>
      <c r="B25" s="113"/>
      <c r="C25" s="113"/>
      <c r="D25" s="87" t="s">
        <v>35</v>
      </c>
      <c r="E25" s="87" t="s">
        <v>27</v>
      </c>
      <c r="F25" s="135" t="s">
        <v>36</v>
      </c>
    </row>
    <row r="26" spans="1:6" s="77" customFormat="1" ht="19.5" customHeight="1" x14ac:dyDescent="0.15">
      <c r="A26" s="134"/>
      <c r="B26" s="140">
        <v>43122</v>
      </c>
      <c r="C26" s="146">
        <v>43123</v>
      </c>
      <c r="D26" s="142">
        <v>4819000</v>
      </c>
      <c r="E26" s="142">
        <v>4645300</v>
      </c>
      <c r="F26" s="143">
        <f>E26/D26</f>
        <v>0.96395517742270176</v>
      </c>
    </row>
    <row r="27" spans="1:6" s="77" customFormat="1" ht="19.5" customHeight="1" x14ac:dyDescent="0.15">
      <c r="A27" s="134"/>
      <c r="B27" s="140"/>
      <c r="C27" s="146">
        <v>43130</v>
      </c>
      <c r="D27" s="142"/>
      <c r="E27" s="142"/>
      <c r="F27" s="143"/>
    </row>
    <row r="28" spans="1:6" s="77" customFormat="1" ht="19.5" customHeight="1" x14ac:dyDescent="0.15">
      <c r="A28" s="134" t="s">
        <v>28</v>
      </c>
      <c r="B28" s="87" t="s">
        <v>29</v>
      </c>
      <c r="C28" s="87" t="s">
        <v>37</v>
      </c>
      <c r="D28" s="113" t="s">
        <v>30</v>
      </c>
      <c r="E28" s="113"/>
      <c r="F28" s="136"/>
    </row>
    <row r="29" spans="1:6" s="77" customFormat="1" ht="19.5" customHeight="1" x14ac:dyDescent="0.15">
      <c r="A29" s="134"/>
      <c r="B29" s="78" t="s">
        <v>155</v>
      </c>
      <c r="C29" s="78" t="s">
        <v>157</v>
      </c>
      <c r="D29" s="114" t="s">
        <v>156</v>
      </c>
      <c r="E29" s="114"/>
      <c r="F29" s="137"/>
    </row>
    <row r="30" spans="1:6" s="77" customFormat="1" ht="19.5" customHeight="1" x14ac:dyDescent="0.15">
      <c r="A30" s="129" t="s">
        <v>39</v>
      </c>
      <c r="B30" s="110" t="s">
        <v>146</v>
      </c>
      <c r="C30" s="111"/>
      <c r="D30" s="111"/>
      <c r="E30" s="111"/>
      <c r="F30" s="138"/>
    </row>
    <row r="31" spans="1:6" s="77" customFormat="1" ht="19.5" customHeight="1" x14ac:dyDescent="0.15">
      <c r="A31" s="129" t="s">
        <v>38</v>
      </c>
      <c r="B31" s="112" t="s">
        <v>152</v>
      </c>
      <c r="C31" s="112"/>
      <c r="D31" s="112"/>
      <c r="E31" s="112"/>
      <c r="F31" s="139"/>
    </row>
    <row r="32" spans="1:6" s="77" customFormat="1" ht="19.5" customHeight="1" thickBot="1" x14ac:dyDescent="0.2">
      <c r="A32" s="130" t="s">
        <v>31</v>
      </c>
      <c r="B32" s="144"/>
      <c r="C32" s="144"/>
      <c r="D32" s="144"/>
      <c r="E32" s="144"/>
      <c r="F32" s="145"/>
    </row>
    <row r="33" spans="1:6" s="77" customFormat="1" ht="19.5" customHeight="1" x14ac:dyDescent="0.15">
      <c r="A33" s="120" t="s">
        <v>22</v>
      </c>
      <c r="B33" s="121" t="s">
        <v>159</v>
      </c>
      <c r="C33" s="121"/>
      <c r="D33" s="121"/>
      <c r="E33" s="121"/>
      <c r="F33" s="122"/>
    </row>
    <row r="34" spans="1:6" s="77" customFormat="1" ht="19.5" customHeight="1" x14ac:dyDescent="0.15">
      <c r="A34" s="123" t="s">
        <v>33</v>
      </c>
      <c r="B34" s="115" t="s">
        <v>23</v>
      </c>
      <c r="C34" s="115" t="s">
        <v>24</v>
      </c>
      <c r="D34" s="116" t="s">
        <v>34</v>
      </c>
      <c r="E34" s="116" t="s">
        <v>26</v>
      </c>
      <c r="F34" s="124" t="s">
        <v>162</v>
      </c>
    </row>
    <row r="35" spans="1:6" s="77" customFormat="1" ht="19.5" customHeight="1" x14ac:dyDescent="0.15">
      <c r="A35" s="123"/>
      <c r="B35" s="115"/>
      <c r="C35" s="115"/>
      <c r="D35" s="116" t="s">
        <v>35</v>
      </c>
      <c r="E35" s="116" t="s">
        <v>27</v>
      </c>
      <c r="F35" s="124" t="s">
        <v>36</v>
      </c>
    </row>
    <row r="36" spans="1:6" s="77" customFormat="1" ht="19.5" customHeight="1" x14ac:dyDescent="0.15">
      <c r="A36" s="123"/>
      <c r="B36" s="147">
        <v>43125</v>
      </c>
      <c r="C36" s="150">
        <v>43127</v>
      </c>
      <c r="D36" s="148">
        <v>300000</v>
      </c>
      <c r="E36" s="148">
        <v>250000</v>
      </c>
      <c r="F36" s="149">
        <f>E36/D36</f>
        <v>0.83333333333333337</v>
      </c>
    </row>
    <row r="37" spans="1:6" s="77" customFormat="1" ht="19.5" customHeight="1" x14ac:dyDescent="0.15">
      <c r="A37" s="123"/>
      <c r="B37" s="147"/>
      <c r="C37" s="150">
        <v>43127</v>
      </c>
      <c r="D37" s="148"/>
      <c r="E37" s="148"/>
      <c r="F37" s="149"/>
    </row>
    <row r="38" spans="1:6" s="77" customFormat="1" ht="19.5" customHeight="1" x14ac:dyDescent="0.15">
      <c r="A38" s="123" t="s">
        <v>28</v>
      </c>
      <c r="B38" s="116" t="s">
        <v>29</v>
      </c>
      <c r="C38" s="116" t="s">
        <v>37</v>
      </c>
      <c r="D38" s="115" t="s">
        <v>30</v>
      </c>
      <c r="E38" s="115"/>
      <c r="F38" s="125"/>
    </row>
    <row r="39" spans="1:6" s="77" customFormat="1" ht="19.5" customHeight="1" x14ac:dyDescent="0.15">
      <c r="A39" s="123"/>
      <c r="B39" s="117" t="s">
        <v>160</v>
      </c>
      <c r="C39" s="117" t="s">
        <v>158</v>
      </c>
      <c r="D39" s="118" t="s">
        <v>161</v>
      </c>
      <c r="E39" s="118"/>
      <c r="F39" s="126"/>
    </row>
    <row r="40" spans="1:6" s="77" customFormat="1" ht="19.5" customHeight="1" x14ac:dyDescent="0.15">
      <c r="A40" s="127" t="s">
        <v>39</v>
      </c>
      <c r="B40" s="119" t="s">
        <v>146</v>
      </c>
      <c r="C40" s="119"/>
      <c r="D40" s="119"/>
      <c r="E40" s="119"/>
      <c r="F40" s="128"/>
    </row>
    <row r="41" spans="1:6" s="77" customFormat="1" ht="19.5" customHeight="1" x14ac:dyDescent="0.15">
      <c r="A41" s="129" t="s">
        <v>38</v>
      </c>
      <c r="B41" s="112" t="s">
        <v>152</v>
      </c>
      <c r="C41" s="112"/>
      <c r="D41" s="112"/>
      <c r="E41" s="112"/>
      <c r="F41" s="139"/>
    </row>
    <row r="42" spans="1:6" s="77" customFormat="1" ht="19.5" customHeight="1" thickBot="1" x14ac:dyDescent="0.2">
      <c r="A42" s="130" t="s">
        <v>31</v>
      </c>
      <c r="B42" s="144"/>
      <c r="C42" s="144"/>
      <c r="D42" s="144"/>
      <c r="E42" s="144"/>
      <c r="F42" s="145"/>
    </row>
    <row r="43" spans="1:6" x14ac:dyDescent="0.15">
      <c r="A43"/>
      <c r="B43"/>
      <c r="C43"/>
      <c r="D43"/>
      <c r="E43"/>
      <c r="F43"/>
    </row>
  </sheetData>
  <mergeCells count="57">
    <mergeCell ref="F26:F27"/>
    <mergeCell ref="B32:F32"/>
    <mergeCell ref="A28:A29"/>
    <mergeCell ref="D28:F28"/>
    <mergeCell ref="D29:F29"/>
    <mergeCell ref="B31:F31"/>
    <mergeCell ref="A24:A27"/>
    <mergeCell ref="B24:B25"/>
    <mergeCell ref="C24:C25"/>
    <mergeCell ref="B26:B27"/>
    <mergeCell ref="D26:D27"/>
    <mergeCell ref="A18:A19"/>
    <mergeCell ref="D18:F18"/>
    <mergeCell ref="D19:F19"/>
    <mergeCell ref="B21:F21"/>
    <mergeCell ref="B22:F22"/>
    <mergeCell ref="A14:A17"/>
    <mergeCell ref="B14:B15"/>
    <mergeCell ref="C14:C15"/>
    <mergeCell ref="B16:B17"/>
    <mergeCell ref="D16:D17"/>
    <mergeCell ref="A8:A9"/>
    <mergeCell ref="D8:F8"/>
    <mergeCell ref="D9:F9"/>
    <mergeCell ref="B11:F11"/>
    <mergeCell ref="B12:F12"/>
    <mergeCell ref="B3:F3"/>
    <mergeCell ref="A4:A7"/>
    <mergeCell ref="B4:B5"/>
    <mergeCell ref="C4:C5"/>
    <mergeCell ref="B6:B7"/>
    <mergeCell ref="D6:D7"/>
    <mergeCell ref="E6:E7"/>
    <mergeCell ref="F6:F7"/>
    <mergeCell ref="A1:F1"/>
    <mergeCell ref="A38:A39"/>
    <mergeCell ref="D38:F38"/>
    <mergeCell ref="D39:F39"/>
    <mergeCell ref="B33:F33"/>
    <mergeCell ref="A34:A37"/>
    <mergeCell ref="B34:B35"/>
    <mergeCell ref="C34:C35"/>
    <mergeCell ref="B10:F10"/>
    <mergeCell ref="B20:F20"/>
    <mergeCell ref="B30:F30"/>
    <mergeCell ref="B40:F40"/>
    <mergeCell ref="B41:F41"/>
    <mergeCell ref="B42:F42"/>
    <mergeCell ref="B36:B37"/>
    <mergeCell ref="D36:D37"/>
    <mergeCell ref="E36:E37"/>
    <mergeCell ref="F36:F37"/>
    <mergeCell ref="B13:F13"/>
    <mergeCell ref="E16:E17"/>
    <mergeCell ref="F16:F17"/>
    <mergeCell ref="B23:F23"/>
    <mergeCell ref="E26:E27"/>
  </mergeCells>
  <phoneticPr fontId="4" type="noConversion"/>
  <pageMargins left="0.7" right="0.7" top="0.75" bottom="0.75" header="0.3" footer="0.3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6</vt:i4>
      </vt:variant>
    </vt:vector>
  </HeadingPairs>
  <TitlesOfParts>
    <vt:vector size="13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계약현황공개!Print_Area</vt:lpstr>
      <vt:lpstr>공사발주계획!Print_Area</vt:lpstr>
      <vt:lpstr>대금지급현황!Print_Area</vt:lpstr>
      <vt:lpstr>물품발주계획!Print_Area</vt:lpstr>
      <vt:lpstr>수의계약현황공개!Print_Area</vt:lpstr>
      <vt:lpstr>준공검사현황!Print_Area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2017-03-06T01:22:10Z</cp:lastPrinted>
  <dcterms:created xsi:type="dcterms:W3CDTF">2014-01-20T06:24:27Z</dcterms:created>
  <dcterms:modified xsi:type="dcterms:W3CDTF">2018-02-09T01:57:03Z</dcterms:modified>
</cp:coreProperties>
</file>