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2023년 3월 계약정보현황 공개\"/>
    </mc:Choice>
  </mc:AlternateContent>
  <bookViews>
    <workbookView xWindow="0" yWindow="0" windowWidth="15675" windowHeight="11910"/>
  </bookViews>
  <sheets>
    <sheet name="물품발주계획" sheetId="32" r:id="rId1"/>
    <sheet name="용역 발주계획" sheetId="33" r:id="rId2"/>
    <sheet name="공사 발주계획" sheetId="34" r:id="rId3"/>
    <sheet name="개찰현황" sheetId="26" r:id="rId4"/>
    <sheet name="입찰현황" sheetId="27" r:id="rId5"/>
    <sheet name="준공검사현황" sheetId="5" r:id="rId6"/>
    <sheet name="대금지급현황" sheetId="6" r:id="rId7"/>
    <sheet name="계약현황공개" sheetId="23" r:id="rId8"/>
    <sheet name="수의계약현황공개" sheetId="36" r:id="rId9"/>
    <sheet name="계약내용의 변경에 관한 사항" sheetId="28" r:id="rId10"/>
  </sheets>
  <definedNames>
    <definedName name="_xlnm._FilterDatabase" localSheetId="0" hidden="1">물품발주계획!$A$3:$L$3</definedName>
    <definedName name="_xlnm._FilterDatabase" localSheetId="1" hidden="1">'용역 발주계획'!$A$3:$I$3</definedName>
  </definedNames>
  <calcPr calcId="162913"/>
</workbook>
</file>

<file path=xl/calcChain.xml><?xml version="1.0" encoding="utf-8"?>
<calcChain xmlns="http://schemas.openxmlformats.org/spreadsheetml/2006/main">
  <c r="B34" i="36" l="1"/>
  <c r="D8" i="36" l="1"/>
  <c r="D18" i="36" l="1"/>
  <c r="B18" i="36"/>
  <c r="E16" i="36"/>
  <c r="D16" i="36"/>
  <c r="B16" i="36"/>
  <c r="B13" i="36"/>
  <c r="E13" i="23"/>
  <c r="C13" i="23"/>
  <c r="F16" i="36" l="1"/>
  <c r="I12" i="6" l="1"/>
  <c r="D29" i="36" l="1"/>
  <c r="C29" i="23" l="1"/>
  <c r="C21" i="23"/>
  <c r="C5" i="23"/>
  <c r="B8" i="36" l="1"/>
  <c r="E6" i="36"/>
  <c r="D6" i="36"/>
  <c r="B6" i="36"/>
  <c r="B3" i="36"/>
  <c r="F6" i="36" l="1"/>
  <c r="I6" i="6" l="1"/>
  <c r="I5" i="6"/>
  <c r="D39" i="36"/>
  <c r="B39" i="36"/>
  <c r="E37" i="36"/>
  <c r="D37" i="36"/>
  <c r="B37" i="36"/>
  <c r="B29" i="36"/>
  <c r="E27" i="36"/>
  <c r="D27" i="36"/>
  <c r="B27" i="36"/>
  <c r="B24" i="36"/>
  <c r="F27" i="36" l="1"/>
  <c r="F37" i="36"/>
  <c r="E29" i="23"/>
  <c r="E21" i="23"/>
  <c r="E5" i="23"/>
  <c r="I16" i="6" l="1"/>
  <c r="I11" i="6" l="1"/>
  <c r="I15" i="6" l="1"/>
  <c r="I8" i="6"/>
  <c r="I4" i="6" l="1"/>
  <c r="I7" i="6" l="1"/>
  <c r="I9" i="6"/>
  <c r="I10" i="6"/>
  <c r="I13" i="6"/>
  <c r="I14" i="6"/>
</calcChain>
</file>

<file path=xl/comments1.xml><?xml version="1.0" encoding="utf-8"?>
<comments xmlns="http://schemas.openxmlformats.org/spreadsheetml/2006/main">
  <authors>
    <author>소프트아이텍</author>
  </authors>
  <commentList>
    <comment ref="D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sharedStrings.xml><?xml version="1.0" encoding="utf-8"?>
<sst xmlns="http://schemas.openxmlformats.org/spreadsheetml/2006/main" count="424" uniqueCount="235">
  <si>
    <t>(단위:원)</t>
    <phoneticPr fontId="5" type="noConversion"/>
  </si>
  <si>
    <t>계약부서</t>
    <phoneticPr fontId="5" type="noConversion"/>
  </si>
  <si>
    <t>계약명</t>
    <phoneticPr fontId="5" type="noConversion"/>
  </si>
  <si>
    <t>계약금액</t>
    <phoneticPr fontId="5" type="noConversion"/>
  </si>
  <si>
    <t>계약일</t>
    <phoneticPr fontId="5" type="noConversion"/>
  </si>
  <si>
    <t>착공일</t>
    <phoneticPr fontId="5" type="noConversion"/>
  </si>
  <si>
    <t>준공기한</t>
    <phoneticPr fontId="5" type="noConversion"/>
  </si>
  <si>
    <t>비고</t>
    <phoneticPr fontId="5" type="noConversion"/>
  </si>
  <si>
    <t>검수완료일</t>
    <phoneticPr fontId="5" type="noConversion"/>
  </si>
  <si>
    <t>계약업체명</t>
    <phoneticPr fontId="5" type="noConversion"/>
  </si>
  <si>
    <t>준공일
(기성준공일)</t>
    <phoneticPr fontId="5" type="noConversion"/>
  </si>
  <si>
    <t>계약상대자</t>
    <phoneticPr fontId="5" type="noConversion"/>
  </si>
  <si>
    <t>계약금액</t>
    <phoneticPr fontId="5" type="noConversion"/>
  </si>
  <si>
    <t>기성금</t>
    <phoneticPr fontId="5" type="noConversion"/>
  </si>
  <si>
    <t>준공금</t>
    <phoneticPr fontId="5" type="noConversion"/>
  </si>
  <si>
    <t>지급액총계</t>
    <phoneticPr fontId="5" type="noConversion"/>
  </si>
  <si>
    <t>(단위:원)</t>
    <phoneticPr fontId="5" type="noConversion"/>
  </si>
  <si>
    <t>선금</t>
    <phoneticPr fontId="5" type="noConversion"/>
  </si>
  <si>
    <t>비고</t>
    <phoneticPr fontId="5" type="noConversion"/>
  </si>
  <si>
    <t>분당판교청소년수련관</t>
    <phoneticPr fontId="5" type="noConversion"/>
  </si>
  <si>
    <t>분당판교청소년수련관</t>
    <phoneticPr fontId="5" type="noConversion"/>
  </si>
  <si>
    <t>분당판교청소년수련관</t>
  </si>
  <si>
    <t>계약사유</t>
  </si>
  <si>
    <t>계약상대자</t>
  </si>
  <si>
    <t>계약유형</t>
  </si>
  <si>
    <t>계약방법</t>
  </si>
  <si>
    <t>계약일자</t>
  </si>
  <si>
    <t>계약금액</t>
  </si>
  <si>
    <t>낙찰률</t>
  </si>
  <si>
    <t>예정가격</t>
  </si>
  <si>
    <t>계약명</t>
  </si>
  <si>
    <t>계약현황</t>
    <phoneticPr fontId="5" type="noConversion"/>
  </si>
  <si>
    <t>(단위:원)</t>
    <phoneticPr fontId="5" type="noConversion"/>
  </si>
  <si>
    <t>분당판교청소년수련관</t>
    <phoneticPr fontId="5" type="noConversion"/>
  </si>
  <si>
    <t>기 타</t>
  </si>
  <si>
    <t>사업장소</t>
  </si>
  <si>
    <t>주 소</t>
  </si>
  <si>
    <t>업 체 명</t>
  </si>
  <si>
    <t>(B/A)</t>
  </si>
  <si>
    <t>(B)</t>
  </si>
  <si>
    <t>(A)</t>
  </si>
  <si>
    <t>계약율(%)</t>
  </si>
  <si>
    <t>예정금액</t>
  </si>
  <si>
    <t>계약개요</t>
  </si>
  <si>
    <t>사 업 명</t>
  </si>
  <si>
    <t>비고</t>
    <phoneticPr fontId="5" type="noConversion"/>
  </si>
  <si>
    <t>투찰금액</t>
    <phoneticPr fontId="5" type="noConversion"/>
  </si>
  <si>
    <t>투찰율</t>
    <phoneticPr fontId="5" type="noConversion"/>
  </si>
  <si>
    <t>낙찰예정자</t>
    <phoneticPr fontId="5" type="noConversion"/>
  </si>
  <si>
    <t>낙찰하한율</t>
    <phoneticPr fontId="5" type="noConversion"/>
  </si>
  <si>
    <t>예정가격</t>
    <phoneticPr fontId="5" type="noConversion"/>
  </si>
  <si>
    <t>입찰참여업체</t>
    <phoneticPr fontId="5" type="noConversion"/>
  </si>
  <si>
    <t>개찰일시</t>
    <phoneticPr fontId="5" type="noConversion"/>
  </si>
  <si>
    <t>계약방법</t>
    <phoneticPr fontId="5" type="noConversion"/>
  </si>
  <si>
    <t>계약명</t>
    <phoneticPr fontId="5" type="noConversion"/>
  </si>
  <si>
    <t>계약부서</t>
    <phoneticPr fontId="5" type="noConversion"/>
  </si>
  <si>
    <t>(단위:원)</t>
    <phoneticPr fontId="5" type="noConversion"/>
  </si>
  <si>
    <t>분당판교청소년수련관</t>
    <phoneticPr fontId="5" type="noConversion"/>
  </si>
  <si>
    <t>개찰현황</t>
    <phoneticPr fontId="5" type="noConversion"/>
  </si>
  <si>
    <t>비고</t>
    <phoneticPr fontId="5" type="noConversion"/>
  </si>
  <si>
    <t>지역제한</t>
    <phoneticPr fontId="5" type="noConversion"/>
  </si>
  <si>
    <t>업종사항제한</t>
    <phoneticPr fontId="5" type="noConversion"/>
  </si>
  <si>
    <t>추정가격</t>
    <phoneticPr fontId="5" type="noConversion"/>
  </si>
  <si>
    <t>추정금액</t>
    <phoneticPr fontId="5" type="noConversion"/>
  </si>
  <si>
    <t>개찰일시</t>
    <phoneticPr fontId="5" type="noConversion"/>
  </si>
  <si>
    <t>입찰마감일</t>
    <phoneticPr fontId="5" type="noConversion"/>
  </si>
  <si>
    <t>입찰개시일</t>
    <phoneticPr fontId="5" type="noConversion"/>
  </si>
  <si>
    <t>계약방법</t>
    <phoneticPr fontId="5" type="noConversion"/>
  </si>
  <si>
    <t>계약명</t>
    <phoneticPr fontId="5" type="noConversion"/>
  </si>
  <si>
    <t>계약부서</t>
    <phoneticPr fontId="5" type="noConversion"/>
  </si>
  <si>
    <t>(단위:원)</t>
    <phoneticPr fontId="5" type="noConversion"/>
  </si>
  <si>
    <t>분당판교청소년수련관</t>
    <phoneticPr fontId="5" type="noConversion"/>
  </si>
  <si>
    <t>입찰현황</t>
    <phoneticPr fontId="5" type="noConversion"/>
  </si>
  <si>
    <t>계약금액</t>
    <phoneticPr fontId="5" type="noConversion"/>
  </si>
  <si>
    <t>비고(계약변경 사유)</t>
    <phoneticPr fontId="5" type="noConversion"/>
  </si>
  <si>
    <t>계약변경 후의 계약내용</t>
    <phoneticPr fontId="5" type="noConversion"/>
  </si>
  <si>
    <t>계약변경 전의 계약내용</t>
    <phoneticPr fontId="5" type="noConversion"/>
  </si>
  <si>
    <t>계약기간</t>
    <phoneticPr fontId="5" type="noConversion"/>
  </si>
  <si>
    <t>계약상대자</t>
    <phoneticPr fontId="5" type="noConversion"/>
  </si>
  <si>
    <t>계약명</t>
    <phoneticPr fontId="5" type="noConversion"/>
  </si>
  <si>
    <t>계약부서</t>
    <phoneticPr fontId="5" type="noConversion"/>
  </si>
  <si>
    <t>(단위:원)</t>
    <phoneticPr fontId="5" type="noConversion"/>
  </si>
  <si>
    <t>계약내용의 변경에 관한 사항</t>
    <phoneticPr fontId="5" type="noConversion"/>
  </si>
  <si>
    <t>분당판교청소년수련관</t>
    <phoneticPr fontId="5" type="noConversion"/>
  </si>
  <si>
    <t>발주년도</t>
    <phoneticPr fontId="5" type="noConversion"/>
  </si>
  <si>
    <t>발주월</t>
    <phoneticPr fontId="5" type="noConversion"/>
  </si>
  <si>
    <t>사업명</t>
    <phoneticPr fontId="5" type="noConversion"/>
  </si>
  <si>
    <t>계약방법</t>
    <phoneticPr fontId="5" type="noConversion"/>
  </si>
  <si>
    <t>주요규격</t>
    <phoneticPr fontId="5" type="noConversion"/>
  </si>
  <si>
    <t>수량</t>
    <phoneticPr fontId="5" type="noConversion"/>
  </si>
  <si>
    <t>단위</t>
    <phoneticPr fontId="5" type="noConversion"/>
  </si>
  <si>
    <t>구매예정금액
(단위:천원)</t>
    <phoneticPr fontId="5" type="noConversion"/>
  </si>
  <si>
    <t>시설명</t>
    <phoneticPr fontId="5" type="noConversion"/>
  </si>
  <si>
    <t>담당자</t>
    <phoneticPr fontId="5" type="noConversion"/>
  </si>
  <si>
    <t>연락처</t>
    <phoneticPr fontId="5" type="noConversion"/>
  </si>
  <si>
    <t>발주년도</t>
    <phoneticPr fontId="5" type="noConversion"/>
  </si>
  <si>
    <t>발주월</t>
    <phoneticPr fontId="5" type="noConversion"/>
  </si>
  <si>
    <t>용역명</t>
    <phoneticPr fontId="5" type="noConversion"/>
  </si>
  <si>
    <t>계약방법</t>
    <phoneticPr fontId="5" type="noConversion"/>
  </si>
  <si>
    <t>예산액
(단위:천원)</t>
    <phoneticPr fontId="5" type="noConversion"/>
  </si>
  <si>
    <t>시설명</t>
    <phoneticPr fontId="5" type="noConversion"/>
  </si>
  <si>
    <t>담당자</t>
    <phoneticPr fontId="5" type="noConversion"/>
  </si>
  <si>
    <t>연락처</t>
    <phoneticPr fontId="5" type="noConversion"/>
  </si>
  <si>
    <t>비고</t>
    <phoneticPr fontId="5" type="noConversion"/>
  </si>
  <si>
    <t>공사명</t>
    <phoneticPr fontId="5" type="noConversion"/>
  </si>
  <si>
    <t>공종</t>
    <phoneticPr fontId="5" type="noConversion"/>
  </si>
  <si>
    <t>도급액
( 단위:천원)</t>
    <phoneticPr fontId="5" type="noConversion"/>
  </si>
  <si>
    <t>관급자재대
(단위:천원)</t>
    <phoneticPr fontId="5" type="noConversion"/>
  </si>
  <si>
    <t>기타
(단위:천원)</t>
    <phoneticPr fontId="5" type="noConversion"/>
  </si>
  <si>
    <t>계
(단위:천원)</t>
    <phoneticPr fontId="5" type="noConversion"/>
  </si>
  <si>
    <t>비고</t>
    <phoneticPr fontId="5" type="noConversion"/>
  </si>
  <si>
    <t>구분</t>
    <phoneticPr fontId="5" type="noConversion"/>
  </si>
  <si>
    <t>최초계약금액</t>
  </si>
  <si>
    <t>착수일자</t>
    <phoneticPr fontId="5" type="noConversion"/>
  </si>
  <si>
    <t>준공일자</t>
    <phoneticPr fontId="5" type="noConversion"/>
  </si>
  <si>
    <t>분당판교청소년수련관</t>
    <phoneticPr fontId="5" type="noConversion"/>
  </si>
  <si>
    <t>수의계약현황</t>
    <phoneticPr fontId="5" type="noConversion"/>
  </si>
  <si>
    <t>(단위:원)</t>
    <phoneticPr fontId="5" type="noConversion"/>
  </si>
  <si>
    <t>계약기간</t>
    <phoneticPr fontId="5" type="noConversion"/>
  </si>
  <si>
    <t>대표자</t>
    <phoneticPr fontId="5" type="noConversion"/>
  </si>
  <si>
    <t>수의계약사유</t>
    <phoneticPr fontId="5" type="noConversion"/>
  </si>
  <si>
    <t>소  재  지</t>
    <phoneticPr fontId="5" type="noConversion"/>
  </si>
  <si>
    <t>- 해당사항 없음 -</t>
    <phoneticPr fontId="5" type="noConversion"/>
  </si>
  <si>
    <t>분당판교청소년수련관</t>
    <phoneticPr fontId="5" type="noConversion"/>
  </si>
  <si>
    <t>- 해당사항 없음 -</t>
    <phoneticPr fontId="5" type="noConversion"/>
  </si>
  <si>
    <t>㈜서울고속관광</t>
  </si>
  <si>
    <t>- 해당사항 없음 -</t>
    <phoneticPr fontId="5" type="noConversion"/>
  </si>
  <si>
    <t>수의</t>
    <phoneticPr fontId="5" type="noConversion"/>
  </si>
  <si>
    <t>수의</t>
    <phoneticPr fontId="5" type="noConversion"/>
  </si>
  <si>
    <t>일반</t>
    <phoneticPr fontId="5" type="noConversion"/>
  </si>
  <si>
    <t>소액수의</t>
    <phoneticPr fontId="5" type="noConversion"/>
  </si>
  <si>
    <t>지방자치단체를 당사자로 하는 계약에 관한 법률 시행령 제25조1항에 의한 수의계약</t>
    <phoneticPr fontId="5" type="noConversion"/>
  </si>
  <si>
    <t>분당판교청소년수련관</t>
    <phoneticPr fontId="5" type="noConversion"/>
  </si>
  <si>
    <t>판교수련관</t>
    <phoneticPr fontId="5" type="noConversion"/>
  </si>
  <si>
    <t>수의총액</t>
    <phoneticPr fontId="5" type="noConversion"/>
  </si>
  <si>
    <t>수의총액</t>
    <phoneticPr fontId="5" type="noConversion"/>
  </si>
  <si>
    <t>- 이하여백 -</t>
    <phoneticPr fontId="5" type="noConversion"/>
  </si>
  <si>
    <t>이찬형</t>
    <phoneticPr fontId="5" type="noConversion"/>
  </si>
  <si>
    <t>031-729-9613</t>
    <phoneticPr fontId="5" type="noConversion"/>
  </si>
  <si>
    <t>수의</t>
    <phoneticPr fontId="5" type="noConversion"/>
  </si>
  <si>
    <t>1월</t>
    <phoneticPr fontId="5" type="noConversion"/>
  </si>
  <si>
    <t>- 해당사항없음 -</t>
    <phoneticPr fontId="5" type="noConversion"/>
  </si>
  <si>
    <t>-</t>
    <phoneticPr fontId="5" type="noConversion"/>
  </si>
  <si>
    <t>-</t>
    <phoneticPr fontId="5" type="noConversion"/>
  </si>
  <si>
    <t>㈜문일종합관리</t>
  </si>
  <si>
    <t>신도종합서비스</t>
  </si>
  <si>
    <t>4월 물품 발주계획</t>
    <phoneticPr fontId="5" type="noConversion"/>
  </si>
  <si>
    <t>4월 용역 발주계획</t>
    <phoneticPr fontId="5" type="noConversion"/>
  </si>
  <si>
    <t>4월 공사 발주계획</t>
    <phoneticPr fontId="5" type="noConversion"/>
  </si>
  <si>
    <t>3월 준공검사현황</t>
    <phoneticPr fontId="5" type="noConversion"/>
  </si>
  <si>
    <t>3월 대금지급현황</t>
    <phoneticPr fontId="5" type="noConversion"/>
  </si>
  <si>
    <t>3월 계약현황 공개</t>
    <phoneticPr fontId="5" type="noConversion"/>
  </si>
  <si>
    <t>2023년 무인경비시스템 위탁관리</t>
  </si>
  <si>
    <t>㈜에스원 성남</t>
  </si>
  <si>
    <t>2023년 인터넷 전화</t>
  </si>
  <si>
    <t>㈜케이티</t>
  </si>
  <si>
    <t>2023년 인터넷망</t>
  </si>
  <si>
    <t>2023년 복합기 임대차 계약</t>
  </si>
  <si>
    <t>2023년 복합기 임대차 계약(방과후아카데미)</t>
  </si>
  <si>
    <t>2023년 수련관 승강기 위탁관리(수련관)</t>
  </si>
  <si>
    <t>오티스엘리베이터㈜</t>
  </si>
  <si>
    <t>2023년 수영장 승강기 위탁관리(수영장)</t>
  </si>
  <si>
    <t>경기엘리베이터㈜</t>
  </si>
  <si>
    <t>2023년 정수기,비데,공기청정기 
위탁관리</t>
  </si>
  <si>
    <t>웅진코웨이㈜</t>
  </si>
  <si>
    <t>2023년도 방역소독 위탁 계약</t>
  </si>
  <si>
    <t>2023년 소방안전관리 위탁대행</t>
  </si>
  <si>
    <t>운산소방전기㈜</t>
  </si>
  <si>
    <t>2023년도 시설관리용역 계약</t>
  </si>
  <si>
    <t>주식회사 희망기업</t>
  </si>
  <si>
    <t>분당판교청소년수련관
청소년방과후아카데미 위탁급식 용역</t>
  </si>
  <si>
    <t>㈜행복도시락 성남점</t>
  </si>
  <si>
    <t>분당판교청소년수련관 
청소년방과후 아카데미 셔틀버스 용역</t>
  </si>
  <si>
    <t>본부</t>
  </si>
  <si>
    <t>본 부</t>
  </si>
  <si>
    <t>분당판교청소년수련관 
청소년방과후아카데미 위탁급식 용역</t>
  </si>
  <si>
    <t>3회</t>
    <phoneticPr fontId="5" type="noConversion"/>
  </si>
  <si>
    <t>2회</t>
    <phoneticPr fontId="5" type="noConversion"/>
  </si>
  <si>
    <t>-</t>
    <phoneticPr fontId="5" type="noConversion"/>
  </si>
  <si>
    <t>1회</t>
    <phoneticPr fontId="5" type="noConversion"/>
  </si>
  <si>
    <t>-</t>
    <phoneticPr fontId="5" type="noConversion"/>
  </si>
  <si>
    <t>3회</t>
    <phoneticPr fontId="5" type="noConversion"/>
  </si>
  <si>
    <t>2023. 즐거운 판판펀(fun) 안전예방교육 계약</t>
  </si>
  <si>
    <t>4월</t>
    <phoneticPr fontId="5" type="noConversion"/>
  </si>
  <si>
    <t>판교수련관</t>
    <phoneticPr fontId="5" type="noConversion"/>
  </si>
  <si>
    <t>박다희</t>
    <phoneticPr fontId="5" type="noConversion"/>
  </si>
  <si>
    <t>031-729-9652</t>
    <phoneticPr fontId="5" type="noConversion"/>
  </si>
  <si>
    <t>즐거운 판판펀(fun) 특강 및 체험 운영물품 대여</t>
  </si>
  <si>
    <t>2023년 상반기작업환경측정</t>
  </si>
  <si>
    <t>정이현</t>
    <phoneticPr fontId="5" type="noConversion"/>
  </si>
  <si>
    <t>031-729-9612</t>
    <phoneticPr fontId="5" type="noConversion"/>
  </si>
  <si>
    <t>2023년 상반기 시설물 정기 안전점검</t>
  </si>
  <si>
    <t>수의총액</t>
    <phoneticPr fontId="5" type="noConversion"/>
  </si>
  <si>
    <t>강규찬</t>
    <phoneticPr fontId="5" type="noConversion"/>
  </si>
  <si>
    <t>031-729-9614</t>
    <phoneticPr fontId="5" type="noConversion"/>
  </si>
  <si>
    <t>2023년 하이힐링원 캠프 차량 임차</t>
  </si>
  <si>
    <t>판교수련관</t>
    <phoneticPr fontId="5" type="noConversion"/>
  </si>
  <si>
    <t>홍성은</t>
    <phoneticPr fontId="5" type="noConversion"/>
  </si>
  <si>
    <t>031-729-9642</t>
    <phoneticPr fontId="5" type="noConversion"/>
  </si>
  <si>
    <t>시승격 50주년기념 성남시 밀리언타운 영상 제작</t>
  </si>
  <si>
    <t>손영민</t>
    <phoneticPr fontId="5" type="noConversion"/>
  </si>
  <si>
    <t>031-729-9630</t>
    <phoneticPr fontId="5" type="noConversion"/>
  </si>
  <si>
    <t>2023년 냉동기 세관 및 정비</t>
  </si>
  <si>
    <t>기계</t>
    <phoneticPr fontId="5" type="noConversion"/>
  </si>
  <si>
    <t>2023년도 상반기 위험성평가</t>
    <phoneticPr fontId="5" type="noConversion"/>
  </si>
  <si>
    <t>2023.03.10.</t>
  </si>
  <si>
    <t>2023.03.13.</t>
  </si>
  <si>
    <t>2023.04.10.</t>
  </si>
  <si>
    <t>(사)대한산업안전협회 성남지회</t>
  </si>
  <si>
    <t>경기도 성남시 중원구 둔촌대로 484, 909호</t>
  </si>
  <si>
    <t>공연장 무대조명장치 보수</t>
    <phoneticPr fontId="5" type="noConversion"/>
  </si>
  <si>
    <t>㈜라이트하우스코리아</t>
  </si>
  <si>
    <t>2023.03.14.</t>
  </si>
  <si>
    <t>2023.03.24.</t>
  </si>
  <si>
    <t>서울시금천구 시흥대로 97, 지원상가비동 지하층39-1</t>
  </si>
  <si>
    <t>정화조 2호기 모터 등 교체공사</t>
    <phoneticPr fontId="5" type="noConversion"/>
  </si>
  <si>
    <t>2023.03.16.</t>
    <phoneticPr fontId="5" type="noConversion"/>
  </si>
  <si>
    <t>2023.03.17.</t>
  </si>
  <si>
    <t>2023.03.22.</t>
  </si>
  <si>
    <t>LG모타펌프전기</t>
    <phoneticPr fontId="5" type="noConversion"/>
  </si>
  <si>
    <t>경기도 성남시 수정구 산성대로 145, 1층</t>
  </si>
  <si>
    <t>2023.03.21.</t>
    <phoneticPr fontId="5" type="noConversion"/>
  </si>
  <si>
    <t>2023.03.25.</t>
    <phoneticPr fontId="5" type="noConversion"/>
  </si>
  <si>
    <t>㈜선진항공여행사</t>
    <phoneticPr fontId="5" type="noConversion"/>
  </si>
  <si>
    <t>경기도 성남시 분당구 서현로 170 풍림아이원D-1501</t>
  </si>
  <si>
    <t>03.13. ~ 04.10.</t>
    <phoneticPr fontId="5" type="noConversion"/>
  </si>
  <si>
    <t>이승녕</t>
    <phoneticPr fontId="5" type="noConversion"/>
  </si>
  <si>
    <t>03.14. ~ 03.24.</t>
    <phoneticPr fontId="5" type="noConversion"/>
  </si>
  <si>
    <t>오창근</t>
    <phoneticPr fontId="5" type="noConversion"/>
  </si>
  <si>
    <t>03.17. ~ 03.22.</t>
    <phoneticPr fontId="5" type="noConversion"/>
  </si>
  <si>
    <t>장철규</t>
    <phoneticPr fontId="5" type="noConversion"/>
  </si>
  <si>
    <t>3월 청소년방과후아카데미 주말체험활동 차량 임차</t>
    <phoneticPr fontId="5" type="noConversion"/>
  </si>
  <si>
    <t>03.25.~ 03.25.</t>
    <phoneticPr fontId="5" type="noConversion"/>
  </si>
  <si>
    <t>윤준식</t>
    <phoneticPr fontId="5" type="noConversion"/>
  </si>
  <si>
    <t>년6회
(짝수월)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</si>
</sst>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1" formatCode="_-* #,##0_-;\-* #,##0_-;_-* &quot;-&quot;_-;_-@_-"/>
    <numFmt numFmtId="176" formatCode="#,##0_ "/>
    <numFmt numFmtId="177" formatCode="m&quot;월&quot;\ d&quot;일&quot;;@"/>
    <numFmt numFmtId="178" formatCode="0.000%"/>
    <numFmt numFmtId="179" formatCode="###,##0"/>
    <numFmt numFmtId="180" formatCode="0.000_);[Red]\(0.000\)"/>
    <numFmt numFmtId="182" formatCode="_-* #,##0_-;\-* #,##0_-;_-* &quot;-&quot;_-;_-@_-"/>
  </numFmts>
  <fonts count="36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name val="돋움"/>
      <family val="3"/>
      <charset val="129"/>
    </font>
    <font>
      <b/>
      <sz val="20"/>
      <name val="돋움"/>
      <family val="3"/>
      <charset val="129"/>
    </font>
    <font>
      <sz val="10"/>
      <name val="굴림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b/>
      <sz val="14"/>
      <name val="돋움"/>
      <family val="3"/>
      <charset val="129"/>
    </font>
    <font>
      <sz val="9"/>
      <color theme="1"/>
      <name val="돋움"/>
      <family val="3"/>
      <charset val="129"/>
    </font>
    <font>
      <b/>
      <sz val="20"/>
      <color indexed="8"/>
      <name val="돋움"/>
      <family val="3"/>
      <charset val="129"/>
    </font>
    <font>
      <b/>
      <sz val="14"/>
      <color indexed="8"/>
      <name val="돋움"/>
      <family val="3"/>
      <charset val="129"/>
    </font>
    <font>
      <b/>
      <sz val="9"/>
      <color indexed="8"/>
      <name val="돋움"/>
      <family val="3"/>
      <charset val="129"/>
    </font>
    <font>
      <sz val="11"/>
      <color rgb="FF000000"/>
      <name val="돋움"/>
      <family val="3"/>
      <charset val="129"/>
    </font>
    <font>
      <b/>
      <sz val="13"/>
      <color rgb="FF000000"/>
      <name val="돋움"/>
      <family val="3"/>
      <charset val="129"/>
    </font>
    <font>
      <sz val="12"/>
      <color rgb="FF000000"/>
      <name val="돋움"/>
      <family val="3"/>
      <charset val="129"/>
    </font>
    <font>
      <sz val="13"/>
      <color rgb="FF000000"/>
      <name val="굴림체"/>
      <family val="3"/>
      <charset val="129"/>
    </font>
    <font>
      <b/>
      <sz val="12"/>
      <color rgb="FF000000"/>
      <name val="돋움"/>
      <family val="3"/>
      <charset val="129"/>
    </font>
    <font>
      <b/>
      <sz val="9"/>
      <color indexed="8"/>
      <name val="굴림체"/>
      <family val="3"/>
      <charset val="129"/>
    </font>
    <font>
      <sz val="9"/>
      <name val="맑은 고딕"/>
      <family val="3"/>
      <charset val="129"/>
      <scheme val="major"/>
    </font>
    <font>
      <sz val="9"/>
      <color indexed="63"/>
      <name val="맑은 고딕"/>
      <family val="3"/>
      <charset val="129"/>
      <scheme val="major"/>
    </font>
    <font>
      <sz val="9"/>
      <name val="맑은 고딕"/>
      <family val="3"/>
      <charset val="129"/>
      <scheme val="minor"/>
    </font>
    <font>
      <sz val="9"/>
      <color indexed="63"/>
      <name val="맑은 고딕"/>
      <family val="3"/>
      <charset val="129"/>
      <scheme val="minor"/>
    </font>
    <font>
      <sz val="13"/>
      <color rgb="FF000000"/>
      <name val="굴림"/>
      <family val="3"/>
      <charset val="129"/>
    </font>
    <font>
      <sz val="9"/>
      <name val="굴림체"/>
      <family val="3"/>
      <charset val="129"/>
    </font>
    <font>
      <sz val="10"/>
      <color theme="1"/>
      <name val="돋움"/>
      <family val="3"/>
      <charset val="129"/>
    </font>
    <font>
      <sz val="11"/>
      <color theme="1"/>
      <name val="돋움"/>
      <family val="3"/>
      <charset val="129"/>
    </font>
    <font>
      <sz val="10"/>
      <color theme="1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6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/>
      <right/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hair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hair">
        <color indexed="64"/>
      </top>
      <bottom/>
      <diagonal/>
    </border>
    <border>
      <left style="thin">
        <color indexed="64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37">
    <xf numFmtId="0" fontId="0" fillId="0" borderId="0"/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0" fontId="1" fillId="0" borderId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  <xf numFmtId="182" fontId="3" fillId="0" borderId="0" applyFont="0" applyFill="0" applyBorder="0" applyAlignment="0" applyProtection="0">
      <alignment vertical="center"/>
    </xf>
  </cellStyleXfs>
  <cellXfs count="252">
    <xf numFmtId="0" fontId="0" fillId="0" borderId="0" xfId="0"/>
    <xf numFmtId="0" fontId="0" fillId="0" borderId="0" xfId="0" applyNumberFormat="1" applyFont="1" applyFill="1" applyBorder="1" applyAlignment="1" applyProtection="1"/>
    <xf numFmtId="0" fontId="10" fillId="0" borderId="2" xfId="0" applyNumberFormat="1" applyFont="1" applyFill="1" applyBorder="1" applyAlignment="1" applyProtection="1">
      <alignment horizontal="center" vertical="center"/>
    </xf>
    <xf numFmtId="0" fontId="10" fillId="0" borderId="0" xfId="0" applyNumberFormat="1" applyFont="1" applyFill="1" applyBorder="1" applyAlignment="1" applyProtection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177" fontId="10" fillId="0" borderId="2" xfId="0" applyNumberFormat="1" applyFont="1" applyFill="1" applyBorder="1" applyAlignment="1" applyProtection="1">
      <alignment horizontal="center" vertical="center"/>
    </xf>
    <xf numFmtId="0" fontId="11" fillId="0" borderId="0" xfId="0" applyFont="1" applyBorder="1" applyAlignment="1">
      <alignment horizontal="right" vertical="center"/>
    </xf>
    <xf numFmtId="0" fontId="0" fillId="0" borderId="0" xfId="0" applyAlignment="1">
      <alignment horizontal="right"/>
    </xf>
    <xf numFmtId="41" fontId="0" fillId="0" borderId="0" xfId="1" applyFont="1" applyFill="1" applyBorder="1" applyAlignment="1" applyProtection="1"/>
    <xf numFmtId="14" fontId="0" fillId="0" borderId="0" xfId="0" applyNumberFormat="1" applyFont="1" applyFill="1" applyBorder="1" applyAlignment="1" applyProtection="1"/>
    <xf numFmtId="0" fontId="0" fillId="0" borderId="0" xfId="0" applyNumberFormat="1" applyFont="1" applyFill="1" applyBorder="1" applyAlignment="1" applyProtection="1">
      <alignment wrapText="1"/>
    </xf>
    <xf numFmtId="0" fontId="0" fillId="0" borderId="0" xfId="0"/>
    <xf numFmtId="0" fontId="0" fillId="0" borderId="0" xfId="0" applyFont="1"/>
    <xf numFmtId="41" fontId="10" fillId="0" borderId="0" xfId="1" applyFont="1" applyFill="1" applyBorder="1" applyAlignment="1" applyProtection="1"/>
    <xf numFmtId="0" fontId="0" fillId="0" borderId="0" xfId="0" applyNumberFormat="1" applyFont="1" applyFill="1" applyBorder="1" applyAlignment="1" applyProtection="1">
      <alignment horizontal="center"/>
    </xf>
    <xf numFmtId="0" fontId="0" fillId="0" borderId="0" xfId="0" applyNumberFormat="1" applyFont="1" applyFill="1" applyBorder="1" applyAlignment="1" applyProtection="1">
      <alignment horizontal="left"/>
    </xf>
    <xf numFmtId="41" fontId="10" fillId="0" borderId="0" xfId="1" applyFont="1" applyFill="1" applyBorder="1" applyAlignment="1" applyProtection="1">
      <alignment horizontal="center"/>
    </xf>
    <xf numFmtId="0" fontId="8" fillId="0" borderId="1" xfId="0" applyNumberFormat="1" applyFont="1" applyFill="1" applyBorder="1" applyAlignment="1" applyProtection="1">
      <alignment horizontal="right" vertical="center"/>
    </xf>
    <xf numFmtId="0" fontId="20" fillId="0" borderId="3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25" fillId="0" borderId="1" xfId="0" applyNumberFormat="1" applyFont="1" applyFill="1" applyBorder="1" applyAlignment="1" applyProtection="1">
      <alignment horizontal="center" vertical="center"/>
    </xf>
    <xf numFmtId="0" fontId="25" fillId="0" borderId="1" xfId="0" applyNumberFormat="1" applyFont="1" applyFill="1" applyBorder="1" applyAlignment="1" applyProtection="1">
      <alignment horizontal="left" vertical="center"/>
    </xf>
    <xf numFmtId="14" fontId="20" fillId="4" borderId="3" xfId="0" applyNumberFormat="1" applyFont="1" applyFill="1" applyBorder="1" applyAlignment="1">
      <alignment horizontal="center" vertical="center" wrapText="1"/>
    </xf>
    <xf numFmtId="0" fontId="4" fillId="0" borderId="2" xfId="0" quotePrefix="1" applyFont="1" applyBorder="1" applyAlignment="1">
      <alignment horizontal="center" vertical="center" wrapText="1"/>
    </xf>
    <xf numFmtId="177" fontId="10" fillId="2" borderId="2" xfId="0" applyNumberFormat="1" applyFont="1" applyFill="1" applyBorder="1" applyAlignment="1" applyProtection="1">
      <alignment horizontal="center" vertical="center"/>
    </xf>
    <xf numFmtId="0" fontId="25" fillId="0" borderId="1" xfId="0" applyNumberFormat="1" applyFont="1" applyFill="1" applyBorder="1" applyAlignment="1" applyProtection="1">
      <alignment horizontal="right" vertical="center"/>
    </xf>
    <xf numFmtId="0" fontId="11" fillId="0" borderId="0" xfId="0" applyFont="1" applyBorder="1" applyAlignment="1">
      <alignment horizontal="center" vertical="center"/>
    </xf>
    <xf numFmtId="0" fontId="24" fillId="2" borderId="3" xfId="0" applyFont="1" applyFill="1" applyBorder="1" applyAlignment="1">
      <alignment horizontal="center" vertical="center" wrapText="1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17" fillId="0" borderId="0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left" vertical="center"/>
    </xf>
    <xf numFmtId="41" fontId="6" fillId="0" borderId="0" xfId="1" applyFont="1" applyFill="1" applyBorder="1" applyAlignment="1" applyProtection="1">
      <alignment horizontal="center" vertical="center"/>
    </xf>
    <xf numFmtId="14" fontId="6" fillId="0" borderId="0" xfId="0" applyNumberFormat="1" applyFont="1" applyFill="1" applyBorder="1" applyAlignment="1" applyProtection="1">
      <alignment horizontal="center" vertical="center"/>
    </xf>
    <xf numFmtId="14" fontId="8" fillId="0" borderId="0" xfId="0" applyNumberFormat="1" applyFont="1" applyFill="1" applyBorder="1" applyAlignment="1" applyProtection="1">
      <alignment horizontal="center" vertical="center"/>
    </xf>
    <xf numFmtId="41" fontId="19" fillId="0" borderId="0" xfId="1" applyFont="1" applyFill="1" applyBorder="1" applyAlignment="1" applyProtection="1">
      <alignment horizontal="center" vertical="center"/>
    </xf>
    <xf numFmtId="0" fontId="19" fillId="0" borderId="0" xfId="0" applyNumberFormat="1" applyFont="1" applyFill="1" applyBorder="1" applyAlignment="1" applyProtection="1">
      <alignment horizontal="right" vertical="center"/>
    </xf>
    <xf numFmtId="0" fontId="10" fillId="2" borderId="24" xfId="0" applyFont="1" applyFill="1" applyBorder="1" applyAlignment="1">
      <alignment horizontal="center" vertical="center"/>
    </xf>
    <xf numFmtId="0" fontId="16" fillId="2" borderId="25" xfId="0" applyNumberFormat="1" applyFont="1" applyFill="1" applyBorder="1" applyAlignment="1" applyProtection="1">
      <alignment horizontal="center" vertical="center"/>
    </xf>
    <xf numFmtId="49" fontId="10" fillId="2" borderId="25" xfId="0" applyNumberFormat="1" applyFont="1" applyFill="1" applyBorder="1" applyAlignment="1" applyProtection="1">
      <alignment horizontal="center" vertical="center"/>
    </xf>
    <xf numFmtId="49" fontId="16" fillId="2" borderId="25" xfId="0" applyNumberFormat="1" applyFont="1" applyFill="1" applyBorder="1" applyAlignment="1" applyProtection="1">
      <alignment horizontal="center" vertical="center"/>
    </xf>
    <xf numFmtId="41" fontId="16" fillId="2" borderId="25" xfId="1" applyFont="1" applyFill="1" applyBorder="1" applyAlignment="1" applyProtection="1">
      <alignment horizontal="center" vertical="center"/>
    </xf>
    <xf numFmtId="49" fontId="16" fillId="2" borderId="26" xfId="0" applyNumberFormat="1" applyFont="1" applyFill="1" applyBorder="1" applyAlignment="1" applyProtection="1">
      <alignment horizontal="center" vertical="center"/>
    </xf>
    <xf numFmtId="49" fontId="9" fillId="2" borderId="25" xfId="0" applyNumberFormat="1" applyFont="1" applyFill="1" applyBorder="1" applyAlignment="1" applyProtection="1">
      <alignment horizontal="center" vertical="center" wrapText="1"/>
    </xf>
    <xf numFmtId="49" fontId="9" fillId="2" borderId="25" xfId="0" applyNumberFormat="1" applyFont="1" applyFill="1" applyBorder="1" applyAlignment="1" applyProtection="1">
      <alignment horizontal="center" vertical="center"/>
    </xf>
    <xf numFmtId="41" fontId="9" fillId="2" borderId="25" xfId="1" applyFont="1" applyFill="1" applyBorder="1" applyAlignment="1" applyProtection="1">
      <alignment horizontal="center" vertical="center"/>
    </xf>
    <xf numFmtId="14" fontId="9" fillId="2" borderId="25" xfId="0" applyNumberFormat="1" applyFont="1" applyFill="1" applyBorder="1" applyAlignment="1" applyProtection="1">
      <alignment horizontal="center" vertical="center"/>
    </xf>
    <xf numFmtId="14" fontId="9" fillId="2" borderId="25" xfId="0" applyNumberFormat="1" applyFont="1" applyFill="1" applyBorder="1" applyAlignment="1" applyProtection="1">
      <alignment horizontal="center" vertical="center" wrapText="1"/>
    </xf>
    <xf numFmtId="49" fontId="9" fillId="2" borderId="26" xfId="0" applyNumberFormat="1" applyFont="1" applyFill="1" applyBorder="1" applyAlignment="1" applyProtection="1">
      <alignment horizontal="center" vertical="center"/>
    </xf>
    <xf numFmtId="0" fontId="8" fillId="0" borderId="0" xfId="0" applyNumberFormat="1" applyFont="1" applyFill="1" applyBorder="1" applyAlignment="1" applyProtection="1">
      <alignment horizontal="center" vertical="center"/>
    </xf>
    <xf numFmtId="0" fontId="9" fillId="2" borderId="24" xfId="0" applyNumberFormat="1" applyFont="1" applyFill="1" applyBorder="1" applyAlignment="1" applyProtection="1">
      <alignment horizontal="center" vertical="center"/>
    </xf>
    <xf numFmtId="0" fontId="0" fillId="0" borderId="29" xfId="0" applyNumberFormat="1" applyFont="1" applyFill="1" applyBorder="1" applyAlignment="1" applyProtection="1">
      <alignment horizontal="center" vertical="center"/>
    </xf>
    <xf numFmtId="0" fontId="4" fillId="0" borderId="30" xfId="0" quotePrefix="1" applyFont="1" applyBorder="1" applyAlignment="1">
      <alignment horizontal="center" vertical="center" wrapText="1"/>
    </xf>
    <xf numFmtId="0" fontId="28" fillId="0" borderId="30" xfId="0" applyFont="1" applyBorder="1" applyAlignment="1" applyProtection="1">
      <alignment horizontal="center" vertical="center" wrapText="1"/>
    </xf>
    <xf numFmtId="179" fontId="29" fillId="0" borderId="30" xfId="0" applyNumberFormat="1" applyFont="1" applyBorder="1" applyAlignment="1" applyProtection="1">
      <alignment horizontal="center" vertical="center" wrapText="1"/>
    </xf>
    <xf numFmtId="0" fontId="29" fillId="0" borderId="30" xfId="0" applyFont="1" applyBorder="1" applyAlignment="1" applyProtection="1">
      <alignment horizontal="center" vertical="center"/>
    </xf>
    <xf numFmtId="176" fontId="28" fillId="0" borderId="30" xfId="0" applyNumberFormat="1" applyFont="1" applyBorder="1" applyAlignment="1" applyProtection="1">
      <alignment horizontal="center" vertical="center"/>
    </xf>
    <xf numFmtId="0" fontId="28" fillId="0" borderId="30" xfId="0" applyFont="1" applyBorder="1" applyAlignment="1" applyProtection="1">
      <alignment horizontal="center" vertical="center"/>
    </xf>
    <xf numFmtId="0" fontId="0" fillId="0" borderId="31" xfId="0" applyNumberFormat="1" applyFont="1" applyFill="1" applyBorder="1" applyAlignment="1" applyProtection="1">
      <alignment horizontal="center"/>
    </xf>
    <xf numFmtId="0" fontId="4" fillId="2" borderId="24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/>
    </xf>
    <xf numFmtId="0" fontId="12" fillId="3" borderId="24" xfId="0" applyFont="1" applyFill="1" applyBorder="1" applyAlignment="1">
      <alignment horizontal="center" vertical="center"/>
    </xf>
    <xf numFmtId="0" fontId="12" fillId="3" borderId="25" xfId="0" applyFont="1" applyFill="1" applyBorder="1" applyAlignment="1">
      <alignment horizontal="center" vertical="center" wrapText="1"/>
    </xf>
    <xf numFmtId="0" fontId="12" fillId="3" borderId="25" xfId="0" applyFont="1" applyFill="1" applyBorder="1" applyAlignment="1">
      <alignment horizontal="center" vertical="center"/>
    </xf>
    <xf numFmtId="180" fontId="12" fillId="3" borderId="25" xfId="0" applyNumberFormat="1" applyFont="1" applyFill="1" applyBorder="1" applyAlignment="1">
      <alignment horizontal="center" vertical="center" wrapText="1"/>
    </xf>
    <xf numFmtId="0" fontId="12" fillId="3" borderId="26" xfId="0" applyFont="1" applyFill="1" applyBorder="1" applyAlignment="1">
      <alignment horizontal="center" vertical="center"/>
    </xf>
    <xf numFmtId="0" fontId="27" fillId="0" borderId="30" xfId="0" applyFont="1" applyBorder="1" applyAlignment="1" applyProtection="1">
      <alignment horizontal="center" vertical="center" shrinkToFit="1"/>
    </xf>
    <xf numFmtId="0" fontId="26" fillId="0" borderId="30" xfId="0" applyFont="1" applyBorder="1" applyAlignment="1" applyProtection="1">
      <alignment horizontal="center" vertical="center" shrinkToFit="1"/>
    </xf>
    <xf numFmtId="4" fontId="26" fillId="0" borderId="30" xfId="0" applyNumberFormat="1" applyFont="1" applyFill="1" applyBorder="1" applyAlignment="1" applyProtection="1">
      <alignment horizontal="center" vertical="center" shrinkToFit="1"/>
    </xf>
    <xf numFmtId="178" fontId="26" fillId="0" borderId="30" xfId="0" applyNumberFormat="1" applyFont="1" applyFill="1" applyBorder="1" applyAlignment="1" applyProtection="1">
      <alignment horizontal="center" vertical="center" shrinkToFit="1"/>
    </xf>
    <xf numFmtId="0" fontId="26" fillId="0" borderId="30" xfId="0" quotePrefix="1" applyNumberFormat="1" applyFont="1" applyFill="1" applyBorder="1" applyAlignment="1" applyProtection="1">
      <alignment horizontal="center" vertical="center" shrinkToFit="1"/>
    </xf>
    <xf numFmtId="0" fontId="26" fillId="0" borderId="31" xfId="0" applyNumberFormat="1" applyFont="1" applyFill="1" applyBorder="1" applyAlignment="1" applyProtection="1">
      <alignment horizontal="center" vertical="center" wrapText="1" shrinkToFit="1"/>
    </xf>
    <xf numFmtId="0" fontId="24" fillId="2" borderId="19" xfId="0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 wrapText="1"/>
    </xf>
    <xf numFmtId="0" fontId="22" fillId="2" borderId="7" xfId="0" applyFont="1" applyFill="1" applyBorder="1" applyAlignment="1">
      <alignment horizontal="center" vertical="center" wrapText="1"/>
    </xf>
    <xf numFmtId="0" fontId="22" fillId="0" borderId="3" xfId="0" quotePrefix="1" applyFont="1" applyBorder="1" applyAlignment="1">
      <alignment horizontal="center" vertical="center" wrapText="1"/>
    </xf>
    <xf numFmtId="0" fontId="22" fillId="4" borderId="3" xfId="0" applyFont="1" applyFill="1" applyBorder="1" applyAlignment="1">
      <alignment horizontal="center" vertical="center" wrapText="1"/>
    </xf>
    <xf numFmtId="0" fontId="24" fillId="2" borderId="11" xfId="0" applyFont="1" applyFill="1" applyBorder="1" applyAlignment="1">
      <alignment horizontal="center" vertical="center" wrapText="1"/>
    </xf>
    <xf numFmtId="0" fontId="24" fillId="2" borderId="15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left" vertical="center"/>
    </xf>
    <xf numFmtId="0" fontId="12" fillId="0" borderId="29" xfId="0" applyFont="1" applyFill="1" applyBorder="1" applyAlignment="1">
      <alignment horizontal="center" vertical="center"/>
    </xf>
    <xf numFmtId="0" fontId="12" fillId="0" borderId="30" xfId="0" applyFont="1" applyFill="1" applyBorder="1" applyAlignment="1">
      <alignment horizontal="center" vertical="center" wrapText="1"/>
    </xf>
    <xf numFmtId="0" fontId="12" fillId="0" borderId="30" xfId="0" applyFont="1" applyFill="1" applyBorder="1" applyAlignment="1">
      <alignment horizontal="center" vertical="center"/>
    </xf>
    <xf numFmtId="0" fontId="12" fillId="0" borderId="31" xfId="0" applyFont="1" applyFill="1" applyBorder="1" applyAlignment="1">
      <alignment horizontal="center" vertical="center"/>
    </xf>
    <xf numFmtId="0" fontId="23" fillId="0" borderId="2" xfId="0" applyFont="1" applyBorder="1" applyAlignment="1">
      <alignment horizontal="center" vertical="center" shrinkToFit="1"/>
    </xf>
    <xf numFmtId="14" fontId="30" fillId="4" borderId="3" xfId="0" applyNumberFormat="1" applyFont="1" applyFill="1" applyBorder="1" applyAlignment="1">
      <alignment horizontal="center" vertical="center" wrapText="1"/>
    </xf>
    <xf numFmtId="0" fontId="10" fillId="0" borderId="27" xfId="0" applyFont="1" applyFill="1" applyBorder="1" applyAlignment="1">
      <alignment horizontal="center" vertical="center"/>
    </xf>
    <xf numFmtId="41" fontId="23" fillId="0" borderId="2" xfId="1" applyFont="1" applyBorder="1" applyAlignment="1">
      <alignment horizontal="center" vertical="center" shrinkToFit="1"/>
    </xf>
    <xf numFmtId="9" fontId="23" fillId="0" borderId="35" xfId="1" applyNumberFormat="1" applyFont="1" applyBorder="1" applyAlignment="1">
      <alignment horizontal="center" vertical="center" shrinkToFit="1"/>
    </xf>
    <xf numFmtId="41" fontId="10" fillId="0" borderId="2" xfId="1" applyFont="1" applyFill="1" applyBorder="1" applyAlignment="1" applyProtection="1">
      <alignment horizontal="center" vertical="center"/>
    </xf>
    <xf numFmtId="14" fontId="10" fillId="0" borderId="2" xfId="0" applyNumberFormat="1" applyFont="1" applyFill="1" applyBorder="1" applyAlignment="1">
      <alignment horizontal="center" vertical="center"/>
    </xf>
    <xf numFmtId="0" fontId="10" fillId="0" borderId="29" xfId="0" applyFont="1" applyFill="1" applyBorder="1" applyAlignment="1">
      <alignment horizontal="center" vertical="center"/>
    </xf>
    <xf numFmtId="14" fontId="10" fillId="0" borderId="30" xfId="0" applyNumberFormat="1" applyFont="1" applyFill="1" applyBorder="1" applyAlignment="1">
      <alignment horizontal="center" vertical="center"/>
    </xf>
    <xf numFmtId="9" fontId="20" fillId="0" borderId="3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12" fillId="0" borderId="30" xfId="0" quotePrefix="1" applyFont="1" applyFill="1" applyBorder="1" applyAlignment="1">
      <alignment horizontal="center" vertical="center"/>
    </xf>
    <xf numFmtId="49" fontId="31" fillId="0" borderId="28" xfId="0" applyNumberFormat="1" applyFont="1" applyFill="1" applyBorder="1" applyAlignment="1" applyProtection="1">
      <alignment horizontal="center" vertical="center"/>
    </xf>
    <xf numFmtId="49" fontId="31" fillId="0" borderId="31" xfId="0" applyNumberFormat="1" applyFont="1" applyFill="1" applyBorder="1" applyAlignment="1" applyProtection="1">
      <alignment horizontal="center" vertical="center"/>
    </xf>
    <xf numFmtId="0" fontId="12" fillId="4" borderId="2" xfId="0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/>
    </xf>
    <xf numFmtId="0" fontId="12" fillId="4" borderId="28" xfId="0" applyFont="1" applyFill="1" applyBorder="1" applyAlignment="1">
      <alignment horizontal="center" vertical="center"/>
    </xf>
    <xf numFmtId="0" fontId="0" fillId="4" borderId="0" xfId="0" applyFill="1"/>
    <xf numFmtId="0" fontId="12" fillId="4" borderId="27" xfId="0" applyFont="1" applyFill="1" applyBorder="1" applyAlignment="1">
      <alignment horizontal="center" vertical="center"/>
    </xf>
    <xf numFmtId="0" fontId="10" fillId="0" borderId="0" xfId="0" applyNumberFormat="1" applyFont="1" applyFill="1" applyBorder="1" applyAlignment="1" applyProtection="1">
      <alignment horizontal="center"/>
    </xf>
    <xf numFmtId="0" fontId="10" fillId="0" borderId="0" xfId="0" applyNumberFormat="1" applyFont="1" applyFill="1" applyBorder="1" applyAlignment="1" applyProtection="1">
      <alignment horizontal="left"/>
    </xf>
    <xf numFmtId="0" fontId="10" fillId="4" borderId="27" xfId="0" applyFont="1" applyFill="1" applyBorder="1" applyAlignment="1">
      <alignment horizontal="center" vertical="center"/>
    </xf>
    <xf numFmtId="41" fontId="10" fillId="4" borderId="2" xfId="1" applyFont="1" applyFill="1" applyBorder="1" applyAlignment="1" applyProtection="1">
      <alignment horizontal="center" vertical="center"/>
    </xf>
    <xf numFmtId="0" fontId="10" fillId="4" borderId="28" xfId="0" applyNumberFormat="1" applyFont="1" applyFill="1" applyBorder="1" applyAlignment="1" applyProtection="1">
      <alignment horizontal="center" vertical="center" wrapText="1"/>
    </xf>
    <xf numFmtId="0" fontId="0" fillId="4" borderId="0" xfId="0" applyFont="1" applyFill="1"/>
    <xf numFmtId="41" fontId="0" fillId="4" borderId="0" xfId="0" applyNumberFormat="1" applyFont="1" applyFill="1"/>
    <xf numFmtId="41" fontId="10" fillId="4" borderId="30" xfId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left" vertical="center"/>
    </xf>
    <xf numFmtId="0" fontId="8" fillId="0" borderId="0" xfId="0" applyNumberFormat="1" applyFont="1" applyFill="1" applyBorder="1" applyAlignment="1" applyProtection="1">
      <alignment horizontal="right" vertical="center"/>
    </xf>
    <xf numFmtId="0" fontId="24" fillId="2" borderId="32" xfId="0" applyFont="1" applyFill="1" applyBorder="1" applyAlignment="1">
      <alignment horizontal="center" vertical="center" wrapText="1"/>
    </xf>
    <xf numFmtId="0" fontId="24" fillId="2" borderId="4" xfId="0" applyFont="1" applyFill="1" applyBorder="1" applyAlignment="1">
      <alignment horizontal="center" vertical="center" wrapText="1"/>
    </xf>
    <xf numFmtId="0" fontId="24" fillId="2" borderId="33" xfId="0" applyFont="1" applyFill="1" applyBorder="1" applyAlignment="1">
      <alignment horizontal="center" vertical="center" wrapText="1"/>
    </xf>
    <xf numFmtId="0" fontId="22" fillId="2" borderId="16" xfId="0" applyFont="1" applyFill="1" applyBorder="1" applyAlignment="1">
      <alignment horizontal="center" vertical="center" wrapText="1"/>
    </xf>
    <xf numFmtId="0" fontId="22" fillId="2" borderId="14" xfId="0" applyFont="1" applyFill="1" applyBorder="1" applyAlignment="1">
      <alignment horizontal="center" vertical="center" wrapText="1"/>
    </xf>
    <xf numFmtId="0" fontId="22" fillId="2" borderId="13" xfId="0" applyFont="1" applyFill="1" applyBorder="1" applyAlignment="1">
      <alignment horizontal="center" vertical="center" wrapText="1"/>
    </xf>
    <xf numFmtId="0" fontId="22" fillId="2" borderId="12" xfId="0" applyFont="1" applyFill="1" applyBorder="1" applyAlignment="1">
      <alignment horizontal="center" vertical="center" wrapText="1"/>
    </xf>
    <xf numFmtId="0" fontId="24" fillId="2" borderId="38" xfId="0" applyFont="1" applyFill="1" applyBorder="1" applyAlignment="1">
      <alignment horizontal="center" vertical="center" wrapText="1"/>
    </xf>
    <xf numFmtId="3" fontId="20" fillId="0" borderId="43" xfId="0" applyNumberFormat="1" applyFont="1" applyFill="1" applyBorder="1" applyAlignment="1">
      <alignment horizontal="right" vertical="center" wrapText="1"/>
    </xf>
    <xf numFmtId="14" fontId="20" fillId="4" borderId="43" xfId="0" applyNumberFormat="1" applyFont="1" applyFill="1" applyBorder="1" applyAlignment="1">
      <alignment horizontal="center" vertical="center" wrapText="1"/>
    </xf>
    <xf numFmtId="0" fontId="24" fillId="2" borderId="45" xfId="0" applyFont="1" applyFill="1" applyBorder="1" applyAlignment="1">
      <alignment horizontal="center" vertical="center" wrapText="1"/>
    </xf>
    <xf numFmtId="0" fontId="20" fillId="0" borderId="45" xfId="0" applyFont="1" applyFill="1" applyBorder="1" applyAlignment="1">
      <alignment horizontal="center" vertical="center" wrapText="1"/>
    </xf>
    <xf numFmtId="41" fontId="33" fillId="0" borderId="36" xfId="1" applyFont="1" applyFill="1" applyBorder="1" applyAlignment="1">
      <alignment horizontal="right" vertical="center" wrapText="1"/>
    </xf>
    <xf numFmtId="0" fontId="33" fillId="0" borderId="46" xfId="14" applyFont="1" applyFill="1" applyBorder="1" applyAlignment="1">
      <alignment horizontal="left" vertical="center" wrapText="1" shrinkToFit="1"/>
    </xf>
    <xf numFmtId="41" fontId="33" fillId="0" borderId="47" xfId="1" applyFont="1" applyFill="1" applyBorder="1" applyAlignment="1">
      <alignment horizontal="right" vertical="center" wrapText="1"/>
    </xf>
    <xf numFmtId="0" fontId="33" fillId="0" borderId="48" xfId="14" applyFont="1" applyFill="1" applyBorder="1" applyAlignment="1">
      <alignment horizontal="left" vertical="center" wrapText="1" shrinkToFit="1"/>
    </xf>
    <xf numFmtId="41" fontId="12" fillId="4" borderId="2" xfId="1" applyFont="1" applyFill="1" applyBorder="1" applyAlignment="1">
      <alignment horizontal="right" vertical="center"/>
    </xf>
    <xf numFmtId="0" fontId="24" fillId="2" borderId="52" xfId="0" applyFont="1" applyFill="1" applyBorder="1" applyAlignment="1">
      <alignment horizontal="center" vertical="center" wrapText="1"/>
    </xf>
    <xf numFmtId="0" fontId="24" fillId="2" borderId="53" xfId="0" applyFont="1" applyFill="1" applyBorder="1" applyAlignment="1">
      <alignment horizontal="center" vertical="center" wrapText="1"/>
    </xf>
    <xf numFmtId="0" fontId="24" fillId="2" borderId="54" xfId="0" applyFont="1" applyFill="1" applyBorder="1" applyAlignment="1">
      <alignment horizontal="center" vertical="center" wrapText="1"/>
    </xf>
    <xf numFmtId="0" fontId="10" fillId="4" borderId="29" xfId="0" applyFont="1" applyFill="1" applyBorder="1" applyAlignment="1">
      <alignment horizontal="center" vertical="center"/>
    </xf>
    <xf numFmtId="41" fontId="12" fillId="0" borderId="30" xfId="1" applyFont="1" applyFill="1" applyBorder="1" applyAlignment="1">
      <alignment horizontal="center" vertical="center"/>
    </xf>
    <xf numFmtId="0" fontId="4" fillId="4" borderId="30" xfId="0" applyFont="1" applyFill="1" applyBorder="1" applyAlignment="1">
      <alignment horizontal="center" vertical="center"/>
    </xf>
    <xf numFmtId="0" fontId="4" fillId="4" borderId="30" xfId="0" applyFont="1" applyFill="1" applyBorder="1" applyAlignment="1">
      <alignment horizontal="center" vertical="center" wrapText="1"/>
    </xf>
    <xf numFmtId="41" fontId="4" fillId="4" borderId="30" xfId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vertical="center" wrapText="1"/>
    </xf>
    <xf numFmtId="0" fontId="4" fillId="4" borderId="55" xfId="0" applyFont="1" applyFill="1" applyBorder="1" applyAlignment="1">
      <alignment horizontal="center" vertical="center" wrapText="1"/>
    </xf>
    <xf numFmtId="0" fontId="4" fillId="4" borderId="21" xfId="0" applyFont="1" applyFill="1" applyBorder="1" applyAlignment="1">
      <alignment horizontal="center" vertical="center" wrapText="1"/>
    </xf>
    <xf numFmtId="41" fontId="4" fillId="4" borderId="21" xfId="1" applyFont="1" applyFill="1" applyBorder="1" applyAlignment="1">
      <alignment horizontal="center" vertical="center" wrapText="1"/>
    </xf>
    <xf numFmtId="0" fontId="4" fillId="4" borderId="21" xfId="0" applyFont="1" applyFill="1" applyBorder="1" applyAlignment="1">
      <alignment horizontal="center" vertical="center"/>
    </xf>
    <xf numFmtId="0" fontId="4" fillId="4" borderId="56" xfId="0" applyFont="1" applyFill="1" applyBorder="1" applyAlignment="1">
      <alignment horizontal="center" vertical="center"/>
    </xf>
    <xf numFmtId="0" fontId="4" fillId="4" borderId="57" xfId="0" applyFont="1" applyFill="1" applyBorder="1" applyAlignment="1">
      <alignment horizontal="center" vertical="center"/>
    </xf>
    <xf numFmtId="0" fontId="10" fillId="4" borderId="31" xfId="0" applyNumberFormat="1" applyFont="1" applyFill="1" applyBorder="1" applyAlignment="1" applyProtection="1">
      <alignment horizontal="center" vertical="center" wrapText="1"/>
    </xf>
    <xf numFmtId="0" fontId="12" fillId="4" borderId="56" xfId="0" applyFont="1" applyFill="1" applyBorder="1" applyAlignment="1">
      <alignment horizontal="center" vertical="center"/>
    </xf>
    <xf numFmtId="0" fontId="32" fillId="4" borderId="27" xfId="0" applyFont="1" applyFill="1" applyBorder="1" applyAlignment="1">
      <alignment horizontal="center" vertical="center" wrapText="1"/>
    </xf>
    <xf numFmtId="0" fontId="32" fillId="4" borderId="2" xfId="0" applyFont="1" applyFill="1" applyBorder="1" applyAlignment="1">
      <alignment horizontal="center" vertical="center" wrapText="1"/>
    </xf>
    <xf numFmtId="0" fontId="34" fillId="4" borderId="2" xfId="0" applyFont="1" applyFill="1" applyBorder="1" applyAlignment="1">
      <alignment horizontal="center" vertical="center" shrinkToFit="1"/>
    </xf>
    <xf numFmtId="38" fontId="34" fillId="4" borderId="2" xfId="17" applyNumberFormat="1" applyFont="1" applyFill="1" applyBorder="1" applyAlignment="1">
      <alignment horizontal="center" vertical="center" shrinkToFit="1"/>
    </xf>
    <xf numFmtId="0" fontId="34" fillId="4" borderId="2" xfId="0" quotePrefix="1" applyFont="1" applyFill="1" applyBorder="1" applyAlignment="1">
      <alignment horizontal="center" vertical="center" shrinkToFit="1"/>
    </xf>
    <xf numFmtId="41" fontId="34" fillId="4" borderId="2" xfId="18" applyFont="1" applyFill="1" applyBorder="1" applyAlignment="1">
      <alignment horizontal="center" vertical="center" shrinkToFit="1"/>
    </xf>
    <xf numFmtId="0" fontId="32" fillId="4" borderId="28" xfId="0" applyFont="1" applyFill="1" applyBorder="1" applyAlignment="1">
      <alignment horizontal="center" vertical="center"/>
    </xf>
    <xf numFmtId="0" fontId="33" fillId="4" borderId="0" xfId="0" applyFont="1" applyFill="1"/>
    <xf numFmtId="0" fontId="4" fillId="4" borderId="2" xfId="0" quotePrefix="1" applyFont="1" applyFill="1" applyBorder="1" applyAlignment="1">
      <alignment horizontal="center" vertical="center"/>
    </xf>
    <xf numFmtId="0" fontId="33" fillId="0" borderId="58" xfId="14" applyFont="1" applyFill="1" applyBorder="1" applyAlignment="1">
      <alignment horizontal="left" vertical="center" wrapText="1" shrinkToFit="1"/>
    </xf>
    <xf numFmtId="0" fontId="22" fillId="2" borderId="16" xfId="0" applyFont="1" applyFill="1" applyBorder="1" applyAlignment="1">
      <alignment horizontal="center" vertical="center" wrapText="1"/>
    </xf>
    <xf numFmtId="0" fontId="34" fillId="4" borderId="27" xfId="0" applyFont="1" applyFill="1" applyBorder="1" applyAlignment="1">
      <alignment horizontal="center" vertical="center"/>
    </xf>
    <xf numFmtId="0" fontId="34" fillId="4" borderId="2" xfId="0" applyFont="1" applyFill="1" applyBorder="1" applyAlignment="1">
      <alignment horizontal="center" vertical="center" wrapText="1"/>
    </xf>
    <xf numFmtId="0" fontId="34" fillId="0" borderId="2" xfId="0" quotePrefix="1" applyFont="1" applyFill="1" applyBorder="1" applyAlignment="1">
      <alignment horizontal="center" vertical="center" shrinkToFit="1"/>
    </xf>
    <xf numFmtId="41" fontId="34" fillId="4" borderId="2" xfId="16" applyFont="1" applyFill="1" applyBorder="1" applyAlignment="1">
      <alignment horizontal="center" vertical="center" shrinkToFit="1"/>
    </xf>
    <xf numFmtId="0" fontId="35" fillId="4" borderId="28" xfId="0" applyFont="1" applyFill="1" applyBorder="1" applyAlignment="1">
      <alignment horizontal="center" vertical="center"/>
    </xf>
    <xf numFmtId="0" fontId="35" fillId="4" borderId="56" xfId="0" applyFont="1" applyFill="1" applyBorder="1" applyAlignment="1">
      <alignment horizontal="center" vertical="center"/>
    </xf>
    <xf numFmtId="41" fontId="35" fillId="4" borderId="2" xfId="1" applyFont="1" applyFill="1" applyBorder="1" applyAlignment="1">
      <alignment horizontal="center" vertical="center"/>
    </xf>
    <xf numFmtId="41" fontId="35" fillId="4" borderId="2" xfId="1" applyFont="1" applyFill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left" vertical="center"/>
    </xf>
    <xf numFmtId="0" fontId="15" fillId="0" borderId="0" xfId="0" quotePrefix="1" applyFont="1" applyBorder="1" applyAlignment="1">
      <alignment horizontal="left" vertical="center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left" vertical="center"/>
    </xf>
    <xf numFmtId="0" fontId="8" fillId="0" borderId="0" xfId="0" applyNumberFormat="1" applyFont="1" applyFill="1" applyBorder="1" applyAlignment="1" applyProtection="1">
      <alignment horizontal="right" vertical="center"/>
    </xf>
    <xf numFmtId="0" fontId="7" fillId="0" borderId="0" xfId="0" applyNumberFormat="1" applyFont="1" applyFill="1" applyBorder="1" applyAlignment="1" applyProtection="1">
      <alignment horizontal="center" vertical="center" wrapText="1"/>
    </xf>
    <xf numFmtId="0" fontId="17" fillId="0" borderId="0" xfId="0" applyNumberFormat="1" applyFont="1" applyFill="1" applyBorder="1" applyAlignment="1" applyProtection="1">
      <alignment horizontal="center" vertical="center"/>
    </xf>
    <xf numFmtId="0" fontId="18" fillId="0" borderId="0" xfId="0" applyNumberFormat="1" applyFont="1" applyFill="1" applyBorder="1" applyAlignment="1" applyProtection="1">
      <alignment horizontal="left" vertical="center"/>
    </xf>
    <xf numFmtId="0" fontId="21" fillId="2" borderId="49" xfId="0" applyFont="1" applyFill="1" applyBorder="1" applyAlignment="1">
      <alignment horizontal="center" vertical="center" wrapText="1"/>
    </xf>
    <xf numFmtId="0" fontId="21" fillId="2" borderId="50" xfId="0" applyFont="1" applyFill="1" applyBorder="1" applyAlignment="1">
      <alignment horizontal="center" vertical="center" wrapText="1"/>
    </xf>
    <xf numFmtId="0" fontId="21" fillId="2" borderId="51" xfId="0" applyFont="1" applyFill="1" applyBorder="1" applyAlignment="1">
      <alignment horizontal="center" vertical="center" wrapText="1"/>
    </xf>
    <xf numFmtId="0" fontId="23" fillId="0" borderId="39" xfId="0" quotePrefix="1" applyFont="1" applyBorder="1" applyAlignment="1">
      <alignment horizontal="center" vertical="center" shrinkToFit="1"/>
    </xf>
    <xf numFmtId="0" fontId="23" fillId="0" borderId="40" xfId="0" quotePrefix="1" applyFont="1" applyBorder="1" applyAlignment="1">
      <alignment horizontal="center" vertical="center" shrinkToFit="1"/>
    </xf>
    <xf numFmtId="0" fontId="23" fillId="0" borderId="41" xfId="0" quotePrefix="1" applyFont="1" applyBorder="1" applyAlignment="1">
      <alignment horizontal="center" vertical="center" shrinkToFit="1"/>
    </xf>
    <xf numFmtId="0" fontId="21" fillId="2" borderId="37" xfId="0" applyFont="1" applyFill="1" applyBorder="1" applyAlignment="1">
      <alignment horizontal="center" vertical="center" wrapText="1"/>
    </xf>
    <xf numFmtId="0" fontId="21" fillId="2" borderId="42" xfId="0" applyFont="1" applyFill="1" applyBorder="1" applyAlignment="1">
      <alignment horizontal="center" vertical="center" wrapText="1"/>
    </xf>
    <xf numFmtId="0" fontId="21" fillId="2" borderId="44" xfId="0" applyFont="1" applyFill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22" fillId="2" borderId="17" xfId="0" applyFont="1" applyFill="1" applyBorder="1" applyAlignment="1">
      <alignment horizontal="center" vertical="center" wrapText="1"/>
    </xf>
    <xf numFmtId="0" fontId="22" fillId="2" borderId="16" xfId="0" applyFont="1" applyFill="1" applyBorder="1" applyAlignment="1">
      <alignment horizontal="center" vertical="center" wrapText="1"/>
    </xf>
    <xf numFmtId="0" fontId="22" fillId="2" borderId="34" xfId="0" applyFont="1" applyFill="1" applyBorder="1" applyAlignment="1">
      <alignment horizontal="center" vertical="center" wrapText="1"/>
    </xf>
    <xf numFmtId="0" fontId="22" fillId="0" borderId="14" xfId="0" applyFont="1" applyBorder="1" applyAlignment="1">
      <alignment horizontal="center" vertical="center"/>
    </xf>
    <xf numFmtId="0" fontId="22" fillId="0" borderId="13" xfId="0" applyFont="1" applyBorder="1" applyAlignment="1">
      <alignment horizontal="center" vertical="center"/>
    </xf>
    <xf numFmtId="0" fontId="22" fillId="0" borderId="12" xfId="0" applyFont="1" applyBorder="1" applyAlignment="1">
      <alignment horizontal="center" vertical="center"/>
    </xf>
    <xf numFmtId="0" fontId="22" fillId="0" borderId="14" xfId="0" applyFont="1" applyBorder="1" applyAlignment="1">
      <alignment horizontal="left" vertical="center" wrapText="1"/>
    </xf>
    <xf numFmtId="0" fontId="22" fillId="0" borderId="13" xfId="0" applyFont="1" applyBorder="1" applyAlignment="1">
      <alignment horizontal="left" vertical="center" wrapText="1"/>
    </xf>
    <xf numFmtId="0" fontId="22" fillId="0" borderId="12" xfId="0" applyFont="1" applyBorder="1" applyAlignment="1">
      <alignment horizontal="left" vertical="center" wrapText="1"/>
    </xf>
    <xf numFmtId="0" fontId="22" fillId="0" borderId="6" xfId="0" quotePrefix="1" applyFont="1" applyBorder="1" applyAlignment="1">
      <alignment horizontal="left" vertical="center" wrapText="1"/>
    </xf>
    <xf numFmtId="0" fontId="22" fillId="0" borderId="5" xfId="0" quotePrefix="1" applyFont="1" applyBorder="1" applyAlignment="1">
      <alignment horizontal="left" vertical="center" wrapText="1"/>
    </xf>
    <xf numFmtId="0" fontId="22" fillId="0" borderId="18" xfId="0" quotePrefix="1" applyFont="1" applyBorder="1" applyAlignment="1">
      <alignment horizontal="left" vertical="center" wrapText="1"/>
    </xf>
    <xf numFmtId="0" fontId="7" fillId="0" borderId="1" xfId="0" applyNumberFormat="1" applyFont="1" applyFill="1" applyBorder="1" applyAlignment="1" applyProtection="1">
      <alignment horizontal="left" vertical="center"/>
    </xf>
    <xf numFmtId="49" fontId="9" fillId="2" borderId="23" xfId="0" applyNumberFormat="1" applyFont="1" applyFill="1" applyBorder="1" applyAlignment="1" applyProtection="1">
      <alignment horizontal="center" vertical="center"/>
    </xf>
    <xf numFmtId="49" fontId="9" fillId="2" borderId="22" xfId="0" applyNumberFormat="1" applyFont="1" applyFill="1" applyBorder="1" applyAlignment="1" applyProtection="1">
      <alignment horizontal="center" vertical="center"/>
    </xf>
    <xf numFmtId="49" fontId="9" fillId="2" borderId="21" xfId="0" applyNumberFormat="1" applyFont="1" applyFill="1" applyBorder="1" applyAlignment="1" applyProtection="1">
      <alignment horizontal="center" vertical="center"/>
    </xf>
    <xf numFmtId="49" fontId="9" fillId="2" borderId="20" xfId="0" applyNumberFormat="1" applyFont="1" applyFill="1" applyBorder="1" applyAlignment="1" applyProtection="1">
      <alignment horizontal="center" vertical="center"/>
    </xf>
    <xf numFmtId="0" fontId="9" fillId="2" borderId="21" xfId="0" applyNumberFormat="1" applyFont="1" applyFill="1" applyBorder="1" applyAlignment="1" applyProtection="1">
      <alignment horizontal="center" vertical="center"/>
    </xf>
    <xf numFmtId="0" fontId="9" fillId="2" borderId="20" xfId="0" applyNumberFormat="1" applyFont="1" applyFill="1" applyBorder="1" applyAlignment="1" applyProtection="1">
      <alignment horizontal="center" vertical="center"/>
    </xf>
    <xf numFmtId="49" fontId="31" fillId="0" borderId="28" xfId="0" applyNumberFormat="1" applyFont="1" applyFill="1" applyBorder="1" applyAlignment="1" applyProtection="1">
      <alignment horizontal="center" vertical="center" wrapText="1"/>
    </xf>
    <xf numFmtId="182" fontId="10" fillId="0" borderId="2" xfId="19" applyFont="1" applyFill="1" applyBorder="1" applyAlignment="1" applyProtection="1">
      <alignment horizontal="center" vertical="center"/>
    </xf>
    <xf numFmtId="177" fontId="10" fillId="0" borderId="2" xfId="0" applyNumberFormat="1" applyFont="1" applyFill="1" applyBorder="1" applyAlignment="1" applyProtection="1">
      <alignment horizontal="center" vertical="center" wrapText="1"/>
    </xf>
    <xf numFmtId="14" fontId="10" fillId="0" borderId="2" xfId="0" applyNumberFormat="1" applyFont="1" applyFill="1" applyBorder="1" applyAlignment="1">
      <alignment horizontal="center" vertical="center"/>
    </xf>
    <xf numFmtId="176" fontId="10" fillId="0" borderId="2" xfId="0" applyNumberFormat="1" applyFont="1" applyFill="1" applyBorder="1" applyAlignment="1">
      <alignment horizontal="center" vertical="center" shrinkToFit="1"/>
    </xf>
    <xf numFmtId="182" fontId="10" fillId="0" borderId="2" xfId="19" applyFont="1" applyFill="1" applyBorder="1" applyAlignment="1">
      <alignment horizontal="center" vertical="center"/>
    </xf>
    <xf numFmtId="176" fontId="10" fillId="0" borderId="2" xfId="0" applyNumberFormat="1" applyFont="1" applyFill="1" applyBorder="1" applyAlignment="1">
      <alignment horizontal="left" vertical="center" wrapText="1" shrinkToFit="1"/>
    </xf>
    <xf numFmtId="176" fontId="10" fillId="0" borderId="2" xfId="0" quotePrefix="1" applyNumberFormat="1" applyFont="1" applyFill="1" applyBorder="1" applyAlignment="1">
      <alignment horizontal="left" vertical="center" wrapText="1" shrinkToFit="1"/>
    </xf>
    <xf numFmtId="176" fontId="10" fillId="0" borderId="57" xfId="0" quotePrefix="1" applyNumberFormat="1" applyFont="1" applyFill="1" applyBorder="1" applyAlignment="1">
      <alignment horizontal="left" vertical="center" wrapText="1" shrinkToFit="1"/>
    </xf>
    <xf numFmtId="177" fontId="10" fillId="0" borderId="57" xfId="0" applyNumberFormat="1" applyFont="1" applyFill="1" applyBorder="1" applyAlignment="1" applyProtection="1">
      <alignment horizontal="center" vertical="center" wrapText="1"/>
    </xf>
    <xf numFmtId="182" fontId="10" fillId="0" borderId="57" xfId="19" applyFont="1" applyFill="1" applyBorder="1" applyAlignment="1" applyProtection="1">
      <alignment horizontal="center" vertical="center"/>
    </xf>
    <xf numFmtId="14" fontId="10" fillId="0" borderId="57" xfId="0" applyNumberFormat="1" applyFont="1" applyFill="1" applyBorder="1" applyAlignment="1">
      <alignment horizontal="center" vertical="center"/>
    </xf>
    <xf numFmtId="0" fontId="0" fillId="0" borderId="0" xfId="0"/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14" fontId="20" fillId="4" borderId="3" xfId="0" applyNumberFormat="1" applyFont="1" applyFill="1" applyBorder="1" applyAlignment="1">
      <alignment horizontal="center" vertical="center" wrapText="1"/>
    </xf>
    <xf numFmtId="182" fontId="10" fillId="0" borderId="2" xfId="34" applyFont="1" applyFill="1" applyBorder="1" applyAlignment="1" applyProtection="1">
      <alignment horizontal="center" vertical="center"/>
    </xf>
    <xf numFmtId="177" fontId="10" fillId="0" borderId="2" xfId="0" applyNumberFormat="1" applyFont="1" applyFill="1" applyBorder="1" applyAlignment="1" applyProtection="1">
      <alignment horizontal="center" vertical="center" wrapText="1"/>
    </xf>
    <xf numFmtId="176" fontId="10" fillId="0" borderId="2" xfId="0" applyNumberFormat="1" applyFont="1" applyFill="1" applyBorder="1" applyAlignment="1">
      <alignment horizontal="center" vertical="center" shrinkToFit="1"/>
    </xf>
    <xf numFmtId="182" fontId="10" fillId="0" borderId="2" xfId="34" applyFont="1" applyFill="1" applyBorder="1" applyAlignment="1">
      <alignment horizontal="center" vertical="center"/>
    </xf>
    <xf numFmtId="176" fontId="10" fillId="0" borderId="2" xfId="0" applyNumberFormat="1" applyFont="1" applyFill="1" applyBorder="1" applyAlignment="1">
      <alignment horizontal="left" vertical="center" wrapText="1" shrinkToFit="1"/>
    </xf>
    <xf numFmtId="176" fontId="10" fillId="0" borderId="2" xfId="0" quotePrefix="1" applyNumberFormat="1" applyFont="1" applyFill="1" applyBorder="1" applyAlignment="1">
      <alignment horizontal="left" vertical="center" wrapText="1" shrinkToFit="1"/>
    </xf>
    <xf numFmtId="0" fontId="10" fillId="4" borderId="2" xfId="0" applyNumberFormat="1" applyFont="1" applyFill="1" applyBorder="1" applyAlignment="1" applyProtection="1">
      <alignment horizontal="center" vertical="center"/>
    </xf>
    <xf numFmtId="182" fontId="10" fillId="4" borderId="2" xfId="34" applyFont="1" applyFill="1" applyBorder="1" applyAlignment="1" applyProtection="1">
      <alignment horizontal="center" vertical="center"/>
    </xf>
    <xf numFmtId="0" fontId="10" fillId="4" borderId="28" xfId="0" applyNumberFormat="1" applyFont="1" applyFill="1" applyBorder="1" applyAlignment="1" applyProtection="1">
      <alignment horizontal="center" vertical="center" wrapText="1"/>
    </xf>
    <xf numFmtId="14" fontId="20" fillId="4" borderId="43" xfId="0" applyNumberFormat="1" applyFont="1" applyFill="1" applyBorder="1" applyAlignment="1">
      <alignment horizontal="center" vertical="center" wrapText="1"/>
    </xf>
    <xf numFmtId="0" fontId="33" fillId="0" borderId="43" xfId="0" quotePrefix="1" applyFont="1" applyFill="1" applyBorder="1" applyAlignment="1">
      <alignment horizontal="center" vertical="center" wrapText="1" shrinkToFit="1"/>
    </xf>
    <xf numFmtId="0" fontId="34" fillId="4" borderId="2" xfId="0" applyFont="1" applyFill="1" applyBorder="1" applyAlignment="1">
      <alignment horizontal="center" vertical="center" shrinkToFit="1"/>
    </xf>
    <xf numFmtId="0" fontId="34" fillId="4" borderId="2" xfId="0" quotePrefix="1" applyFont="1" applyFill="1" applyBorder="1" applyAlignment="1">
      <alignment horizontal="center" vertical="center" shrinkToFit="1"/>
    </xf>
    <xf numFmtId="0" fontId="35" fillId="4" borderId="59" xfId="0" quotePrefix="1" applyFont="1" applyFill="1" applyBorder="1" applyAlignment="1">
      <alignment horizontal="center" vertical="center" wrapText="1"/>
    </xf>
    <xf numFmtId="0" fontId="35" fillId="0" borderId="2" xfId="0" applyNumberFormat="1" applyFont="1" applyFill="1" applyBorder="1" applyAlignment="1">
      <alignment horizontal="center" vertical="center"/>
    </xf>
    <xf numFmtId="0" fontId="34" fillId="4" borderId="27" xfId="0" applyFont="1" applyFill="1" applyBorder="1" applyAlignment="1">
      <alignment horizontal="center" vertical="center"/>
    </xf>
    <xf numFmtId="0" fontId="34" fillId="4" borderId="2" xfId="0" applyFont="1" applyFill="1" applyBorder="1" applyAlignment="1">
      <alignment horizontal="center" vertical="center" wrapText="1"/>
    </xf>
    <xf numFmtId="0" fontId="34" fillId="0" borderId="2" xfId="0" quotePrefix="1" applyFont="1" applyFill="1" applyBorder="1" applyAlignment="1">
      <alignment horizontal="center" vertical="center" shrinkToFit="1"/>
    </xf>
    <xf numFmtId="0" fontId="35" fillId="4" borderId="28" xfId="0" applyFont="1" applyFill="1" applyBorder="1" applyAlignment="1">
      <alignment horizontal="center" vertical="center"/>
    </xf>
    <xf numFmtId="0" fontId="35" fillId="4" borderId="56" xfId="0" applyFont="1" applyFill="1" applyBorder="1" applyAlignment="1">
      <alignment horizontal="center" vertical="center"/>
    </xf>
    <xf numFmtId="0" fontId="35" fillId="0" borderId="2" xfId="0" quotePrefix="1" applyFont="1" applyFill="1" applyBorder="1" applyAlignment="1">
      <alignment horizontal="center" vertical="center" wrapText="1"/>
    </xf>
    <xf numFmtId="0" fontId="35" fillId="4" borderId="2" xfId="0" quotePrefix="1" applyFont="1" applyFill="1" applyBorder="1" applyAlignment="1">
      <alignment horizontal="center" vertical="center" wrapText="1"/>
    </xf>
    <xf numFmtId="176" fontId="10" fillId="0" borderId="57" xfId="0" quotePrefix="1" applyNumberFormat="1" applyFont="1" applyFill="1" applyBorder="1" applyAlignment="1">
      <alignment horizontal="left" vertical="center" wrapText="1" shrinkToFit="1"/>
    </xf>
    <xf numFmtId="177" fontId="10" fillId="0" borderId="57" xfId="0" applyNumberFormat="1" applyFont="1" applyFill="1" applyBorder="1" applyAlignment="1" applyProtection="1">
      <alignment horizontal="center" vertical="center" wrapText="1"/>
    </xf>
    <xf numFmtId="182" fontId="10" fillId="0" borderId="57" xfId="34" applyFont="1" applyFill="1" applyBorder="1" applyAlignment="1" applyProtection="1">
      <alignment horizontal="center" vertical="center"/>
    </xf>
    <xf numFmtId="0" fontId="10" fillId="4" borderId="57" xfId="0" applyNumberFormat="1" applyFont="1" applyFill="1" applyBorder="1" applyAlignment="1" applyProtection="1">
      <alignment horizontal="center" vertical="center"/>
    </xf>
    <xf numFmtId="182" fontId="10" fillId="4" borderId="57" xfId="34" applyFont="1" applyFill="1" applyBorder="1" applyAlignment="1" applyProtection="1">
      <alignment horizontal="center" vertical="center"/>
    </xf>
  </cellXfs>
  <cellStyles count="37">
    <cellStyle name="쉼표 [0]" xfId="1" builtinId="6"/>
    <cellStyle name="쉼표 [0] 2" xfId="3"/>
    <cellStyle name="쉼표 [0] 2 2" xfId="8"/>
    <cellStyle name="쉼표 [0] 2 2 10" xfId="16"/>
    <cellStyle name="쉼표 [0] 2 2 10 2" xfId="34"/>
    <cellStyle name="쉼표 [0] 2 2 10 7" xfId="18"/>
    <cellStyle name="쉼표 [0] 2 2 10 7 2" xfId="36"/>
    <cellStyle name="쉼표 [0] 2 2 2" xfId="26"/>
    <cellStyle name="쉼표 [0] 2 3" xfId="21"/>
    <cellStyle name="쉼표 [0] 21" xfId="15"/>
    <cellStyle name="쉼표 [0] 21 2" xfId="33"/>
    <cellStyle name="쉼표 [0] 3" xfId="4"/>
    <cellStyle name="쉼표 [0] 3 2" xfId="9"/>
    <cellStyle name="쉼표 [0] 3 2 2" xfId="27"/>
    <cellStyle name="쉼표 [0] 3 3" xfId="13"/>
    <cellStyle name="쉼표 [0] 3 3 2" xfId="31"/>
    <cellStyle name="쉼표 [0] 3 4" xfId="22"/>
    <cellStyle name="쉼표 [0] 4" xfId="2"/>
    <cellStyle name="쉼표 [0] 4 18" xfId="17"/>
    <cellStyle name="쉼표 [0] 4 18 2" xfId="35"/>
    <cellStyle name="쉼표 [0] 4 2" xfId="7"/>
    <cellStyle name="쉼표 [0] 4 2 2" xfId="25"/>
    <cellStyle name="쉼표 [0] 4 3" xfId="20"/>
    <cellStyle name="쉼표 [0] 5" xfId="5"/>
    <cellStyle name="쉼표 [0] 5 2" xfId="10"/>
    <cellStyle name="쉼표 [0] 5 2 2" xfId="28"/>
    <cellStyle name="쉼표 [0] 5 3" xfId="23"/>
    <cellStyle name="쉼표 [0] 6" xfId="6"/>
    <cellStyle name="쉼표 [0] 6 2" xfId="12"/>
    <cellStyle name="쉼표 [0] 6 2 2" xfId="30"/>
    <cellStyle name="쉼표 [0] 6 3" xfId="24"/>
    <cellStyle name="쉼표 [0] 7" xfId="11"/>
    <cellStyle name="쉼표 [0] 7 2" xfId="29"/>
    <cellStyle name="쉼표 [0] 8" xfId="19"/>
    <cellStyle name="표준" xfId="0" builtinId="0"/>
    <cellStyle name="표준 2" xfId="14"/>
    <cellStyle name="표준 2 2" xfId="32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-0.499984740745262"/>
  </sheetPr>
  <dimension ref="A1:L6"/>
  <sheetViews>
    <sheetView tabSelected="1" zoomScaleNormal="100" workbookViewId="0">
      <selection activeCell="C20" sqref="C20"/>
    </sheetView>
  </sheetViews>
  <sheetFormatPr defaultRowHeight="13.5" x14ac:dyDescent="0.15"/>
  <cols>
    <col min="1" max="1" width="8.6640625" style="12" customWidth="1"/>
    <col min="2" max="2" width="8.77734375" style="12" customWidth="1"/>
    <col min="3" max="3" width="40.77734375" style="12" bestFit="1" customWidth="1"/>
    <col min="4" max="4" width="7.33203125" style="12" bestFit="1" customWidth="1"/>
    <col min="5" max="5" width="14.109375" style="12" customWidth="1"/>
    <col min="6" max="6" width="9" style="12" customWidth="1"/>
    <col min="7" max="7" width="9.109375" style="12" customWidth="1"/>
    <col min="8" max="8" width="10.88671875" style="8" customWidth="1"/>
    <col min="9" max="9" width="17.5546875" style="12" bestFit="1" customWidth="1"/>
    <col min="10" max="10" width="8.88671875" style="4"/>
    <col min="11" max="11" width="11.6640625" style="5" customWidth="1"/>
    <col min="12" max="12" width="7.77734375" style="4" bestFit="1" customWidth="1"/>
    <col min="13" max="16384" width="8.88671875" style="12"/>
  </cols>
  <sheetData>
    <row r="1" spans="1:12" ht="25.5" x14ac:dyDescent="0.15">
      <c r="A1" s="169" t="s">
        <v>146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</row>
    <row r="2" spans="1:12" ht="26.25" thickBot="1" x14ac:dyDescent="0.2">
      <c r="A2" s="170" t="s">
        <v>19</v>
      </c>
      <c r="B2" s="170"/>
      <c r="C2" s="170"/>
      <c r="D2" s="27"/>
      <c r="E2" s="27"/>
      <c r="F2" s="27"/>
      <c r="G2" s="27"/>
      <c r="H2" s="7"/>
      <c r="I2" s="27"/>
      <c r="J2" s="27"/>
      <c r="K2" s="27"/>
      <c r="L2" s="27"/>
    </row>
    <row r="3" spans="1:12" ht="24.75" customHeight="1" x14ac:dyDescent="0.15">
      <c r="A3" s="59" t="s">
        <v>84</v>
      </c>
      <c r="B3" s="60" t="s">
        <v>85</v>
      </c>
      <c r="C3" s="60" t="s">
        <v>86</v>
      </c>
      <c r="D3" s="60" t="s">
        <v>87</v>
      </c>
      <c r="E3" s="60" t="s">
        <v>88</v>
      </c>
      <c r="F3" s="60" t="s">
        <v>89</v>
      </c>
      <c r="G3" s="60" t="s">
        <v>90</v>
      </c>
      <c r="H3" s="60" t="s">
        <v>91</v>
      </c>
      <c r="I3" s="61" t="s">
        <v>92</v>
      </c>
      <c r="J3" s="61" t="s">
        <v>93</v>
      </c>
      <c r="K3" s="61" t="s">
        <v>94</v>
      </c>
      <c r="L3" s="62" t="s">
        <v>7</v>
      </c>
    </row>
    <row r="4" spans="1:12" s="157" customFormat="1" ht="24.75" customHeight="1" x14ac:dyDescent="0.15">
      <c r="A4" s="150">
        <v>2023</v>
      </c>
      <c r="B4" s="151" t="s">
        <v>140</v>
      </c>
      <c r="C4" s="238" t="s">
        <v>141</v>
      </c>
      <c r="D4" s="152" t="s">
        <v>134</v>
      </c>
      <c r="E4" s="153"/>
      <c r="F4" s="154"/>
      <c r="G4" s="152"/>
      <c r="H4" s="155"/>
      <c r="I4" s="152"/>
      <c r="J4" s="152"/>
      <c r="K4" s="152"/>
      <c r="L4" s="156"/>
    </row>
    <row r="5" spans="1:12" s="103" customFormat="1" ht="24.75" customHeight="1" x14ac:dyDescent="0.15">
      <c r="A5" s="142"/>
      <c r="B5" s="143"/>
      <c r="C5" s="158"/>
      <c r="D5" s="143"/>
      <c r="E5" s="143"/>
      <c r="F5" s="143"/>
      <c r="G5" s="143"/>
      <c r="H5" s="144"/>
      <c r="I5" s="145"/>
      <c r="J5" s="145"/>
      <c r="K5" s="145"/>
      <c r="L5" s="146"/>
    </row>
    <row r="6" spans="1:12" s="103" customFormat="1" ht="24.75" customHeight="1" thickBot="1" x14ac:dyDescent="0.2">
      <c r="A6" s="82"/>
      <c r="B6" s="84"/>
      <c r="C6" s="147"/>
      <c r="D6" s="84"/>
      <c r="E6" s="139"/>
      <c r="F6" s="139"/>
      <c r="G6" s="139"/>
      <c r="H6" s="140"/>
      <c r="I6" s="138"/>
      <c r="J6" s="138"/>
      <c r="K6" s="138"/>
      <c r="L6" s="141"/>
    </row>
  </sheetData>
  <autoFilter ref="A3:L3">
    <sortState ref="A4:L20">
      <sortCondition ref="B3"/>
    </sortState>
  </autoFilter>
  <mergeCells count="2">
    <mergeCell ref="A1:L1"/>
    <mergeCell ref="A2:C2"/>
  </mergeCells>
  <phoneticPr fontId="5" type="noConversion"/>
  <pageMargins left="0.7" right="0.7" top="0.75" bottom="0.75" header="0.3" footer="0.3"/>
  <pageSetup paperSize="9" orientation="portrait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"/>
  <sheetViews>
    <sheetView workbookViewId="0">
      <selection activeCell="I27" sqref="I27"/>
    </sheetView>
  </sheetViews>
  <sheetFormatPr defaultRowHeight="13.5" x14ac:dyDescent="0.15"/>
  <cols>
    <col min="1" max="1" width="15.109375" style="1" bestFit="1" customWidth="1"/>
    <col min="2" max="2" width="20.77734375" style="1" customWidth="1"/>
    <col min="3" max="3" width="11.109375" style="1" customWidth="1"/>
    <col min="4" max="4" width="12.77734375" style="1" bestFit="1" customWidth="1"/>
    <col min="5" max="5" width="8.88671875" style="1" bestFit="1" customWidth="1"/>
    <col min="6" max="6" width="12.77734375" style="1" bestFit="1" customWidth="1"/>
    <col min="7" max="7" width="9.5546875" style="1" customWidth="1"/>
    <col min="8" max="8" width="12.77734375" style="1" bestFit="1" customWidth="1"/>
    <col min="9" max="9" width="16.109375" style="3" customWidth="1"/>
    <col min="10" max="16384" width="8.88671875" style="12"/>
  </cols>
  <sheetData>
    <row r="1" spans="1:9" ht="25.5" x14ac:dyDescent="0.15">
      <c r="A1" s="172" t="s">
        <v>82</v>
      </c>
      <c r="B1" s="172"/>
      <c r="C1" s="172"/>
      <c r="D1" s="172"/>
      <c r="E1" s="172"/>
      <c r="F1" s="172"/>
      <c r="G1" s="172"/>
      <c r="H1" s="172"/>
      <c r="I1" s="172"/>
    </row>
    <row r="2" spans="1:9" ht="25.5" x14ac:dyDescent="0.15">
      <c r="A2" s="202" t="s">
        <v>21</v>
      </c>
      <c r="B2" s="202"/>
      <c r="C2" s="20"/>
      <c r="D2" s="20"/>
      <c r="E2" s="20"/>
      <c r="F2" s="20"/>
      <c r="G2" s="20"/>
      <c r="H2" s="20"/>
      <c r="I2" s="26" t="s">
        <v>81</v>
      </c>
    </row>
    <row r="3" spans="1:9" ht="26.25" customHeight="1" x14ac:dyDescent="0.15">
      <c r="A3" s="207" t="s">
        <v>80</v>
      </c>
      <c r="B3" s="205" t="s">
        <v>79</v>
      </c>
      <c r="C3" s="205" t="s">
        <v>78</v>
      </c>
      <c r="D3" s="205" t="s">
        <v>77</v>
      </c>
      <c r="E3" s="203" t="s">
        <v>76</v>
      </c>
      <c r="F3" s="204"/>
      <c r="G3" s="203" t="s">
        <v>75</v>
      </c>
      <c r="H3" s="204"/>
      <c r="I3" s="205" t="s">
        <v>74</v>
      </c>
    </row>
    <row r="4" spans="1:9" ht="28.5" customHeight="1" x14ac:dyDescent="0.15">
      <c r="A4" s="208"/>
      <c r="B4" s="206"/>
      <c r="C4" s="206"/>
      <c r="D4" s="206"/>
      <c r="E4" s="25" t="s">
        <v>73</v>
      </c>
      <c r="F4" s="25" t="s">
        <v>77</v>
      </c>
      <c r="G4" s="25" t="s">
        <v>73</v>
      </c>
      <c r="H4" s="25" t="s">
        <v>77</v>
      </c>
      <c r="I4" s="206"/>
    </row>
    <row r="5" spans="1:9" ht="28.5" customHeight="1" x14ac:dyDescent="0.15">
      <c r="A5" s="2"/>
      <c r="B5" s="24" t="s">
        <v>126</v>
      </c>
      <c r="C5" s="6"/>
      <c r="D5" s="6"/>
      <c r="E5" s="91"/>
      <c r="F5" s="6"/>
      <c r="G5" s="91"/>
      <c r="H5" s="6"/>
      <c r="I5" s="6"/>
    </row>
  </sheetData>
  <mergeCells count="9">
    <mergeCell ref="A1:I1"/>
    <mergeCell ref="A2:B2"/>
    <mergeCell ref="E3:F3"/>
    <mergeCell ref="G3:H3"/>
    <mergeCell ref="I3:I4"/>
    <mergeCell ref="D3:D4"/>
    <mergeCell ref="C3:C4"/>
    <mergeCell ref="B3:B4"/>
    <mergeCell ref="A3:A4"/>
  </mergeCells>
  <phoneticPr fontId="5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</sheetPr>
  <dimension ref="A1:L9"/>
  <sheetViews>
    <sheetView zoomScale="115" zoomScaleNormal="115" workbookViewId="0">
      <selection activeCell="C18" sqref="C18"/>
    </sheetView>
  </sheetViews>
  <sheetFormatPr defaultRowHeight="13.5" x14ac:dyDescent="0.15"/>
  <cols>
    <col min="1" max="1" width="8.6640625" style="12" customWidth="1"/>
    <col min="2" max="2" width="8.77734375" style="12" customWidth="1"/>
    <col min="3" max="3" width="42.77734375" style="12" bestFit="1" customWidth="1"/>
    <col min="4" max="4" width="10.88671875" style="12" customWidth="1"/>
    <col min="5" max="5" width="12.44140625" style="12" customWidth="1"/>
    <col min="6" max="6" width="15.109375" style="12" customWidth="1"/>
    <col min="7" max="9" width="12.44140625" style="12" customWidth="1"/>
    <col min="10" max="10" width="8.88671875" style="4"/>
    <col min="11" max="11" width="11.6640625" style="5" customWidth="1"/>
    <col min="12" max="12" width="6.6640625" style="4" customWidth="1"/>
    <col min="13" max="16384" width="8.88671875" style="12"/>
  </cols>
  <sheetData>
    <row r="1" spans="1:12" ht="25.5" x14ac:dyDescent="0.15">
      <c r="A1" s="169" t="s">
        <v>147</v>
      </c>
      <c r="B1" s="169"/>
      <c r="C1" s="169"/>
      <c r="D1" s="169"/>
      <c r="E1" s="169"/>
      <c r="F1" s="169"/>
      <c r="G1" s="169"/>
      <c r="H1" s="169"/>
      <c r="I1" s="169"/>
    </row>
    <row r="2" spans="1:12" ht="26.25" thickBot="1" x14ac:dyDescent="0.2">
      <c r="A2" s="171" t="s">
        <v>123</v>
      </c>
      <c r="B2" s="170"/>
      <c r="C2" s="170"/>
      <c r="D2" s="27"/>
      <c r="E2" s="27"/>
      <c r="F2" s="27"/>
      <c r="G2" s="27"/>
      <c r="H2" s="27"/>
      <c r="I2" s="27"/>
    </row>
    <row r="3" spans="1:12" ht="24" customHeight="1" x14ac:dyDescent="0.15">
      <c r="A3" s="63" t="s">
        <v>95</v>
      </c>
      <c r="B3" s="64" t="s">
        <v>96</v>
      </c>
      <c r="C3" s="65" t="s">
        <v>97</v>
      </c>
      <c r="D3" s="65" t="s">
        <v>98</v>
      </c>
      <c r="E3" s="66" t="s">
        <v>99</v>
      </c>
      <c r="F3" s="65" t="s">
        <v>100</v>
      </c>
      <c r="G3" s="65" t="s">
        <v>101</v>
      </c>
      <c r="H3" s="65" t="s">
        <v>102</v>
      </c>
      <c r="I3" s="67" t="s">
        <v>103</v>
      </c>
    </row>
    <row r="4" spans="1:12" ht="24" customHeight="1" x14ac:dyDescent="0.15">
      <c r="A4" s="161">
        <v>2023</v>
      </c>
      <c r="B4" s="162" t="s">
        <v>183</v>
      </c>
      <c r="C4" s="246" t="s">
        <v>182</v>
      </c>
      <c r="D4" s="163" t="s">
        <v>135</v>
      </c>
      <c r="E4" s="164">
        <v>13015000</v>
      </c>
      <c r="F4" s="154" t="s">
        <v>184</v>
      </c>
      <c r="G4" s="152" t="s">
        <v>185</v>
      </c>
      <c r="H4" s="152" t="s">
        <v>186</v>
      </c>
      <c r="I4" s="165"/>
    </row>
    <row r="5" spans="1:12" ht="24" customHeight="1" x14ac:dyDescent="0.15">
      <c r="A5" s="240">
        <v>2023</v>
      </c>
      <c r="B5" s="241" t="s">
        <v>183</v>
      </c>
      <c r="C5" s="246" t="s">
        <v>187</v>
      </c>
      <c r="D5" s="242" t="s">
        <v>134</v>
      </c>
      <c r="E5" s="164">
        <v>730000</v>
      </c>
      <c r="F5" s="237" t="s">
        <v>184</v>
      </c>
      <c r="G5" s="236" t="s">
        <v>185</v>
      </c>
      <c r="H5" s="236" t="s">
        <v>186</v>
      </c>
      <c r="I5" s="166"/>
    </row>
    <row r="6" spans="1:12" ht="24" customHeight="1" x14ac:dyDescent="0.15">
      <c r="A6" s="240">
        <v>2023</v>
      </c>
      <c r="B6" s="241" t="s">
        <v>183</v>
      </c>
      <c r="C6" s="239" t="s">
        <v>188</v>
      </c>
      <c r="D6" s="242" t="s">
        <v>134</v>
      </c>
      <c r="E6" s="167">
        <v>600000</v>
      </c>
      <c r="F6" s="154" t="s">
        <v>184</v>
      </c>
      <c r="G6" s="152" t="s">
        <v>189</v>
      </c>
      <c r="H6" s="152" t="s">
        <v>190</v>
      </c>
      <c r="I6" s="166"/>
    </row>
    <row r="7" spans="1:12" s="221" customFormat="1" ht="24" customHeight="1" x14ac:dyDescent="0.15">
      <c r="A7" s="240">
        <v>2023</v>
      </c>
      <c r="B7" s="241" t="s">
        <v>183</v>
      </c>
      <c r="C7" s="239" t="s">
        <v>191</v>
      </c>
      <c r="D7" s="242" t="s">
        <v>192</v>
      </c>
      <c r="E7" s="167">
        <v>2000000</v>
      </c>
      <c r="F7" s="237" t="s">
        <v>184</v>
      </c>
      <c r="G7" s="236" t="s">
        <v>193</v>
      </c>
      <c r="H7" s="236" t="s">
        <v>194</v>
      </c>
      <c r="I7" s="244"/>
      <c r="J7" s="222"/>
      <c r="K7" s="223"/>
      <c r="L7" s="222"/>
    </row>
    <row r="8" spans="1:12" s="221" customFormat="1" ht="24" customHeight="1" x14ac:dyDescent="0.15">
      <c r="A8" s="240">
        <v>2023</v>
      </c>
      <c r="B8" s="241" t="s">
        <v>183</v>
      </c>
      <c r="C8" s="239" t="s">
        <v>195</v>
      </c>
      <c r="D8" s="242" t="s">
        <v>134</v>
      </c>
      <c r="E8" s="167">
        <v>1400000</v>
      </c>
      <c r="F8" s="237" t="s">
        <v>196</v>
      </c>
      <c r="G8" s="236" t="s">
        <v>197</v>
      </c>
      <c r="H8" s="236" t="s">
        <v>198</v>
      </c>
      <c r="I8" s="244"/>
      <c r="J8" s="222"/>
      <c r="K8" s="223"/>
      <c r="L8" s="222"/>
    </row>
    <row r="9" spans="1:12" ht="24" customHeight="1" x14ac:dyDescent="0.15">
      <c r="A9" s="240">
        <v>2023</v>
      </c>
      <c r="B9" s="241" t="s">
        <v>183</v>
      </c>
      <c r="C9" s="239" t="s">
        <v>199</v>
      </c>
      <c r="D9" s="163" t="s">
        <v>134</v>
      </c>
      <c r="E9" s="168">
        <v>500000</v>
      </c>
      <c r="F9" s="154" t="s">
        <v>184</v>
      </c>
      <c r="G9" s="152" t="s">
        <v>200</v>
      </c>
      <c r="H9" s="152" t="s">
        <v>201</v>
      </c>
      <c r="I9" s="243"/>
    </row>
  </sheetData>
  <autoFilter ref="A3:I3">
    <sortState ref="A4:I18">
      <sortCondition ref="B3"/>
    </sortState>
  </autoFilter>
  <mergeCells count="2">
    <mergeCell ref="A1:I1"/>
    <mergeCell ref="A2:C2"/>
  </mergeCells>
  <phoneticPr fontId="5" type="noConversion"/>
  <pageMargins left="0.7" right="0.7" top="0.75" bottom="0.75" header="0.3" footer="0.3"/>
  <pageSetup paperSize="9" scale="89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</sheetPr>
  <dimension ref="A1:M6"/>
  <sheetViews>
    <sheetView zoomScaleNormal="100" workbookViewId="0">
      <selection activeCell="D17" sqref="D17"/>
    </sheetView>
  </sheetViews>
  <sheetFormatPr defaultRowHeight="13.5" x14ac:dyDescent="0.15"/>
  <cols>
    <col min="1" max="1" width="8.6640625" style="12" customWidth="1"/>
    <col min="2" max="2" width="8.77734375" style="12" customWidth="1"/>
    <col min="3" max="3" width="35.33203125" style="12" bestFit="1" customWidth="1"/>
    <col min="4" max="4" width="10.88671875" style="12" customWidth="1"/>
    <col min="5" max="9" width="12.44140625" style="12" customWidth="1"/>
    <col min="10" max="10" width="17.44140625" style="4" customWidth="1"/>
    <col min="11" max="11" width="11.6640625" style="5" customWidth="1"/>
    <col min="12" max="12" width="11.33203125" style="4" bestFit="1" customWidth="1"/>
    <col min="13" max="16384" width="8.88671875" style="12"/>
  </cols>
  <sheetData>
    <row r="1" spans="1:13" ht="25.5" x14ac:dyDescent="0.15">
      <c r="A1" s="169" t="s">
        <v>148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</row>
    <row r="2" spans="1:13" ht="26.25" thickBot="1" x14ac:dyDescent="0.2">
      <c r="A2" s="170" t="s">
        <v>83</v>
      </c>
      <c r="B2" s="170"/>
      <c r="C2" s="170"/>
      <c r="D2" s="27"/>
      <c r="E2" s="27"/>
      <c r="F2" s="27"/>
      <c r="G2" s="27"/>
      <c r="H2" s="27"/>
      <c r="I2" s="27"/>
      <c r="J2" s="27"/>
      <c r="K2" s="27"/>
      <c r="L2" s="27"/>
      <c r="M2" s="27"/>
    </row>
    <row r="3" spans="1:13" ht="27.75" customHeight="1" x14ac:dyDescent="0.15">
      <c r="A3" s="63" t="s">
        <v>84</v>
      </c>
      <c r="B3" s="64" t="s">
        <v>85</v>
      </c>
      <c r="C3" s="65" t="s">
        <v>104</v>
      </c>
      <c r="D3" s="65" t="s">
        <v>105</v>
      </c>
      <c r="E3" s="65" t="s">
        <v>87</v>
      </c>
      <c r="F3" s="64" t="s">
        <v>106</v>
      </c>
      <c r="G3" s="64" t="s">
        <v>107</v>
      </c>
      <c r="H3" s="64" t="s">
        <v>108</v>
      </c>
      <c r="I3" s="64" t="s">
        <v>109</v>
      </c>
      <c r="J3" s="65" t="s">
        <v>92</v>
      </c>
      <c r="K3" s="65" t="s">
        <v>93</v>
      </c>
      <c r="L3" s="65" t="s">
        <v>94</v>
      </c>
      <c r="M3" s="67" t="s">
        <v>110</v>
      </c>
    </row>
    <row r="4" spans="1:13" s="103" customFormat="1" ht="27.75" customHeight="1" x14ac:dyDescent="0.15">
      <c r="A4" s="104">
        <v>2023</v>
      </c>
      <c r="B4" s="100" t="s">
        <v>183</v>
      </c>
      <c r="C4" s="245" t="s">
        <v>202</v>
      </c>
      <c r="D4" s="101" t="s">
        <v>203</v>
      </c>
      <c r="E4" s="101" t="s">
        <v>127</v>
      </c>
      <c r="F4" s="132">
        <v>6100000</v>
      </c>
      <c r="G4" s="100" t="s">
        <v>142</v>
      </c>
      <c r="H4" s="100" t="s">
        <v>143</v>
      </c>
      <c r="I4" s="132">
        <v>6100000</v>
      </c>
      <c r="J4" s="101" t="s">
        <v>133</v>
      </c>
      <c r="K4" s="101" t="s">
        <v>137</v>
      </c>
      <c r="L4" s="101" t="s">
        <v>138</v>
      </c>
      <c r="M4" s="102"/>
    </row>
    <row r="5" spans="1:13" s="103" customFormat="1" ht="27.75" customHeight="1" thickBot="1" x14ac:dyDescent="0.2">
      <c r="A5" s="104"/>
      <c r="B5" s="100"/>
      <c r="C5" s="97" t="s">
        <v>136</v>
      </c>
      <c r="D5" s="101"/>
      <c r="E5" s="101"/>
      <c r="F5" s="132"/>
      <c r="G5" s="100"/>
      <c r="H5" s="100"/>
      <c r="I5" s="132"/>
      <c r="J5" s="101"/>
      <c r="K5" s="101"/>
      <c r="L5" s="101"/>
      <c r="M5" s="149"/>
    </row>
    <row r="6" spans="1:13" ht="27.75" customHeight="1" thickBot="1" x14ac:dyDescent="0.2">
      <c r="A6" s="82"/>
      <c r="B6" s="83"/>
      <c r="C6" s="97"/>
      <c r="D6" s="84"/>
      <c r="E6" s="84"/>
      <c r="F6" s="137"/>
      <c r="G6" s="83"/>
      <c r="H6" s="83"/>
      <c r="I6" s="137"/>
      <c r="J6" s="84"/>
      <c r="K6" s="84"/>
      <c r="L6" s="84"/>
      <c r="M6" s="85"/>
    </row>
  </sheetData>
  <mergeCells count="2">
    <mergeCell ref="A1:M1"/>
    <mergeCell ref="A2:C2"/>
  </mergeCells>
  <phoneticPr fontId="5" type="noConversion"/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zoomScaleNormal="100" workbookViewId="0">
      <selection activeCell="E15" sqref="E15"/>
    </sheetView>
  </sheetViews>
  <sheetFormatPr defaultRowHeight="13.5" x14ac:dyDescent="0.15"/>
  <cols>
    <col min="1" max="1" width="13" style="1" customWidth="1"/>
    <col min="2" max="2" width="28.109375" style="1" customWidth="1"/>
    <col min="3" max="3" width="9.5546875" style="1" customWidth="1"/>
    <col min="4" max="4" width="8.88671875" style="1" customWidth="1"/>
    <col min="5" max="5" width="9.21875" style="1" customWidth="1"/>
    <col min="6" max="10" width="9.6640625" style="1" customWidth="1"/>
    <col min="11" max="11" width="8.44140625" style="1" customWidth="1"/>
    <col min="12" max="16384" width="8.88671875" style="12"/>
  </cols>
  <sheetData>
    <row r="1" spans="1:11" ht="25.5" x14ac:dyDescent="0.15">
      <c r="A1" s="172" t="s">
        <v>58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</row>
    <row r="2" spans="1:11" ht="26.25" thickBot="1" x14ac:dyDescent="0.2">
      <c r="A2" s="173" t="s">
        <v>57</v>
      </c>
      <c r="B2" s="173"/>
      <c r="C2" s="29"/>
      <c r="D2" s="29"/>
      <c r="E2" s="29"/>
      <c r="F2" s="49"/>
      <c r="G2" s="49"/>
      <c r="H2" s="49"/>
      <c r="I2" s="49"/>
      <c r="J2" s="174" t="s">
        <v>56</v>
      </c>
      <c r="K2" s="174"/>
    </row>
    <row r="3" spans="1:11" ht="22.5" customHeight="1" x14ac:dyDescent="0.15">
      <c r="A3" s="50" t="s">
        <v>55</v>
      </c>
      <c r="B3" s="44" t="s">
        <v>54</v>
      </c>
      <c r="C3" s="44" t="s">
        <v>53</v>
      </c>
      <c r="D3" s="44" t="s">
        <v>52</v>
      </c>
      <c r="E3" s="44" t="s">
        <v>51</v>
      </c>
      <c r="F3" s="44" t="s">
        <v>50</v>
      </c>
      <c r="G3" s="44" t="s">
        <v>49</v>
      </c>
      <c r="H3" s="44" t="s">
        <v>48</v>
      </c>
      <c r="I3" s="44" t="s">
        <v>47</v>
      </c>
      <c r="J3" s="44" t="s">
        <v>46</v>
      </c>
      <c r="K3" s="48" t="s">
        <v>45</v>
      </c>
    </row>
    <row r="4" spans="1:11" ht="42" customHeight="1" thickBot="1" x14ac:dyDescent="0.2">
      <c r="A4" s="51"/>
      <c r="B4" s="52" t="s">
        <v>124</v>
      </c>
      <c r="C4" s="53"/>
      <c r="D4" s="68"/>
      <c r="E4" s="69"/>
      <c r="F4" s="70"/>
      <c r="G4" s="71"/>
      <c r="H4" s="72"/>
      <c r="I4" s="72"/>
      <c r="J4" s="72"/>
      <c r="K4" s="73"/>
    </row>
  </sheetData>
  <mergeCells count="3">
    <mergeCell ref="A1:K1"/>
    <mergeCell ref="A2:B2"/>
    <mergeCell ref="J2:K2"/>
  </mergeCells>
  <phoneticPr fontId="5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workbookViewId="0">
      <selection activeCell="D27" sqref="D27"/>
    </sheetView>
  </sheetViews>
  <sheetFormatPr defaultRowHeight="13.5" x14ac:dyDescent="0.15"/>
  <cols>
    <col min="1" max="1" width="13" style="1" customWidth="1"/>
    <col min="2" max="2" width="28.109375" style="1" customWidth="1"/>
    <col min="3" max="3" width="9.5546875" style="1" customWidth="1"/>
    <col min="4" max="4" width="8.88671875" style="1" customWidth="1"/>
    <col min="5" max="5" width="9.21875" style="1" customWidth="1"/>
    <col min="6" max="8" width="9.6640625" style="1" customWidth="1"/>
    <col min="9" max="9" width="11.109375" style="1" customWidth="1"/>
    <col min="10" max="10" width="9.6640625" style="1" customWidth="1"/>
    <col min="11" max="11" width="8.44140625" style="1" customWidth="1"/>
    <col min="12" max="16384" width="8.88671875" style="12"/>
  </cols>
  <sheetData>
    <row r="1" spans="1:11" ht="25.5" x14ac:dyDescent="0.15">
      <c r="A1" s="172" t="s">
        <v>72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</row>
    <row r="2" spans="1:11" ht="26.25" thickBot="1" x14ac:dyDescent="0.2">
      <c r="A2" s="173" t="s">
        <v>71</v>
      </c>
      <c r="B2" s="173"/>
      <c r="C2" s="29"/>
      <c r="D2" s="29"/>
      <c r="E2" s="29"/>
      <c r="F2" s="49"/>
      <c r="G2" s="49"/>
      <c r="H2" s="49"/>
      <c r="I2" s="49"/>
      <c r="J2" s="174" t="s">
        <v>70</v>
      </c>
      <c r="K2" s="174"/>
    </row>
    <row r="3" spans="1:11" ht="22.5" customHeight="1" x14ac:dyDescent="0.15">
      <c r="A3" s="50" t="s">
        <v>69</v>
      </c>
      <c r="B3" s="44" t="s">
        <v>68</v>
      </c>
      <c r="C3" s="44" t="s">
        <v>67</v>
      </c>
      <c r="D3" s="44" t="s">
        <v>66</v>
      </c>
      <c r="E3" s="44" t="s">
        <v>65</v>
      </c>
      <c r="F3" s="44" t="s">
        <v>64</v>
      </c>
      <c r="G3" s="44" t="s">
        <v>63</v>
      </c>
      <c r="H3" s="44" t="s">
        <v>62</v>
      </c>
      <c r="I3" s="44" t="s">
        <v>61</v>
      </c>
      <c r="J3" s="44" t="s">
        <v>60</v>
      </c>
      <c r="K3" s="48" t="s">
        <v>59</v>
      </c>
    </row>
    <row r="4" spans="1:11" ht="47.25" customHeight="1" thickBot="1" x14ac:dyDescent="0.2">
      <c r="A4" s="51"/>
      <c r="B4" s="52" t="s">
        <v>122</v>
      </c>
      <c r="C4" s="53"/>
      <c r="D4" s="54"/>
      <c r="E4" s="55"/>
      <c r="F4" s="55"/>
      <c r="G4" s="56"/>
      <c r="H4" s="56"/>
      <c r="I4" s="53"/>
      <c r="J4" s="57"/>
      <c r="K4" s="58"/>
    </row>
  </sheetData>
  <mergeCells count="3">
    <mergeCell ref="A1:K1"/>
    <mergeCell ref="A2:B2"/>
    <mergeCell ref="J2:K2"/>
  </mergeCells>
  <phoneticPr fontId="5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G19" sqref="G19"/>
    </sheetView>
  </sheetViews>
  <sheetFormatPr defaultRowHeight="13.5" x14ac:dyDescent="0.15"/>
  <cols>
    <col min="1" max="1" width="4.21875" style="12" customWidth="1"/>
    <col min="2" max="2" width="24.44140625" style="11" customWidth="1"/>
    <col min="3" max="3" width="18.21875" style="1" bestFit="1" customWidth="1"/>
    <col min="4" max="4" width="12.109375" style="9" bestFit="1" customWidth="1"/>
    <col min="5" max="9" width="11.44140625" style="10" bestFit="1" customWidth="1"/>
    <col min="10" max="10" width="8" style="1" customWidth="1"/>
  </cols>
  <sheetData>
    <row r="1" spans="1:10" ht="25.5" x14ac:dyDescent="0.15">
      <c r="B1" s="172" t="s">
        <v>149</v>
      </c>
      <c r="C1" s="172"/>
      <c r="D1" s="172"/>
      <c r="E1" s="172"/>
      <c r="F1" s="172"/>
      <c r="G1" s="172"/>
      <c r="H1" s="172"/>
      <c r="I1" s="172"/>
      <c r="J1" s="172"/>
    </row>
    <row r="2" spans="1:10" ht="25.5" customHeight="1" thickBot="1" x14ac:dyDescent="0.2">
      <c r="A2" s="175" t="s">
        <v>20</v>
      </c>
      <c r="B2" s="175"/>
      <c r="C2" s="31"/>
      <c r="D2" s="32"/>
      <c r="E2" s="33"/>
      <c r="F2" s="33"/>
      <c r="G2" s="34"/>
      <c r="H2" s="34"/>
      <c r="I2" s="174" t="s">
        <v>0</v>
      </c>
      <c r="J2" s="174"/>
    </row>
    <row r="3" spans="1:10" ht="30" customHeight="1" x14ac:dyDescent="0.15">
      <c r="A3" s="37" t="s">
        <v>111</v>
      </c>
      <c r="B3" s="43" t="s">
        <v>2</v>
      </c>
      <c r="C3" s="44" t="s">
        <v>9</v>
      </c>
      <c r="D3" s="45" t="s">
        <v>3</v>
      </c>
      <c r="E3" s="46" t="s">
        <v>4</v>
      </c>
      <c r="F3" s="46" t="s">
        <v>5</v>
      </c>
      <c r="G3" s="46" t="s">
        <v>6</v>
      </c>
      <c r="H3" s="47" t="s">
        <v>10</v>
      </c>
      <c r="I3" s="46" t="s">
        <v>8</v>
      </c>
      <c r="J3" s="48" t="s">
        <v>7</v>
      </c>
    </row>
    <row r="4" spans="1:10" s="96" customFormat="1" ht="30" customHeight="1" x14ac:dyDescent="0.15">
      <c r="A4" s="88">
        <v>1</v>
      </c>
      <c r="B4" s="215" t="s">
        <v>152</v>
      </c>
      <c r="C4" s="213" t="s">
        <v>153</v>
      </c>
      <c r="D4" s="214">
        <v>6600000</v>
      </c>
      <c r="E4" s="212">
        <v>44917</v>
      </c>
      <c r="F4" s="212">
        <v>44927</v>
      </c>
      <c r="G4" s="212">
        <v>45291</v>
      </c>
      <c r="H4" s="92">
        <v>45016</v>
      </c>
      <c r="I4" s="92">
        <v>45019</v>
      </c>
      <c r="J4" s="98"/>
    </row>
    <row r="5" spans="1:10" s="96" customFormat="1" ht="30" customHeight="1" x14ac:dyDescent="0.15">
      <c r="A5" s="88">
        <v>2</v>
      </c>
      <c r="B5" s="215" t="s">
        <v>154</v>
      </c>
      <c r="C5" s="213" t="s">
        <v>155</v>
      </c>
      <c r="D5" s="214">
        <v>3310200</v>
      </c>
      <c r="E5" s="212">
        <v>44917</v>
      </c>
      <c r="F5" s="212">
        <v>44927</v>
      </c>
      <c r="G5" s="212">
        <v>45291</v>
      </c>
      <c r="H5" s="212">
        <v>45016</v>
      </c>
      <c r="I5" s="212">
        <v>45019</v>
      </c>
      <c r="J5" s="98"/>
    </row>
    <row r="6" spans="1:10" s="96" customFormat="1" ht="30" customHeight="1" x14ac:dyDescent="0.15">
      <c r="A6" s="88">
        <v>3</v>
      </c>
      <c r="B6" s="215" t="s">
        <v>156</v>
      </c>
      <c r="C6" s="213" t="s">
        <v>155</v>
      </c>
      <c r="D6" s="214">
        <v>7101600</v>
      </c>
      <c r="E6" s="212">
        <v>44917</v>
      </c>
      <c r="F6" s="212">
        <v>44927</v>
      </c>
      <c r="G6" s="212">
        <v>45291</v>
      </c>
      <c r="H6" s="212">
        <v>45016</v>
      </c>
      <c r="I6" s="212">
        <v>45019</v>
      </c>
      <c r="J6" s="98"/>
    </row>
    <row r="7" spans="1:10" s="96" customFormat="1" ht="30" customHeight="1" x14ac:dyDescent="0.15">
      <c r="A7" s="88">
        <v>4</v>
      </c>
      <c r="B7" s="215" t="s">
        <v>157</v>
      </c>
      <c r="C7" s="211" t="s">
        <v>145</v>
      </c>
      <c r="D7" s="210">
        <v>3240000</v>
      </c>
      <c r="E7" s="212">
        <v>44921</v>
      </c>
      <c r="F7" s="212">
        <v>44927</v>
      </c>
      <c r="G7" s="212">
        <v>45291</v>
      </c>
      <c r="H7" s="212">
        <v>45016</v>
      </c>
      <c r="I7" s="212">
        <v>45019</v>
      </c>
      <c r="J7" s="98"/>
    </row>
    <row r="8" spans="1:10" s="96" customFormat="1" ht="30" customHeight="1" x14ac:dyDescent="0.15">
      <c r="A8" s="88">
        <v>5</v>
      </c>
      <c r="B8" s="215" t="s">
        <v>158</v>
      </c>
      <c r="C8" s="211" t="s">
        <v>145</v>
      </c>
      <c r="D8" s="210">
        <v>1200000</v>
      </c>
      <c r="E8" s="212">
        <v>44921</v>
      </c>
      <c r="F8" s="212">
        <v>44927</v>
      </c>
      <c r="G8" s="212">
        <v>45291</v>
      </c>
      <c r="H8" s="212">
        <v>45016</v>
      </c>
      <c r="I8" s="212">
        <v>45019</v>
      </c>
      <c r="J8" s="98"/>
    </row>
    <row r="9" spans="1:10" s="96" customFormat="1" ht="30" customHeight="1" x14ac:dyDescent="0.15">
      <c r="A9" s="88">
        <v>6</v>
      </c>
      <c r="B9" s="215" t="s">
        <v>159</v>
      </c>
      <c r="C9" s="213" t="s">
        <v>160</v>
      </c>
      <c r="D9" s="214">
        <v>2772000</v>
      </c>
      <c r="E9" s="212">
        <v>44923</v>
      </c>
      <c r="F9" s="212">
        <v>44927</v>
      </c>
      <c r="G9" s="212">
        <v>45291</v>
      </c>
      <c r="H9" s="212">
        <v>45016</v>
      </c>
      <c r="I9" s="212">
        <v>45019</v>
      </c>
      <c r="J9" s="98"/>
    </row>
    <row r="10" spans="1:10" s="96" customFormat="1" ht="30" customHeight="1" x14ac:dyDescent="0.15">
      <c r="A10" s="88">
        <v>7</v>
      </c>
      <c r="B10" s="215" t="s">
        <v>161</v>
      </c>
      <c r="C10" s="211" t="s">
        <v>162</v>
      </c>
      <c r="D10" s="210">
        <v>2772000</v>
      </c>
      <c r="E10" s="212">
        <v>44923</v>
      </c>
      <c r="F10" s="212">
        <v>44927</v>
      </c>
      <c r="G10" s="212">
        <v>45291</v>
      </c>
      <c r="H10" s="212">
        <v>45016</v>
      </c>
      <c r="I10" s="212">
        <v>45019</v>
      </c>
      <c r="J10" s="98"/>
    </row>
    <row r="11" spans="1:10" s="96" customFormat="1" ht="30" customHeight="1" x14ac:dyDescent="0.15">
      <c r="A11" s="88">
        <v>8</v>
      </c>
      <c r="B11" s="215" t="s">
        <v>163</v>
      </c>
      <c r="C11" s="213" t="s">
        <v>164</v>
      </c>
      <c r="D11" s="214">
        <v>11926560</v>
      </c>
      <c r="E11" s="212">
        <v>44917</v>
      </c>
      <c r="F11" s="212">
        <v>44927</v>
      </c>
      <c r="G11" s="212">
        <v>45291</v>
      </c>
      <c r="H11" s="212">
        <v>45016</v>
      </c>
      <c r="I11" s="212">
        <v>45019</v>
      </c>
      <c r="J11" s="98"/>
    </row>
    <row r="12" spans="1:10" s="96" customFormat="1" ht="30" customHeight="1" x14ac:dyDescent="0.15">
      <c r="A12" s="88">
        <v>9</v>
      </c>
      <c r="B12" s="215" t="s">
        <v>165</v>
      </c>
      <c r="C12" s="213" t="s">
        <v>144</v>
      </c>
      <c r="D12" s="214">
        <v>3720000</v>
      </c>
      <c r="E12" s="212">
        <v>44921</v>
      </c>
      <c r="F12" s="212">
        <v>44927</v>
      </c>
      <c r="G12" s="212">
        <v>45291</v>
      </c>
      <c r="H12" s="212" t="s">
        <v>178</v>
      </c>
      <c r="I12" s="92" t="s">
        <v>178</v>
      </c>
      <c r="J12" s="209" t="s">
        <v>234</v>
      </c>
    </row>
    <row r="13" spans="1:10" s="96" customFormat="1" ht="30" customHeight="1" x14ac:dyDescent="0.15">
      <c r="A13" s="88">
        <v>10</v>
      </c>
      <c r="B13" s="216" t="s">
        <v>166</v>
      </c>
      <c r="C13" s="211" t="s">
        <v>167</v>
      </c>
      <c r="D13" s="210">
        <v>2640000</v>
      </c>
      <c r="E13" s="212">
        <v>44921</v>
      </c>
      <c r="F13" s="212">
        <v>44927</v>
      </c>
      <c r="G13" s="212">
        <v>45291</v>
      </c>
      <c r="H13" s="212">
        <v>45016</v>
      </c>
      <c r="I13" s="212">
        <v>45019</v>
      </c>
      <c r="J13" s="98"/>
    </row>
    <row r="14" spans="1:10" s="96" customFormat="1" ht="30" customHeight="1" x14ac:dyDescent="0.15">
      <c r="A14" s="88">
        <v>11</v>
      </c>
      <c r="B14" s="216" t="s">
        <v>168</v>
      </c>
      <c r="C14" s="211" t="s">
        <v>169</v>
      </c>
      <c r="D14" s="210">
        <v>914222400</v>
      </c>
      <c r="E14" s="212">
        <v>44916</v>
      </c>
      <c r="F14" s="212">
        <v>44927</v>
      </c>
      <c r="G14" s="212">
        <v>45291</v>
      </c>
      <c r="H14" s="212">
        <v>45016</v>
      </c>
      <c r="I14" s="212">
        <v>45019</v>
      </c>
      <c r="J14" s="98"/>
    </row>
    <row r="15" spans="1:10" s="12" customFormat="1" ht="30" customHeight="1" x14ac:dyDescent="0.15">
      <c r="A15" s="88">
        <v>12</v>
      </c>
      <c r="B15" s="216" t="s">
        <v>170</v>
      </c>
      <c r="C15" s="211" t="s">
        <v>171</v>
      </c>
      <c r="D15" s="210">
        <v>55200000</v>
      </c>
      <c r="E15" s="212">
        <v>44923</v>
      </c>
      <c r="F15" s="212">
        <v>44928</v>
      </c>
      <c r="G15" s="212">
        <v>45289</v>
      </c>
      <c r="H15" s="212">
        <v>45016</v>
      </c>
      <c r="I15" s="212">
        <v>45019</v>
      </c>
      <c r="J15" s="98"/>
    </row>
    <row r="16" spans="1:10" s="12" customFormat="1" ht="30" customHeight="1" thickBot="1" x14ac:dyDescent="0.2">
      <c r="A16" s="93">
        <v>13</v>
      </c>
      <c r="B16" s="217" t="s">
        <v>172</v>
      </c>
      <c r="C16" s="218" t="s">
        <v>125</v>
      </c>
      <c r="D16" s="219">
        <v>24200000</v>
      </c>
      <c r="E16" s="220">
        <v>44956</v>
      </c>
      <c r="F16" s="220">
        <v>44958</v>
      </c>
      <c r="G16" s="220">
        <v>45289</v>
      </c>
      <c r="H16" s="94">
        <v>45016</v>
      </c>
      <c r="I16" s="94">
        <v>45019</v>
      </c>
      <c r="J16" s="99"/>
    </row>
  </sheetData>
  <mergeCells count="3">
    <mergeCell ref="B1:J1"/>
    <mergeCell ref="I2:J2"/>
    <mergeCell ref="A2:B2"/>
  </mergeCells>
  <phoneticPr fontId="5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"/>
  <sheetViews>
    <sheetView zoomScale="115" zoomScaleNormal="115" workbookViewId="0">
      <selection activeCell="I12" sqref="I12"/>
    </sheetView>
  </sheetViews>
  <sheetFormatPr defaultRowHeight="13.5" x14ac:dyDescent="0.15"/>
  <cols>
    <col min="1" max="1" width="4" style="13" bestFit="1" customWidth="1"/>
    <col min="2" max="2" width="15.109375" style="15" bestFit="1" customWidth="1"/>
    <col min="3" max="3" width="28.77734375" style="16" customWidth="1"/>
    <col min="4" max="4" width="13.33203125" style="15" customWidth="1"/>
    <col min="5" max="5" width="11.5546875" style="17" bestFit="1" customWidth="1"/>
    <col min="6" max="6" width="9.5546875" style="14" customWidth="1"/>
    <col min="7" max="7" width="11.109375" style="14" bestFit="1" customWidth="1"/>
    <col min="8" max="8" width="10.33203125" style="14" customWidth="1"/>
    <col min="9" max="9" width="12" style="14" customWidth="1"/>
    <col min="10" max="10" width="17.33203125" style="3" customWidth="1"/>
    <col min="11" max="11" width="11.5546875" style="13" bestFit="1" customWidth="1"/>
    <col min="12" max="12" width="9.88671875" style="13" bestFit="1" customWidth="1"/>
    <col min="13" max="16384" width="8.88671875" style="13"/>
  </cols>
  <sheetData>
    <row r="1" spans="1:12" ht="25.5" x14ac:dyDescent="0.15">
      <c r="B1" s="176" t="s">
        <v>150</v>
      </c>
      <c r="C1" s="176"/>
      <c r="D1" s="176"/>
      <c r="E1" s="176"/>
      <c r="F1" s="176"/>
      <c r="G1" s="176"/>
      <c r="H1" s="176"/>
      <c r="I1" s="176"/>
      <c r="J1" s="176"/>
    </row>
    <row r="2" spans="1:12" ht="26.25" thickBot="1" x14ac:dyDescent="0.2">
      <c r="B2" s="177" t="s">
        <v>21</v>
      </c>
      <c r="C2" s="177"/>
      <c r="D2" s="30"/>
      <c r="E2" s="35"/>
      <c r="F2" s="35"/>
      <c r="G2" s="35"/>
      <c r="H2" s="35"/>
      <c r="I2" s="35"/>
      <c r="J2" s="36" t="s">
        <v>16</v>
      </c>
    </row>
    <row r="3" spans="1:12" ht="24.75" customHeight="1" x14ac:dyDescent="0.15">
      <c r="A3" s="37" t="s">
        <v>111</v>
      </c>
      <c r="B3" s="38" t="s">
        <v>1</v>
      </c>
      <c r="C3" s="39" t="s">
        <v>2</v>
      </c>
      <c r="D3" s="40" t="s">
        <v>11</v>
      </c>
      <c r="E3" s="41" t="s">
        <v>12</v>
      </c>
      <c r="F3" s="41" t="s">
        <v>17</v>
      </c>
      <c r="G3" s="41" t="s">
        <v>13</v>
      </c>
      <c r="H3" s="41" t="s">
        <v>14</v>
      </c>
      <c r="I3" s="41" t="s">
        <v>15</v>
      </c>
      <c r="J3" s="42" t="s">
        <v>18</v>
      </c>
    </row>
    <row r="4" spans="1:12" s="110" customFormat="1" ht="24.75" customHeight="1" x14ac:dyDescent="0.15">
      <c r="A4" s="107">
        <v>1</v>
      </c>
      <c r="B4" s="231" t="s">
        <v>21</v>
      </c>
      <c r="C4" s="229" t="s">
        <v>152</v>
      </c>
      <c r="D4" s="227" t="s">
        <v>153</v>
      </c>
      <c r="E4" s="228">
        <v>6600000</v>
      </c>
      <c r="F4" s="232"/>
      <c r="G4" s="232">
        <v>550000</v>
      </c>
      <c r="H4" s="108"/>
      <c r="I4" s="108">
        <f>G4</f>
        <v>550000</v>
      </c>
      <c r="J4" s="109" t="s">
        <v>176</v>
      </c>
    </row>
    <row r="5" spans="1:12" s="110" customFormat="1" ht="24.75" customHeight="1" x14ac:dyDescent="0.15">
      <c r="A5" s="107">
        <v>2</v>
      </c>
      <c r="B5" s="231" t="s">
        <v>21</v>
      </c>
      <c r="C5" s="229" t="s">
        <v>154</v>
      </c>
      <c r="D5" s="227" t="s">
        <v>155</v>
      </c>
      <c r="E5" s="228">
        <v>3310200</v>
      </c>
      <c r="F5" s="232"/>
      <c r="G5" s="232">
        <v>255470</v>
      </c>
      <c r="H5" s="108"/>
      <c r="I5" s="108">
        <f>G5</f>
        <v>255470</v>
      </c>
      <c r="J5" s="233" t="s">
        <v>176</v>
      </c>
    </row>
    <row r="6" spans="1:12" s="110" customFormat="1" ht="24.75" customHeight="1" x14ac:dyDescent="0.15">
      <c r="A6" s="107">
        <v>3</v>
      </c>
      <c r="B6" s="231" t="s">
        <v>21</v>
      </c>
      <c r="C6" s="229" t="s">
        <v>156</v>
      </c>
      <c r="D6" s="227" t="s">
        <v>155</v>
      </c>
      <c r="E6" s="228">
        <v>7101600</v>
      </c>
      <c r="F6" s="232"/>
      <c r="G6" s="232">
        <v>591800</v>
      </c>
      <c r="H6" s="108"/>
      <c r="I6" s="108">
        <f>G6</f>
        <v>591800</v>
      </c>
      <c r="J6" s="233" t="s">
        <v>176</v>
      </c>
    </row>
    <row r="7" spans="1:12" s="110" customFormat="1" ht="24.75" customHeight="1" x14ac:dyDescent="0.15">
      <c r="A7" s="107">
        <v>4</v>
      </c>
      <c r="B7" s="231" t="s">
        <v>21</v>
      </c>
      <c r="C7" s="229" t="s">
        <v>157</v>
      </c>
      <c r="D7" s="226" t="s">
        <v>145</v>
      </c>
      <c r="E7" s="225">
        <v>3240000</v>
      </c>
      <c r="F7" s="232"/>
      <c r="G7" s="232">
        <v>270000</v>
      </c>
      <c r="H7" s="108"/>
      <c r="I7" s="108">
        <f t="shared" ref="I7:I14" si="0">G7</f>
        <v>270000</v>
      </c>
      <c r="J7" s="233" t="s">
        <v>176</v>
      </c>
    </row>
    <row r="8" spans="1:12" s="110" customFormat="1" ht="24.75" customHeight="1" x14ac:dyDescent="0.15">
      <c r="A8" s="107">
        <v>5</v>
      </c>
      <c r="B8" s="231" t="s">
        <v>21</v>
      </c>
      <c r="C8" s="229" t="s">
        <v>158</v>
      </c>
      <c r="D8" s="226" t="s">
        <v>145</v>
      </c>
      <c r="E8" s="225">
        <v>1200000</v>
      </c>
      <c r="F8" s="232"/>
      <c r="G8" s="232">
        <v>100000</v>
      </c>
      <c r="H8" s="108"/>
      <c r="I8" s="108">
        <f t="shared" si="0"/>
        <v>100000</v>
      </c>
      <c r="J8" s="233" t="s">
        <v>176</v>
      </c>
    </row>
    <row r="9" spans="1:12" s="110" customFormat="1" ht="24.75" customHeight="1" x14ac:dyDescent="0.15">
      <c r="A9" s="107">
        <v>6</v>
      </c>
      <c r="B9" s="231" t="s">
        <v>21</v>
      </c>
      <c r="C9" s="229" t="s">
        <v>159</v>
      </c>
      <c r="D9" s="227" t="s">
        <v>160</v>
      </c>
      <c r="E9" s="228">
        <v>2772000</v>
      </c>
      <c r="F9" s="232"/>
      <c r="G9" s="232">
        <v>231000</v>
      </c>
      <c r="H9" s="108"/>
      <c r="I9" s="108">
        <f t="shared" si="0"/>
        <v>231000</v>
      </c>
      <c r="J9" s="233" t="s">
        <v>176</v>
      </c>
    </row>
    <row r="10" spans="1:12" s="110" customFormat="1" ht="24.75" customHeight="1" x14ac:dyDescent="0.15">
      <c r="A10" s="107">
        <v>7</v>
      </c>
      <c r="B10" s="231" t="s">
        <v>21</v>
      </c>
      <c r="C10" s="229" t="s">
        <v>161</v>
      </c>
      <c r="D10" s="226" t="s">
        <v>162</v>
      </c>
      <c r="E10" s="225">
        <v>2772000</v>
      </c>
      <c r="F10" s="232"/>
      <c r="G10" s="232">
        <v>231000</v>
      </c>
      <c r="H10" s="108"/>
      <c r="I10" s="108">
        <f t="shared" si="0"/>
        <v>231000</v>
      </c>
      <c r="J10" s="233" t="s">
        <v>176</v>
      </c>
      <c r="L10" s="111"/>
    </row>
    <row r="11" spans="1:12" s="110" customFormat="1" ht="24.75" customHeight="1" x14ac:dyDescent="0.15">
      <c r="A11" s="107">
        <v>8</v>
      </c>
      <c r="B11" s="231" t="s">
        <v>21</v>
      </c>
      <c r="C11" s="229" t="s">
        <v>163</v>
      </c>
      <c r="D11" s="227" t="s">
        <v>164</v>
      </c>
      <c r="E11" s="228">
        <v>11926560</v>
      </c>
      <c r="F11" s="232"/>
      <c r="G11" s="232">
        <v>993880</v>
      </c>
      <c r="H11" s="108"/>
      <c r="I11" s="108">
        <f t="shared" si="0"/>
        <v>993880</v>
      </c>
      <c r="J11" s="233" t="s">
        <v>176</v>
      </c>
    </row>
    <row r="12" spans="1:12" s="110" customFormat="1" ht="24.75" customHeight="1" x14ac:dyDescent="0.15">
      <c r="A12" s="107">
        <v>9</v>
      </c>
      <c r="B12" s="231" t="s">
        <v>21</v>
      </c>
      <c r="C12" s="229" t="s">
        <v>165</v>
      </c>
      <c r="D12" s="227" t="s">
        <v>144</v>
      </c>
      <c r="E12" s="228">
        <v>3720000</v>
      </c>
      <c r="F12" s="232"/>
      <c r="G12" s="232" t="s">
        <v>180</v>
      </c>
      <c r="H12" s="108"/>
      <c r="I12" s="108" t="str">
        <f>G12</f>
        <v>-</v>
      </c>
      <c r="J12" s="233" t="s">
        <v>179</v>
      </c>
    </row>
    <row r="13" spans="1:12" s="110" customFormat="1" ht="24.75" customHeight="1" x14ac:dyDescent="0.15">
      <c r="A13" s="107">
        <v>10</v>
      </c>
      <c r="B13" s="231" t="s">
        <v>21</v>
      </c>
      <c r="C13" s="230" t="s">
        <v>166</v>
      </c>
      <c r="D13" s="226" t="s">
        <v>167</v>
      </c>
      <c r="E13" s="225">
        <v>2640000</v>
      </c>
      <c r="F13" s="232"/>
      <c r="G13" s="232">
        <v>220000</v>
      </c>
      <c r="H13" s="108"/>
      <c r="I13" s="108">
        <f t="shared" si="0"/>
        <v>220000</v>
      </c>
      <c r="J13" s="109" t="s">
        <v>181</v>
      </c>
    </row>
    <row r="14" spans="1:12" s="110" customFormat="1" ht="24.75" customHeight="1" x14ac:dyDescent="0.15">
      <c r="A14" s="107">
        <v>11</v>
      </c>
      <c r="B14" s="231" t="s">
        <v>173</v>
      </c>
      <c r="C14" s="230" t="s">
        <v>168</v>
      </c>
      <c r="D14" s="226" t="s">
        <v>169</v>
      </c>
      <c r="E14" s="225">
        <v>914222400</v>
      </c>
      <c r="F14" s="232"/>
      <c r="G14" s="232">
        <v>67002270</v>
      </c>
      <c r="H14" s="108"/>
      <c r="I14" s="108">
        <f t="shared" si="0"/>
        <v>67002270</v>
      </c>
      <c r="J14" s="233" t="s">
        <v>176</v>
      </c>
    </row>
    <row r="15" spans="1:12" s="110" customFormat="1" ht="24.75" customHeight="1" x14ac:dyDescent="0.15">
      <c r="A15" s="107">
        <v>12</v>
      </c>
      <c r="B15" s="231" t="s">
        <v>174</v>
      </c>
      <c r="C15" s="230" t="s">
        <v>175</v>
      </c>
      <c r="D15" s="226" t="s">
        <v>171</v>
      </c>
      <c r="E15" s="225">
        <v>55200000</v>
      </c>
      <c r="F15" s="232"/>
      <c r="G15" s="232">
        <v>4224000</v>
      </c>
      <c r="H15" s="108"/>
      <c r="I15" s="108">
        <f>G15</f>
        <v>4224000</v>
      </c>
      <c r="J15" s="233" t="s">
        <v>176</v>
      </c>
    </row>
    <row r="16" spans="1:12" s="110" customFormat="1" ht="24.75" customHeight="1" thickBot="1" x14ac:dyDescent="0.2">
      <c r="A16" s="136">
        <v>13</v>
      </c>
      <c r="B16" s="250" t="s">
        <v>174</v>
      </c>
      <c r="C16" s="247" t="s">
        <v>172</v>
      </c>
      <c r="D16" s="248" t="s">
        <v>125</v>
      </c>
      <c r="E16" s="249">
        <v>24200000</v>
      </c>
      <c r="F16" s="251"/>
      <c r="G16" s="251">
        <v>2420000</v>
      </c>
      <c r="H16" s="112"/>
      <c r="I16" s="112">
        <f>G16</f>
        <v>2420000</v>
      </c>
      <c r="J16" s="148" t="s">
        <v>177</v>
      </c>
    </row>
    <row r="17" spans="2:4" x14ac:dyDescent="0.15">
      <c r="B17" s="105"/>
      <c r="C17" s="106"/>
      <c r="D17" s="105"/>
    </row>
  </sheetData>
  <mergeCells count="2">
    <mergeCell ref="B1:J1"/>
    <mergeCell ref="B2:C2"/>
  </mergeCells>
  <phoneticPr fontId="5" type="noConversion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"/>
  <sheetViews>
    <sheetView zoomScaleNormal="100" workbookViewId="0">
      <selection activeCell="C16" sqref="C16"/>
    </sheetView>
  </sheetViews>
  <sheetFormatPr defaultRowHeight="13.5" x14ac:dyDescent="0.15"/>
  <cols>
    <col min="1" max="1" width="14.5546875" style="1" customWidth="1"/>
    <col min="2" max="2" width="17.21875" style="1" customWidth="1"/>
    <col min="3" max="3" width="21.77734375" style="1" customWidth="1"/>
    <col min="4" max="4" width="18" style="1" customWidth="1"/>
    <col min="5" max="5" width="35" style="1" customWidth="1"/>
    <col min="6" max="16384" width="8.88671875" style="12"/>
  </cols>
  <sheetData>
    <row r="1" spans="1:5" ht="35.1" customHeight="1" x14ac:dyDescent="0.15">
      <c r="A1" s="172" t="s">
        <v>151</v>
      </c>
      <c r="B1" s="172"/>
      <c r="C1" s="172"/>
      <c r="D1" s="172"/>
      <c r="E1" s="172"/>
    </row>
    <row r="2" spans="1:5" ht="26.25" thickBot="1" x14ac:dyDescent="0.2">
      <c r="A2" s="114" t="s">
        <v>33</v>
      </c>
      <c r="B2" s="114"/>
      <c r="C2" s="113"/>
      <c r="D2" s="113"/>
      <c r="E2" s="115" t="s">
        <v>32</v>
      </c>
    </row>
    <row r="3" spans="1:5" ht="21" customHeight="1" x14ac:dyDescent="0.15">
      <c r="A3" s="184" t="s">
        <v>31</v>
      </c>
      <c r="B3" s="123" t="s">
        <v>30</v>
      </c>
      <c r="C3" s="181" t="s">
        <v>204</v>
      </c>
      <c r="D3" s="182"/>
      <c r="E3" s="183"/>
    </row>
    <row r="4" spans="1:5" ht="21" customHeight="1" x14ac:dyDescent="0.15">
      <c r="A4" s="185"/>
      <c r="B4" s="28" t="s">
        <v>29</v>
      </c>
      <c r="C4" s="128">
        <v>2500000</v>
      </c>
      <c r="D4" s="28" t="s">
        <v>112</v>
      </c>
      <c r="E4" s="130">
        <v>2200000</v>
      </c>
    </row>
    <row r="5" spans="1:5" ht="21" customHeight="1" x14ac:dyDescent="0.15">
      <c r="A5" s="185"/>
      <c r="B5" s="28" t="s">
        <v>28</v>
      </c>
      <c r="C5" s="95">
        <f>E4/C4</f>
        <v>0.88</v>
      </c>
      <c r="D5" s="28" t="s">
        <v>27</v>
      </c>
      <c r="E5" s="124">
        <f>E4</f>
        <v>2200000</v>
      </c>
    </row>
    <row r="6" spans="1:5" ht="21" customHeight="1" x14ac:dyDescent="0.15">
      <c r="A6" s="185"/>
      <c r="B6" s="28" t="s">
        <v>26</v>
      </c>
      <c r="C6" s="224" t="s">
        <v>205</v>
      </c>
      <c r="D6" s="28" t="s">
        <v>113</v>
      </c>
      <c r="E6" s="234" t="s">
        <v>206</v>
      </c>
    </row>
    <row r="7" spans="1:5" ht="21" customHeight="1" x14ac:dyDescent="0.15">
      <c r="A7" s="185"/>
      <c r="B7" s="28" t="s">
        <v>25</v>
      </c>
      <c r="C7" s="19" t="s">
        <v>128</v>
      </c>
      <c r="D7" s="28" t="s">
        <v>114</v>
      </c>
      <c r="E7" s="234" t="s">
        <v>207</v>
      </c>
    </row>
    <row r="8" spans="1:5" ht="21" customHeight="1" x14ac:dyDescent="0.15">
      <c r="A8" s="185"/>
      <c r="B8" s="28" t="s">
        <v>24</v>
      </c>
      <c r="C8" s="19" t="s">
        <v>129</v>
      </c>
      <c r="D8" s="28" t="s">
        <v>23</v>
      </c>
      <c r="E8" s="235" t="s">
        <v>208</v>
      </c>
    </row>
    <row r="9" spans="1:5" ht="21" customHeight="1" thickBot="1" x14ac:dyDescent="0.2">
      <c r="A9" s="186"/>
      <c r="B9" s="126" t="s">
        <v>22</v>
      </c>
      <c r="C9" s="127" t="s">
        <v>130</v>
      </c>
      <c r="D9" s="126" t="s">
        <v>121</v>
      </c>
      <c r="E9" s="159" t="s">
        <v>209</v>
      </c>
    </row>
    <row r="10" spans="1:5" ht="14.25" thickBot="1" x14ac:dyDescent="0.2"/>
    <row r="11" spans="1:5" ht="21" customHeight="1" x14ac:dyDescent="0.15">
      <c r="A11" s="178" t="s">
        <v>31</v>
      </c>
      <c r="B11" s="133" t="s">
        <v>30</v>
      </c>
      <c r="C11" s="181" t="s">
        <v>210</v>
      </c>
      <c r="D11" s="182"/>
      <c r="E11" s="183"/>
    </row>
    <row r="12" spans="1:5" ht="21" customHeight="1" x14ac:dyDescent="0.15">
      <c r="A12" s="179"/>
      <c r="B12" s="134" t="s">
        <v>29</v>
      </c>
      <c r="C12" s="128">
        <v>1579000</v>
      </c>
      <c r="D12" s="28" t="s">
        <v>112</v>
      </c>
      <c r="E12" s="130">
        <v>1450000</v>
      </c>
    </row>
    <row r="13" spans="1:5" ht="21" customHeight="1" x14ac:dyDescent="0.15">
      <c r="A13" s="179"/>
      <c r="B13" s="134" t="s">
        <v>28</v>
      </c>
      <c r="C13" s="95">
        <f>E12/C12</f>
        <v>0.91830272324255857</v>
      </c>
      <c r="D13" s="28" t="s">
        <v>27</v>
      </c>
      <c r="E13" s="124">
        <f>E12</f>
        <v>1450000</v>
      </c>
    </row>
    <row r="14" spans="1:5" ht="21" customHeight="1" x14ac:dyDescent="0.15">
      <c r="A14" s="179"/>
      <c r="B14" s="134" t="s">
        <v>26</v>
      </c>
      <c r="C14" s="224" t="s">
        <v>206</v>
      </c>
      <c r="D14" s="28" t="s">
        <v>113</v>
      </c>
      <c r="E14" s="234" t="s">
        <v>212</v>
      </c>
    </row>
    <row r="15" spans="1:5" ht="21" customHeight="1" x14ac:dyDescent="0.15">
      <c r="A15" s="179"/>
      <c r="B15" s="134" t="s">
        <v>25</v>
      </c>
      <c r="C15" s="19" t="s">
        <v>139</v>
      </c>
      <c r="D15" s="28" t="s">
        <v>114</v>
      </c>
      <c r="E15" s="234" t="s">
        <v>213</v>
      </c>
    </row>
    <row r="16" spans="1:5" ht="21" customHeight="1" x14ac:dyDescent="0.15">
      <c r="A16" s="179"/>
      <c r="B16" s="134" t="s">
        <v>24</v>
      </c>
      <c r="C16" s="19" t="s">
        <v>129</v>
      </c>
      <c r="D16" s="28" t="s">
        <v>23</v>
      </c>
      <c r="E16" s="235" t="s">
        <v>211</v>
      </c>
    </row>
    <row r="17" spans="1:5" ht="21" customHeight="1" thickBot="1" x14ac:dyDescent="0.2">
      <c r="A17" s="180"/>
      <c r="B17" s="135" t="s">
        <v>22</v>
      </c>
      <c r="C17" s="127" t="s">
        <v>130</v>
      </c>
      <c r="D17" s="126" t="s">
        <v>121</v>
      </c>
      <c r="E17" s="129" t="s">
        <v>214</v>
      </c>
    </row>
    <row r="18" spans="1:5" ht="14.25" thickBot="1" x14ac:dyDescent="0.2"/>
    <row r="19" spans="1:5" ht="21" customHeight="1" x14ac:dyDescent="0.15">
      <c r="A19" s="184" t="s">
        <v>31</v>
      </c>
      <c r="B19" s="123" t="s">
        <v>30</v>
      </c>
      <c r="C19" s="181" t="s">
        <v>215</v>
      </c>
      <c r="D19" s="182"/>
      <c r="E19" s="183"/>
    </row>
    <row r="20" spans="1:5" ht="21" customHeight="1" x14ac:dyDescent="0.15">
      <c r="A20" s="185"/>
      <c r="B20" s="28" t="s">
        <v>29</v>
      </c>
      <c r="C20" s="128">
        <v>1812000</v>
      </c>
      <c r="D20" s="28" t="s">
        <v>112</v>
      </c>
      <c r="E20" s="130">
        <v>1760000</v>
      </c>
    </row>
    <row r="21" spans="1:5" ht="21" customHeight="1" x14ac:dyDescent="0.15">
      <c r="A21" s="185"/>
      <c r="B21" s="28" t="s">
        <v>28</v>
      </c>
      <c r="C21" s="95">
        <f>E20/C20</f>
        <v>0.9713024282560706</v>
      </c>
      <c r="D21" s="28" t="s">
        <v>27</v>
      </c>
      <c r="E21" s="124">
        <f>E20</f>
        <v>1760000</v>
      </c>
    </row>
    <row r="22" spans="1:5" ht="21" customHeight="1" x14ac:dyDescent="0.15">
      <c r="A22" s="185"/>
      <c r="B22" s="28" t="s">
        <v>26</v>
      </c>
      <c r="C22" s="125" t="s">
        <v>216</v>
      </c>
      <c r="D22" s="28" t="s">
        <v>113</v>
      </c>
      <c r="E22" s="234" t="s">
        <v>217</v>
      </c>
    </row>
    <row r="23" spans="1:5" ht="21" customHeight="1" x14ac:dyDescent="0.15">
      <c r="A23" s="185"/>
      <c r="B23" s="28" t="s">
        <v>25</v>
      </c>
      <c r="C23" s="19" t="s">
        <v>128</v>
      </c>
      <c r="D23" s="28" t="s">
        <v>114</v>
      </c>
      <c r="E23" s="234" t="s">
        <v>218</v>
      </c>
    </row>
    <row r="24" spans="1:5" ht="21" customHeight="1" x14ac:dyDescent="0.15">
      <c r="A24" s="185"/>
      <c r="B24" s="28" t="s">
        <v>24</v>
      </c>
      <c r="C24" s="19" t="s">
        <v>129</v>
      </c>
      <c r="D24" s="28" t="s">
        <v>23</v>
      </c>
      <c r="E24" s="235" t="s">
        <v>219</v>
      </c>
    </row>
    <row r="25" spans="1:5" ht="21" customHeight="1" thickBot="1" x14ac:dyDescent="0.2">
      <c r="A25" s="186"/>
      <c r="B25" s="126" t="s">
        <v>22</v>
      </c>
      <c r="C25" s="127" t="s">
        <v>130</v>
      </c>
      <c r="D25" s="126" t="s">
        <v>121</v>
      </c>
      <c r="E25" s="131" t="s">
        <v>220</v>
      </c>
    </row>
    <row r="26" spans="1:5" ht="14.25" thickBot="1" x14ac:dyDescent="0.2"/>
    <row r="27" spans="1:5" ht="21" customHeight="1" x14ac:dyDescent="0.15">
      <c r="A27" s="178" t="s">
        <v>31</v>
      </c>
      <c r="B27" s="133" t="s">
        <v>30</v>
      </c>
      <c r="C27" s="181" t="s">
        <v>231</v>
      </c>
      <c r="D27" s="182"/>
      <c r="E27" s="183"/>
    </row>
    <row r="28" spans="1:5" ht="21" customHeight="1" x14ac:dyDescent="0.15">
      <c r="A28" s="179"/>
      <c r="B28" s="134" t="s">
        <v>29</v>
      </c>
      <c r="C28" s="128">
        <v>600000</v>
      </c>
      <c r="D28" s="28" t="s">
        <v>112</v>
      </c>
      <c r="E28" s="130">
        <v>550000</v>
      </c>
    </row>
    <row r="29" spans="1:5" ht="21" customHeight="1" x14ac:dyDescent="0.15">
      <c r="A29" s="179"/>
      <c r="B29" s="134" t="s">
        <v>28</v>
      </c>
      <c r="C29" s="95">
        <f>E28/C28</f>
        <v>0.91666666666666663</v>
      </c>
      <c r="D29" s="28" t="s">
        <v>27</v>
      </c>
      <c r="E29" s="124">
        <f>E28</f>
        <v>550000</v>
      </c>
    </row>
    <row r="30" spans="1:5" ht="21" customHeight="1" x14ac:dyDescent="0.15">
      <c r="A30" s="179"/>
      <c r="B30" s="134" t="s">
        <v>26</v>
      </c>
      <c r="C30" s="23" t="s">
        <v>221</v>
      </c>
      <c r="D30" s="28" t="s">
        <v>113</v>
      </c>
      <c r="E30" s="125" t="s">
        <v>222</v>
      </c>
    </row>
    <row r="31" spans="1:5" ht="21" customHeight="1" x14ac:dyDescent="0.15">
      <c r="A31" s="179"/>
      <c r="B31" s="134" t="s">
        <v>25</v>
      </c>
      <c r="C31" s="19" t="s">
        <v>128</v>
      </c>
      <c r="D31" s="28" t="s">
        <v>114</v>
      </c>
      <c r="E31" s="234" t="s">
        <v>222</v>
      </c>
    </row>
    <row r="32" spans="1:5" ht="21" customHeight="1" x14ac:dyDescent="0.15">
      <c r="A32" s="179"/>
      <c r="B32" s="134" t="s">
        <v>24</v>
      </c>
      <c r="C32" s="19" t="s">
        <v>129</v>
      </c>
      <c r="D32" s="28" t="s">
        <v>23</v>
      </c>
      <c r="E32" s="235" t="s">
        <v>223</v>
      </c>
    </row>
    <row r="33" spans="1:5" ht="21" customHeight="1" thickBot="1" x14ac:dyDescent="0.2">
      <c r="A33" s="180"/>
      <c r="B33" s="135" t="s">
        <v>22</v>
      </c>
      <c r="C33" s="127" t="s">
        <v>130</v>
      </c>
      <c r="D33" s="126" t="s">
        <v>121</v>
      </c>
      <c r="E33" s="129" t="s">
        <v>224</v>
      </c>
    </row>
  </sheetData>
  <mergeCells count="9">
    <mergeCell ref="A27:A33"/>
    <mergeCell ref="C27:E27"/>
    <mergeCell ref="A1:E1"/>
    <mergeCell ref="A3:A9"/>
    <mergeCell ref="C3:E3"/>
    <mergeCell ref="A19:A25"/>
    <mergeCell ref="C19:E19"/>
    <mergeCell ref="A11:A17"/>
    <mergeCell ref="C11:E11"/>
  </mergeCells>
  <phoneticPr fontId="5" type="noConversion"/>
  <pageMargins left="0.7" right="0.7" top="0.75" bottom="0.75" header="0.3" footer="0.3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zoomScale="85" zoomScaleNormal="85" workbookViewId="0">
      <selection activeCell="L53" sqref="L53"/>
    </sheetView>
  </sheetViews>
  <sheetFormatPr defaultRowHeight="13.5" x14ac:dyDescent="0.15"/>
  <cols>
    <col min="1" max="1" width="17.109375" style="1" customWidth="1"/>
    <col min="2" max="2" width="20.44140625" style="3" customWidth="1"/>
    <col min="3" max="3" width="21.33203125" style="3" customWidth="1"/>
    <col min="4" max="4" width="15.5546875" style="3" customWidth="1"/>
    <col min="5" max="6" width="15.5546875" style="1" customWidth="1"/>
    <col min="7" max="16384" width="8.88671875" style="12"/>
  </cols>
  <sheetData>
    <row r="1" spans="1:6" ht="49.5" customHeight="1" x14ac:dyDescent="0.15">
      <c r="A1" s="172" t="s">
        <v>116</v>
      </c>
      <c r="B1" s="172"/>
      <c r="C1" s="172"/>
      <c r="D1" s="172"/>
      <c r="E1" s="172"/>
      <c r="F1" s="172"/>
    </row>
    <row r="2" spans="1:6" ht="26.25" thickBot="1" x14ac:dyDescent="0.2">
      <c r="A2" s="81" t="s">
        <v>115</v>
      </c>
      <c r="B2" s="22"/>
      <c r="C2" s="21"/>
      <c r="D2" s="21"/>
      <c r="E2" s="20"/>
      <c r="F2" s="18" t="s">
        <v>117</v>
      </c>
    </row>
    <row r="3" spans="1:6" ht="25.5" customHeight="1" thickTop="1" x14ac:dyDescent="0.15">
      <c r="A3" s="74" t="s">
        <v>44</v>
      </c>
      <c r="B3" s="199" t="str">
        <f>계약현황공개!C3</f>
        <v>2023년도 상반기 위험성평가</v>
      </c>
      <c r="C3" s="200"/>
      <c r="D3" s="200"/>
      <c r="E3" s="200"/>
      <c r="F3" s="201"/>
    </row>
    <row r="4" spans="1:6" ht="25.5" customHeight="1" x14ac:dyDescent="0.15">
      <c r="A4" s="116" t="s">
        <v>43</v>
      </c>
      <c r="B4" s="190" t="s">
        <v>26</v>
      </c>
      <c r="C4" s="190" t="s">
        <v>118</v>
      </c>
      <c r="D4" s="75" t="s">
        <v>42</v>
      </c>
      <c r="E4" s="75" t="s">
        <v>27</v>
      </c>
      <c r="F4" s="76" t="s">
        <v>41</v>
      </c>
    </row>
    <row r="5" spans="1:6" ht="25.5" customHeight="1" x14ac:dyDescent="0.15">
      <c r="A5" s="117"/>
      <c r="B5" s="191"/>
      <c r="C5" s="192"/>
      <c r="D5" s="75" t="s">
        <v>40</v>
      </c>
      <c r="E5" s="75" t="s">
        <v>39</v>
      </c>
      <c r="F5" s="76" t="s">
        <v>38</v>
      </c>
    </row>
    <row r="6" spans="1:6" ht="39" customHeight="1" x14ac:dyDescent="0.15">
      <c r="A6" s="118"/>
      <c r="B6" s="87" t="str">
        <f>계약현황공개!C6</f>
        <v>2023.03.10.</v>
      </c>
      <c r="C6" s="86" t="s">
        <v>225</v>
      </c>
      <c r="D6" s="89">
        <f>계약현황공개!C4</f>
        <v>2500000</v>
      </c>
      <c r="E6" s="89">
        <f>계약현황공개!E4</f>
        <v>2200000</v>
      </c>
      <c r="F6" s="90">
        <f>E6/D6</f>
        <v>0.88</v>
      </c>
    </row>
    <row r="7" spans="1:6" ht="25.5" customHeight="1" x14ac:dyDescent="0.15">
      <c r="A7" s="116" t="s">
        <v>23</v>
      </c>
      <c r="B7" s="75" t="s">
        <v>37</v>
      </c>
      <c r="C7" s="119" t="s">
        <v>119</v>
      </c>
      <c r="D7" s="120" t="s">
        <v>36</v>
      </c>
      <c r="E7" s="121"/>
      <c r="F7" s="122"/>
    </row>
    <row r="8" spans="1:6" ht="25.5" customHeight="1" x14ac:dyDescent="0.15">
      <c r="A8" s="118"/>
      <c r="B8" s="77" t="str">
        <f>계약현황공개!E8</f>
        <v>(사)대한산업안전협회 성남지회</v>
      </c>
      <c r="C8" s="78" t="s">
        <v>226</v>
      </c>
      <c r="D8" s="193" t="str">
        <f>계약현황공개!E9</f>
        <v>경기도 성남시 중원구 둔촌대로 484, 909호</v>
      </c>
      <c r="E8" s="194"/>
      <c r="F8" s="195"/>
    </row>
    <row r="9" spans="1:6" ht="25.5" customHeight="1" x14ac:dyDescent="0.15">
      <c r="A9" s="80" t="s">
        <v>120</v>
      </c>
      <c r="B9" s="196" t="s">
        <v>131</v>
      </c>
      <c r="C9" s="197"/>
      <c r="D9" s="197"/>
      <c r="E9" s="197"/>
      <c r="F9" s="198"/>
    </row>
    <row r="10" spans="1:6" ht="25.5" customHeight="1" x14ac:dyDescent="0.15">
      <c r="A10" s="80" t="s">
        <v>35</v>
      </c>
      <c r="B10" s="196" t="s">
        <v>132</v>
      </c>
      <c r="C10" s="197"/>
      <c r="D10" s="197"/>
      <c r="E10" s="197"/>
      <c r="F10" s="198"/>
    </row>
    <row r="11" spans="1:6" ht="25.5" customHeight="1" thickBot="1" x14ac:dyDescent="0.2">
      <c r="A11" s="79" t="s">
        <v>34</v>
      </c>
      <c r="B11" s="187"/>
      <c r="C11" s="188"/>
      <c r="D11" s="188"/>
      <c r="E11" s="188"/>
      <c r="F11" s="189"/>
    </row>
    <row r="12" spans="1:6" ht="15" thickTop="1" thickBot="1" x14ac:dyDescent="0.2"/>
    <row r="13" spans="1:6" ht="25.5" customHeight="1" thickTop="1" x14ac:dyDescent="0.15">
      <c r="A13" s="74" t="s">
        <v>44</v>
      </c>
      <c r="B13" s="199" t="str">
        <f>계약현황공개!C11</f>
        <v>공연장 무대조명장치 보수</v>
      </c>
      <c r="C13" s="200"/>
      <c r="D13" s="200"/>
      <c r="E13" s="200"/>
      <c r="F13" s="201"/>
    </row>
    <row r="14" spans="1:6" ht="25.5" customHeight="1" x14ac:dyDescent="0.15">
      <c r="A14" s="116" t="s">
        <v>43</v>
      </c>
      <c r="B14" s="190" t="s">
        <v>26</v>
      </c>
      <c r="C14" s="190" t="s">
        <v>77</v>
      </c>
      <c r="D14" s="75" t="s">
        <v>42</v>
      </c>
      <c r="E14" s="75" t="s">
        <v>27</v>
      </c>
      <c r="F14" s="76" t="s">
        <v>41</v>
      </c>
    </row>
    <row r="15" spans="1:6" ht="25.5" customHeight="1" x14ac:dyDescent="0.15">
      <c r="A15" s="117"/>
      <c r="B15" s="191"/>
      <c r="C15" s="192"/>
      <c r="D15" s="75" t="s">
        <v>40</v>
      </c>
      <c r="E15" s="75" t="s">
        <v>39</v>
      </c>
      <c r="F15" s="76" t="s">
        <v>38</v>
      </c>
    </row>
    <row r="16" spans="1:6" ht="39" customHeight="1" x14ac:dyDescent="0.15">
      <c r="A16" s="118"/>
      <c r="B16" s="87" t="str">
        <f>계약현황공개!C14</f>
        <v>2023.03.13.</v>
      </c>
      <c r="C16" s="86" t="s">
        <v>227</v>
      </c>
      <c r="D16" s="89">
        <f>계약현황공개!C12</f>
        <v>1579000</v>
      </c>
      <c r="E16" s="89">
        <f>계약현황공개!E12</f>
        <v>1450000</v>
      </c>
      <c r="F16" s="90">
        <f>E16/D16</f>
        <v>0.91830272324255857</v>
      </c>
    </row>
    <row r="17" spans="1:6" ht="25.5" customHeight="1" x14ac:dyDescent="0.15">
      <c r="A17" s="116" t="s">
        <v>23</v>
      </c>
      <c r="B17" s="75" t="s">
        <v>37</v>
      </c>
      <c r="C17" s="160" t="s">
        <v>119</v>
      </c>
      <c r="D17" s="120" t="s">
        <v>36</v>
      </c>
      <c r="E17" s="121"/>
      <c r="F17" s="122"/>
    </row>
    <row r="18" spans="1:6" ht="25.5" customHeight="1" x14ac:dyDescent="0.15">
      <c r="A18" s="118"/>
      <c r="B18" s="77" t="str">
        <f>계약현황공개!E16</f>
        <v>㈜라이트하우스코리아</v>
      </c>
      <c r="C18" s="78" t="s">
        <v>228</v>
      </c>
      <c r="D18" s="193" t="str">
        <f>계약현황공개!E17</f>
        <v>서울시금천구 시흥대로 97, 지원상가비동 지하층39-1</v>
      </c>
      <c r="E18" s="194"/>
      <c r="F18" s="195"/>
    </row>
    <row r="19" spans="1:6" ht="25.5" customHeight="1" x14ac:dyDescent="0.15">
      <c r="A19" s="80" t="s">
        <v>120</v>
      </c>
      <c r="B19" s="196" t="s">
        <v>131</v>
      </c>
      <c r="C19" s="197"/>
      <c r="D19" s="197"/>
      <c r="E19" s="197"/>
      <c r="F19" s="198"/>
    </row>
    <row r="20" spans="1:6" ht="25.5" customHeight="1" x14ac:dyDescent="0.15">
      <c r="A20" s="80" t="s">
        <v>35</v>
      </c>
      <c r="B20" s="196" t="s">
        <v>19</v>
      </c>
      <c r="C20" s="197"/>
      <c r="D20" s="197"/>
      <c r="E20" s="197"/>
      <c r="F20" s="198"/>
    </row>
    <row r="21" spans="1:6" ht="25.5" customHeight="1" thickBot="1" x14ac:dyDescent="0.2">
      <c r="A21" s="79" t="s">
        <v>34</v>
      </c>
      <c r="B21" s="187"/>
      <c r="C21" s="188"/>
      <c r="D21" s="188"/>
      <c r="E21" s="188"/>
      <c r="F21" s="189"/>
    </row>
    <row r="22" spans="1:6" ht="14.25" thickTop="1" x14ac:dyDescent="0.15"/>
    <row r="23" spans="1:6" ht="14.25" thickBot="1" x14ac:dyDescent="0.2"/>
    <row r="24" spans="1:6" ht="25.5" customHeight="1" thickTop="1" x14ac:dyDescent="0.15">
      <c r="A24" s="74" t="s">
        <v>44</v>
      </c>
      <c r="B24" s="199" t="str">
        <f>계약현황공개!C19</f>
        <v>정화조 2호기 모터 등 교체공사</v>
      </c>
      <c r="C24" s="200"/>
      <c r="D24" s="200"/>
      <c r="E24" s="200"/>
      <c r="F24" s="201"/>
    </row>
    <row r="25" spans="1:6" ht="25.5" customHeight="1" x14ac:dyDescent="0.15">
      <c r="A25" s="116" t="s">
        <v>43</v>
      </c>
      <c r="B25" s="190" t="s">
        <v>26</v>
      </c>
      <c r="C25" s="190" t="s">
        <v>77</v>
      </c>
      <c r="D25" s="75" t="s">
        <v>42</v>
      </c>
      <c r="E25" s="75" t="s">
        <v>27</v>
      </c>
      <c r="F25" s="76" t="s">
        <v>41</v>
      </c>
    </row>
    <row r="26" spans="1:6" ht="25.5" customHeight="1" x14ac:dyDescent="0.15">
      <c r="A26" s="117"/>
      <c r="B26" s="191"/>
      <c r="C26" s="192"/>
      <c r="D26" s="75" t="s">
        <v>40</v>
      </c>
      <c r="E26" s="75" t="s">
        <v>39</v>
      </c>
      <c r="F26" s="76" t="s">
        <v>38</v>
      </c>
    </row>
    <row r="27" spans="1:6" ht="39" customHeight="1" x14ac:dyDescent="0.15">
      <c r="A27" s="118"/>
      <c r="B27" s="87" t="str">
        <f>계약현황공개!C22</f>
        <v>2023.03.16.</v>
      </c>
      <c r="C27" s="86" t="s">
        <v>229</v>
      </c>
      <c r="D27" s="89">
        <f>계약현황공개!C20</f>
        <v>1812000</v>
      </c>
      <c r="E27" s="89">
        <f>계약현황공개!E20</f>
        <v>1760000</v>
      </c>
      <c r="F27" s="90">
        <f>E27/D27</f>
        <v>0.9713024282560706</v>
      </c>
    </row>
    <row r="28" spans="1:6" ht="25.5" customHeight="1" x14ac:dyDescent="0.15">
      <c r="A28" s="116" t="s">
        <v>23</v>
      </c>
      <c r="B28" s="75" t="s">
        <v>37</v>
      </c>
      <c r="C28" s="119" t="s">
        <v>119</v>
      </c>
      <c r="D28" s="120" t="s">
        <v>36</v>
      </c>
      <c r="E28" s="121"/>
      <c r="F28" s="122"/>
    </row>
    <row r="29" spans="1:6" ht="25.5" customHeight="1" x14ac:dyDescent="0.15">
      <c r="A29" s="118"/>
      <c r="B29" s="77" t="str">
        <f>계약현황공개!E24</f>
        <v>LG모타펌프전기</v>
      </c>
      <c r="C29" s="78" t="s">
        <v>230</v>
      </c>
      <c r="D29" s="193" t="str">
        <f>계약현황공개!E25</f>
        <v>경기도 성남시 수정구 산성대로 145, 1층</v>
      </c>
      <c r="E29" s="194"/>
      <c r="F29" s="195"/>
    </row>
    <row r="30" spans="1:6" ht="25.5" customHeight="1" x14ac:dyDescent="0.15">
      <c r="A30" s="80" t="s">
        <v>120</v>
      </c>
      <c r="B30" s="196" t="s">
        <v>131</v>
      </c>
      <c r="C30" s="197"/>
      <c r="D30" s="197"/>
      <c r="E30" s="197"/>
      <c r="F30" s="198"/>
    </row>
    <row r="31" spans="1:6" ht="25.5" customHeight="1" x14ac:dyDescent="0.15">
      <c r="A31" s="80" t="s">
        <v>35</v>
      </c>
      <c r="B31" s="196" t="s">
        <v>132</v>
      </c>
      <c r="C31" s="197"/>
      <c r="D31" s="197"/>
      <c r="E31" s="197"/>
      <c r="F31" s="198"/>
    </row>
    <row r="32" spans="1:6" ht="25.5" customHeight="1" thickBot="1" x14ac:dyDescent="0.2">
      <c r="A32" s="79" t="s">
        <v>34</v>
      </c>
      <c r="B32" s="187"/>
      <c r="C32" s="188"/>
      <c r="D32" s="188"/>
      <c r="E32" s="188"/>
      <c r="F32" s="189"/>
    </row>
    <row r="33" spans="1:6" ht="15" thickTop="1" thickBot="1" x14ac:dyDescent="0.2"/>
    <row r="34" spans="1:6" ht="25.5" customHeight="1" thickTop="1" x14ac:dyDescent="0.15">
      <c r="A34" s="74" t="s">
        <v>44</v>
      </c>
      <c r="B34" s="199" t="str">
        <f>계약현황공개!C27</f>
        <v>3월 청소년방과후아카데미 주말체험활동 차량 임차</v>
      </c>
      <c r="C34" s="200"/>
      <c r="D34" s="200"/>
      <c r="E34" s="200"/>
      <c r="F34" s="201"/>
    </row>
    <row r="35" spans="1:6" ht="25.5" customHeight="1" x14ac:dyDescent="0.15">
      <c r="A35" s="116" t="s">
        <v>43</v>
      </c>
      <c r="B35" s="190" t="s">
        <v>26</v>
      </c>
      <c r="C35" s="190" t="s">
        <v>77</v>
      </c>
      <c r="D35" s="75" t="s">
        <v>42</v>
      </c>
      <c r="E35" s="75" t="s">
        <v>27</v>
      </c>
      <c r="F35" s="76" t="s">
        <v>41</v>
      </c>
    </row>
    <row r="36" spans="1:6" ht="25.5" customHeight="1" x14ac:dyDescent="0.15">
      <c r="A36" s="117"/>
      <c r="B36" s="191"/>
      <c r="C36" s="192"/>
      <c r="D36" s="75" t="s">
        <v>40</v>
      </c>
      <c r="E36" s="75" t="s">
        <v>39</v>
      </c>
      <c r="F36" s="76" t="s">
        <v>38</v>
      </c>
    </row>
    <row r="37" spans="1:6" ht="39" customHeight="1" x14ac:dyDescent="0.15">
      <c r="A37" s="118"/>
      <c r="B37" s="87" t="str">
        <f>계약현황공개!C30</f>
        <v>2023.03.21.</v>
      </c>
      <c r="C37" s="86" t="s">
        <v>232</v>
      </c>
      <c r="D37" s="89">
        <f>계약현황공개!C28</f>
        <v>600000</v>
      </c>
      <c r="E37" s="89">
        <f>계약현황공개!E28</f>
        <v>550000</v>
      </c>
      <c r="F37" s="90">
        <f>E37/D37</f>
        <v>0.91666666666666663</v>
      </c>
    </row>
    <row r="38" spans="1:6" ht="25.5" customHeight="1" x14ac:dyDescent="0.15">
      <c r="A38" s="116" t="s">
        <v>23</v>
      </c>
      <c r="B38" s="75" t="s">
        <v>37</v>
      </c>
      <c r="C38" s="119" t="s">
        <v>119</v>
      </c>
      <c r="D38" s="120" t="s">
        <v>36</v>
      </c>
      <c r="E38" s="121"/>
      <c r="F38" s="122"/>
    </row>
    <row r="39" spans="1:6" ht="25.5" customHeight="1" x14ac:dyDescent="0.15">
      <c r="A39" s="118"/>
      <c r="B39" s="77" t="str">
        <f>계약현황공개!E32</f>
        <v>㈜선진항공여행사</v>
      </c>
      <c r="C39" s="78" t="s">
        <v>233</v>
      </c>
      <c r="D39" s="193" t="str">
        <f>계약현황공개!E33</f>
        <v>경기도 성남시 분당구 서현로 170 풍림아이원D-1501</v>
      </c>
      <c r="E39" s="194"/>
      <c r="F39" s="195"/>
    </row>
    <row r="40" spans="1:6" ht="25.5" customHeight="1" x14ac:dyDescent="0.15">
      <c r="A40" s="80" t="s">
        <v>120</v>
      </c>
      <c r="B40" s="196" t="s">
        <v>131</v>
      </c>
      <c r="C40" s="197"/>
      <c r="D40" s="197"/>
      <c r="E40" s="197"/>
      <c r="F40" s="198"/>
    </row>
    <row r="41" spans="1:6" ht="25.5" customHeight="1" x14ac:dyDescent="0.15">
      <c r="A41" s="80" t="s">
        <v>35</v>
      </c>
      <c r="B41" s="196" t="s">
        <v>132</v>
      </c>
      <c r="C41" s="197"/>
      <c r="D41" s="197"/>
      <c r="E41" s="197"/>
      <c r="F41" s="198"/>
    </row>
    <row r="42" spans="1:6" ht="25.5" customHeight="1" thickBot="1" x14ac:dyDescent="0.2">
      <c r="A42" s="79" t="s">
        <v>34</v>
      </c>
      <c r="B42" s="187"/>
      <c r="C42" s="188"/>
      <c r="D42" s="188"/>
      <c r="E42" s="188"/>
      <c r="F42" s="189"/>
    </row>
    <row r="43" spans="1:6" ht="14.25" thickTop="1" x14ac:dyDescent="0.15"/>
  </sheetData>
  <mergeCells count="29">
    <mergeCell ref="B14:B15"/>
    <mergeCell ref="C14:C15"/>
    <mergeCell ref="D18:F18"/>
    <mergeCell ref="B19:F19"/>
    <mergeCell ref="B20:F20"/>
    <mergeCell ref="B21:F21"/>
    <mergeCell ref="B30:F30"/>
    <mergeCell ref="B31:F31"/>
    <mergeCell ref="B24:F24"/>
    <mergeCell ref="D29:F29"/>
    <mergeCell ref="B10:F10"/>
    <mergeCell ref="B11:F11"/>
    <mergeCell ref="D8:F8"/>
    <mergeCell ref="A1:F1"/>
    <mergeCell ref="B3:F3"/>
    <mergeCell ref="B4:B5"/>
    <mergeCell ref="C4:C5"/>
    <mergeCell ref="B9:F9"/>
    <mergeCell ref="B13:F13"/>
    <mergeCell ref="B25:B26"/>
    <mergeCell ref="C25:C26"/>
    <mergeCell ref="B40:F40"/>
    <mergeCell ref="B41:F41"/>
    <mergeCell ref="B42:F42"/>
    <mergeCell ref="B32:F32"/>
    <mergeCell ref="B34:F34"/>
    <mergeCell ref="B35:B36"/>
    <mergeCell ref="C35:C36"/>
    <mergeCell ref="D39:F39"/>
  </mergeCells>
  <phoneticPr fontId="5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 발주계획</vt:lpstr>
      <vt:lpstr>공사 발주계획</vt:lpstr>
      <vt:lpstr>개찰현황</vt:lpstr>
      <vt:lpstr>입찰현황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pc</cp:lastModifiedBy>
  <cp:lastPrinted>2021-08-12T04:34:05Z</cp:lastPrinted>
  <dcterms:created xsi:type="dcterms:W3CDTF">2014-01-20T06:24:27Z</dcterms:created>
  <dcterms:modified xsi:type="dcterms:W3CDTF">2023-04-18T07:17:02Z</dcterms:modified>
</cp:coreProperties>
</file>