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 firstSheet="3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물품발주계획!$A$1:$L$22</definedName>
  </definedNames>
  <calcPr calcId="162913"/>
</workbook>
</file>

<file path=xl/calcChain.xml><?xml version="1.0" encoding="utf-8"?>
<calcChain xmlns="http://schemas.openxmlformats.org/spreadsheetml/2006/main">
  <c r="B6" i="9" l="1"/>
  <c r="C4" i="16" l="1"/>
  <c r="C5" i="5" l="1"/>
  <c r="B3" i="9" l="1"/>
  <c r="F6" i="9" l="1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<sst xmlns="http://schemas.openxmlformats.org/spreadsheetml/2006/main" count="281" uniqueCount="172">
  <si>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</si>
  <si>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</si>
  <si>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</si>
  <si>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</si>
  <si>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</si>
  <si>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</si>
  <si>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</si>
  <si>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</si>
  <si>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</si>
  <si>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</si>
  <si>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</si>
  <si>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</si>
  <si>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</si>
  <si>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</si>
  <si>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</si>
  <si>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</si>
  <si>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</si>
  <si>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</si>
  <si>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</si>
  <si>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</si>
  <si>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</si>
  <si>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</si>
  <si>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</si>
  <si>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</si>
  <si>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</si>
  <si>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</si>
  <si>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</si>
  <si>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</si>
  <si>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</si>
  <si>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</si>
  <si>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</si>
  <si>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</si>
  <si>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</si>
  <si>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</si>
  <si>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</si>
  <si>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</si>
  <si>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</si>
  <si>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</si>
  <si>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</si>
  <si>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</si>
  <si>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</si>
  <si>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</si>
  <si>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</si>
  <si>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</si>
  <si>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</si>
  <si>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</si>
  <si>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</si>
  <si>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</si>
  <si>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</si>
  <si>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</si>
  <si>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</si>
  <si>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</si>
  <si>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</si>
  <si>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</si>
  <si>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</si>
  <si>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</si>
  <si>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</si>
  <si>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</si>
  <si>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</si>
  <si>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</si>
  <si>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</si>
  <si>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</si>
  <si>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</si>
  <si>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</si>
  <si>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</si>
  <si>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</si>
  <si>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</si>
  <si>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</si>
  <si>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</si>
  <si>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</si>
  <si>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</si>
  <si>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</si>
  <si>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</si>
  <si>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</si>
  <si>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</si>
  <si>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</si>
  <si>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</si>
  <si>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</si>
  <si>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</si>
  <si>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</si>
  <si>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</si>
  <si>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</si>
  <si>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</si>
  <si>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</si>
  <si>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</si>
  <si>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2020.12.17.</t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</si>
  <si>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</si>
  <si>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</si>
  <si>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</si>
  <si>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</si>
  <si>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</si>
  <si>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</si>
  <si>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</si>
  <si>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2021.12.31.</t>
    <phoneticPr fontId="9" type="noConversion"/>
  </si>
  <si>
    <t>계약기간</t>
  </si>
  <si>
    <t>소 재 지</t>
  </si>
  <si>
    <t>2019.12.20.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</si>
  <si>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</si>
  <si>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</si>
  <si>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</si>
  <si>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</si>
  <si>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</si>
  <si>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</si>
  <si>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</si>
  <si>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</si>
  <si>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수의1인견적</t>
    <phoneticPr fontId="9" type="noConversion"/>
  </si>
  <si>
    <t>일반</t>
    <phoneticPr fontId="9" type="noConversion"/>
  </si>
  <si>
    <t>소액수의</t>
    <phoneticPr fontId="9" type="noConversion"/>
  </si>
  <si>
    <t>지방자치를 당사자로 하는 계약에 관한 법률 시행령 제25조 1항 5호에 의한 수의계약</t>
    <phoneticPr fontId="9" type="noConversion"/>
  </si>
  <si>
    <t>김성자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</si>
  <si>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</si>
  <si>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</si>
  <si>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</si>
  <si>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2021.6.22.</t>
    <phoneticPr fontId="9" type="noConversion"/>
  </si>
  <si>
    <t>2021.6.30.</t>
    <phoneticPr fontId="9" type="noConversion"/>
  </si>
  <si>
    <t>공공요금 및 제세(통신요금)</t>
    <phoneticPr fontId="9" type="noConversion"/>
  </si>
  <si>
    <t>노트북 임차 계약 건의</t>
    <phoneticPr fontId="9" type="noConversion"/>
  </si>
  <si>
    <t>플러스정보통신</t>
    <phoneticPr fontId="9" type="noConversion"/>
  </si>
  <si>
    <t>경기동 성남시 중원구 제일로67, 4층</t>
    <phoneticPr fontId="9" type="noConversion"/>
  </si>
  <si>
    <t>(임시)수정청소년수련관</t>
    <phoneticPr fontId="9" type="noConversion"/>
  </si>
  <si>
    <t>경기동 성남시 중원구 제일로67, 4층</t>
    <phoneticPr fontId="9" type="noConversion"/>
  </si>
  <si>
    <t>㈜서울구경</t>
    <phoneticPr fontId="9" type="noConversion"/>
  </si>
  <si>
    <t>2021.6.16.</t>
    <phoneticPr fontId="9" type="noConversion"/>
  </si>
  <si>
    <t>지급임차료(복합기 임차료)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</si>
  <si>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</si>
  <si>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</si>
  <si>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</si>
  <si>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위탁급식 용역</t>
    <phoneticPr fontId="9" type="noConversion"/>
  </si>
  <si>
    <t>우영푸드</t>
    <phoneticPr fontId="9" type="noConversion"/>
  </si>
  <si>
    <t>2021.8.2.</t>
    <phoneticPr fontId="9" type="noConversion"/>
  </si>
  <si>
    <t>2021.8.5.</t>
    <phoneticPr fontId="9" type="noConversion"/>
  </si>
  <si>
    <t>2021.8.1.</t>
    <phoneticPr fontId="9" type="noConversion"/>
  </si>
  <si>
    <t>해당없음</t>
    <phoneticPr fontId="9" type="noConversion"/>
  </si>
  <si>
    <t>냉난방기 설치 공사</t>
    <phoneticPr fontId="9" type="noConversion"/>
  </si>
  <si>
    <t>수의총액</t>
    <phoneticPr fontId="9" type="noConversion"/>
  </si>
  <si>
    <t>-</t>
    <phoneticPr fontId="9" type="noConversion"/>
  </si>
  <si>
    <t>-</t>
    <phoneticPr fontId="9" type="noConversion"/>
  </si>
  <si>
    <t>(임시)수정청소년수련관</t>
    <phoneticPr fontId="9" type="noConversion"/>
  </si>
  <si>
    <t>이찬형</t>
    <phoneticPr fontId="9" type="noConversion"/>
  </si>
  <si>
    <t>031-729-9211</t>
    <phoneticPr fontId="9" type="noConversion"/>
  </si>
  <si>
    <t>비데 위탁관리</t>
    <phoneticPr fontId="9" type="noConversion"/>
  </si>
  <si>
    <t>2021.8.18.</t>
    <phoneticPr fontId="9" type="noConversion"/>
  </si>
  <si>
    <t>2021.8.18.</t>
    <phoneticPr fontId="9" type="noConversion"/>
  </si>
  <si>
    <t>2021.12.31.</t>
    <phoneticPr fontId="9" type="noConversion"/>
  </si>
  <si>
    <t>2021.10.1.</t>
    <phoneticPr fontId="9" type="noConversion"/>
  </si>
  <si>
    <t>2021.9.30</t>
    <phoneticPr fontId="9" type="noConversion"/>
  </si>
  <si>
    <t>2021.9.30</t>
    <phoneticPr fontId="9" type="noConversion"/>
  </si>
  <si>
    <t>2021.9.30</t>
    <phoneticPr fontId="9" type="noConversion"/>
  </si>
  <si>
    <t>9월 기성부분</t>
    <phoneticPr fontId="9" type="noConversion"/>
  </si>
  <si>
    <t>-</t>
    <phoneticPr fontId="9" type="noConversion"/>
  </si>
  <si>
    <t>-</t>
    <phoneticPr fontId="9" type="noConversion"/>
  </si>
  <si>
    <t>9월 대금지급현황</t>
    <phoneticPr fontId="9" type="noConversion"/>
  </si>
  <si>
    <t>9월 준공검사현황</t>
    <phoneticPr fontId="9" type="noConversion"/>
  </si>
  <si>
    <t>9월 계약현황공개</t>
    <phoneticPr fontId="9" type="noConversion"/>
  </si>
  <si>
    <t>9월 수의계약현황</t>
    <phoneticPr fontId="9" type="noConversion"/>
  </si>
  <si>
    <t>2021.9.27.</t>
    <phoneticPr fontId="9" type="noConversion"/>
  </si>
  <si>
    <t>2021.9.29.</t>
    <phoneticPr fontId="9" type="noConversion"/>
  </si>
  <si>
    <t>2021.9.23.</t>
    <phoneticPr fontId="9" type="noConversion"/>
  </si>
  <si>
    <t>2021.9.23.</t>
    <phoneticPr fontId="9" type="noConversion"/>
  </si>
  <si>
    <t>8월 기성부분</t>
    <phoneticPr fontId="9" type="noConversion"/>
  </si>
  <si>
    <t>2021.9.29.</t>
    <phoneticPr fontId="9" type="noConversion"/>
  </si>
  <si>
    <t>2021.10.6.</t>
    <phoneticPr fontId="9" type="noConversion"/>
  </si>
  <si>
    <t>수의</t>
    <phoneticPr fontId="9" type="noConversion"/>
  </si>
  <si>
    <t>(임시)수정청소년수련관</t>
    <phoneticPr fontId="9" type="noConversion"/>
  </si>
  <si>
    <t>조미희</t>
    <phoneticPr fontId="9" type="noConversion"/>
  </si>
  <si>
    <t>031-729-9213</t>
    <phoneticPr fontId="9" type="noConversion"/>
  </si>
  <si>
    <t xml:space="preserve">                      (단위: 원 / 2021.09.30.기준)</t>
    <phoneticPr fontId="9" type="noConversion"/>
  </si>
  <si>
    <t xml:space="preserve">     (단위: 원 / 2021.09.30. 기준)</t>
    <phoneticPr fontId="9" type="noConversion"/>
  </si>
  <si>
    <t>2021.09.13.</t>
    <phoneticPr fontId="9" type="noConversion"/>
  </si>
  <si>
    <t>2021.09.13.~2021.10.12.</t>
    <phoneticPr fontId="9" type="noConversion"/>
  </si>
  <si>
    <t>2021.10.12.</t>
    <phoneticPr fontId="9" type="noConversion"/>
  </si>
  <si>
    <t>2021.09.13.~
10.12.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</si>
</sst>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sz val="13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5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178" fontId="15" fillId="0" borderId="7" xfId="0" applyNumberFormat="1" applyFont="1" applyBorder="1" applyAlignment="1">
      <alignment horizontal="center" vertical="center"/>
    </xf>
    <xf numFmtId="178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0" fontId="44" fillId="0" borderId="10" xfId="0" applyFont="1" applyBorder="1" applyAlignment="1">
      <alignment horizontal="center"/>
    </xf>
    <xf numFmtId="41" fontId="19" fillId="0" borderId="9" xfId="1" applyFont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shrinkToFit="1"/>
    </xf>
    <xf numFmtId="38" fontId="17" fillId="4" borderId="1" xfId="5864" applyNumberFormat="1" applyFont="1" applyFill="1" applyBorder="1" applyAlignment="1">
      <alignment horizontal="center" vertical="center" shrinkToFit="1"/>
    </xf>
    <xf numFmtId="41" fontId="17" fillId="4" borderId="1" xfId="604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41" fontId="43" fillId="4" borderId="9" xfId="1" applyFont="1" applyFill="1" applyBorder="1" applyAlignment="1">
      <alignment horizontal="right" vertical="distributed" shrinkToFit="1"/>
    </xf>
    <xf numFmtId="3" fontId="17" fillId="4" borderId="1" xfId="0" quotePrefix="1" applyNumberFormat="1" applyFont="1" applyFill="1" applyBorder="1" applyAlignment="1">
      <alignment horizontal="center" vertical="center" shrinkToFit="1"/>
    </xf>
    <xf numFmtId="41" fontId="43" fillId="4" borderId="9" xfId="10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shrinkToFit="1"/>
    </xf>
    <xf numFmtId="38" fontId="17" fillId="4" borderId="9" xfId="11604" applyNumberFormat="1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46" fillId="0" borderId="7" xfId="0" applyFont="1" applyBorder="1" applyAlignment="1">
      <alignment vertical="center"/>
    </xf>
    <xf numFmtId="0" fontId="0" fillId="0" borderId="10" xfId="0" applyBorder="1"/>
    <xf numFmtId="178" fontId="47" fillId="0" borderId="7" xfId="0" applyNumberFormat="1" applyFont="1" applyBorder="1" applyAlignment="1">
      <alignment horizontal="center" vertical="center" wrapText="1"/>
    </xf>
    <xf numFmtId="41" fontId="17" fillId="4" borderId="9" xfId="11620" applyFont="1" applyFill="1" applyBorder="1" applyAlignment="1">
      <alignment horizontal="center" vertical="center" shrinkToFit="1"/>
    </xf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5" fillId="0" borderId="28" xfId="0" applyFont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 shrinkToFit="1"/>
    </xf>
    <xf numFmtId="0" fontId="46" fillId="0" borderId="10" xfId="0" applyFont="1" applyBorder="1" applyAlignment="1">
      <alignment vertical="center"/>
    </xf>
    <xf numFmtId="38" fontId="43" fillId="4" borderId="9" xfId="2" applyNumberFormat="1" applyFont="1" applyFill="1" applyBorder="1" applyAlignment="1">
      <alignment horizontal="center" vertical="center" shrinkToFit="1"/>
    </xf>
    <xf numFmtId="38" fontId="17" fillId="4" borderId="1" xfId="11604" applyNumberFormat="1" applyFont="1" applyFill="1" applyBorder="1" applyAlignment="1">
      <alignment horizontal="center" vertical="center" shrinkToFit="1"/>
    </xf>
    <xf numFmtId="0" fontId="17" fillId="4" borderId="1" xfId="0" applyFont="1" applyFill="1" applyBorder="1" applyAlignment="1">
      <alignment horizontal="center" vertical="center" shrinkToFit="1"/>
    </xf>
    <xf numFmtId="0" fontId="17" fillId="4" borderId="1" xfId="0" quotePrefix="1" applyFont="1" applyFill="1" applyBorder="1" applyAlignment="1">
      <alignment horizontal="center" vertical="center" shrinkToFit="1"/>
    </xf>
    <xf numFmtId="41" fontId="17" fillId="4" borderId="1" xfId="11620" applyFont="1" applyFill="1" applyBorder="1" applyAlignment="1">
      <alignment horizontal="center" vertical="center" shrinkToFit="1"/>
    </xf>
    <xf numFmtId="0" fontId="17" fillId="4" borderId="1" xfId="0" quotePrefix="1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41" fontId="43" fillId="0" borderId="9" xfId="1" applyFont="1" applyFill="1" applyBorder="1" applyAlignment="1">
      <alignment vertical="center"/>
    </xf>
    <xf numFmtId="41" fontId="43" fillId="0" borderId="29" xfId="1" applyFont="1" applyFill="1" applyBorder="1" applyAlignment="1">
      <alignment horizontal="center" vertical="center"/>
    </xf>
    <xf numFmtId="41" fontId="43" fillId="0" borderId="9" xfId="1" applyFont="1" applyFill="1" applyBorder="1" applyAlignment="1">
      <alignment horizontal="center" vertical="center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/>
    </xf>
    <xf numFmtId="41" fontId="43" fillId="0" borderId="9" xfId="1" applyFont="1" applyFill="1" applyBorder="1" applyAlignment="1">
      <alignment horizontal="left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2" xfId="0" applyNumberFormat="1" applyFont="1" applyFill="1" applyBorder="1" applyAlignment="1">
      <alignment horizontal="left" vertical="center" shrinkToFit="1"/>
    </xf>
    <xf numFmtId="49" fontId="19" fillId="0" borderId="9" xfId="0" applyNumberFormat="1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E21" sqref="E21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51" t="s">
        <v>102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5" t="s">
        <v>101</v>
      </c>
    </row>
    <row r="3" spans="1:12" ht="24.75" customHeight="1">
      <c r="A3" s="36" t="s">
        <v>37</v>
      </c>
      <c r="B3" s="37" t="s">
        <v>38</v>
      </c>
      <c r="C3" s="37" t="s">
        <v>39</v>
      </c>
      <c r="D3" s="37" t="s">
        <v>40</v>
      </c>
      <c r="E3" s="37" t="s">
        <v>41</v>
      </c>
      <c r="F3" s="37" t="s">
        <v>61</v>
      </c>
      <c r="G3" s="37" t="s">
        <v>62</v>
      </c>
      <c r="H3" s="37" t="s">
        <v>56</v>
      </c>
      <c r="I3" s="38" t="s">
        <v>42</v>
      </c>
      <c r="J3" s="38" t="s">
        <v>43</v>
      </c>
      <c r="K3" s="38" t="s">
        <v>44</v>
      </c>
      <c r="L3" s="39" t="s">
        <v>63</v>
      </c>
    </row>
    <row r="4" spans="1:12" s="13" customFormat="1" ht="24.75" customHeight="1">
      <c r="A4" s="112"/>
      <c r="B4" s="125"/>
      <c r="C4" s="128"/>
      <c r="D4" s="125"/>
      <c r="E4" s="106" t="s">
        <v>132</v>
      </c>
      <c r="F4" s="110"/>
      <c r="G4" s="125"/>
      <c r="H4" s="107"/>
      <c r="I4" s="125"/>
      <c r="J4" s="125"/>
      <c r="K4" s="107"/>
      <c r="L4" s="105"/>
    </row>
    <row r="5" spans="1:12" ht="24.75" customHeight="1">
      <c r="A5" s="112"/>
      <c r="B5" s="125"/>
      <c r="C5" s="108"/>
      <c r="D5" s="125"/>
      <c r="E5" s="124"/>
      <c r="F5" s="126"/>
      <c r="G5" s="125"/>
      <c r="H5" s="127"/>
      <c r="I5" s="125"/>
      <c r="J5" s="125"/>
      <c r="K5" s="125"/>
      <c r="L5" s="115"/>
    </row>
    <row r="6" spans="1:12" ht="24.75" customHeight="1">
      <c r="A6" s="112"/>
      <c r="B6" s="125"/>
      <c r="C6" s="108"/>
      <c r="D6" s="125"/>
      <c r="E6" s="124"/>
      <c r="F6" s="126"/>
      <c r="G6" s="125"/>
      <c r="H6" s="127"/>
      <c r="I6" s="125"/>
      <c r="J6" s="125"/>
      <c r="K6" s="125"/>
      <c r="L6" s="115"/>
    </row>
    <row r="7" spans="1:12" ht="24.75" customHeight="1">
      <c r="A7" s="112"/>
      <c r="B7" s="125"/>
      <c r="C7" s="108"/>
      <c r="D7" s="125"/>
      <c r="E7" s="124"/>
      <c r="F7" s="126"/>
      <c r="G7" s="125"/>
      <c r="H7" s="127"/>
      <c r="I7" s="125"/>
      <c r="J7" s="125"/>
      <c r="K7" s="125"/>
      <c r="L7" s="115"/>
    </row>
    <row r="8" spans="1:12" ht="24.75" customHeight="1">
      <c r="A8" s="112"/>
      <c r="B8" s="125"/>
      <c r="C8" s="108"/>
      <c r="D8" s="125"/>
      <c r="E8" s="124"/>
      <c r="F8" s="126"/>
      <c r="G8" s="125"/>
      <c r="H8" s="127"/>
      <c r="I8" s="125"/>
      <c r="J8" s="125"/>
      <c r="K8" s="125"/>
      <c r="L8" s="115"/>
    </row>
    <row r="9" spans="1:12" ht="24.75" customHeight="1" thickBot="1">
      <c r="A9" s="32"/>
      <c r="B9" s="33"/>
      <c r="C9" s="120"/>
      <c r="D9" s="33"/>
      <c r="E9" s="113"/>
      <c r="F9" s="34"/>
      <c r="G9" s="33"/>
      <c r="H9" s="118"/>
      <c r="I9" s="33"/>
      <c r="J9" s="33"/>
      <c r="K9" s="33"/>
      <c r="L9" s="122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activeCell="C20" sqref="C20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51" t="s">
        <v>103</v>
      </c>
      <c r="B1" s="151"/>
      <c r="C1" s="151"/>
      <c r="D1" s="151"/>
      <c r="E1" s="151"/>
      <c r="F1" s="151"/>
      <c r="G1" s="151"/>
      <c r="H1" s="151"/>
      <c r="I1" s="151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5" t="s">
        <v>101</v>
      </c>
    </row>
    <row r="3" spans="1:9" s="13" customFormat="1" ht="29.25" customHeight="1">
      <c r="A3" s="36" t="s">
        <v>26</v>
      </c>
      <c r="B3" s="37" t="s">
        <v>38</v>
      </c>
      <c r="C3" s="37" t="s">
        <v>34</v>
      </c>
      <c r="D3" s="37" t="s">
        <v>40</v>
      </c>
      <c r="E3" s="37" t="s">
        <v>57</v>
      </c>
      <c r="F3" s="38" t="s">
        <v>42</v>
      </c>
      <c r="G3" s="38" t="s">
        <v>43</v>
      </c>
      <c r="H3" s="38" t="s">
        <v>44</v>
      </c>
      <c r="I3" s="39" t="s">
        <v>64</v>
      </c>
    </row>
    <row r="4" spans="1:9" ht="29.25" customHeight="1" thickBot="1">
      <c r="A4" s="97">
        <v>2021</v>
      </c>
      <c r="B4" s="98">
        <v>10</v>
      </c>
      <c r="C4" s="150" t="str">
        <f>계약현황공개!C3</f>
        <v>노트북 임차 계약 건의</v>
      </c>
      <c r="D4" s="98" t="s">
        <v>162</v>
      </c>
      <c r="E4" s="104">
        <v>124000</v>
      </c>
      <c r="F4" s="99" t="s">
        <v>163</v>
      </c>
      <c r="G4" s="98" t="s">
        <v>164</v>
      </c>
      <c r="H4" s="98" t="s">
        <v>165</v>
      </c>
      <c r="I4" s="103"/>
    </row>
    <row r="5" spans="1:9" ht="16.5">
      <c r="A5" s="100"/>
      <c r="B5" s="100"/>
      <c r="C5" s="101"/>
      <c r="D5" s="100"/>
      <c r="E5" s="100"/>
      <c r="F5" s="100"/>
      <c r="G5" s="102"/>
      <c r="H5" s="102"/>
      <c r="I5" s="102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D30" sqref="D30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5" t="s">
        <v>100</v>
      </c>
    </row>
    <row r="3" spans="1:13" s="13" customFormat="1" ht="30" customHeight="1">
      <c r="A3" s="36" t="s">
        <v>26</v>
      </c>
      <c r="B3" s="37" t="s">
        <v>38</v>
      </c>
      <c r="C3" s="37" t="s">
        <v>39</v>
      </c>
      <c r="D3" s="38" t="s">
        <v>67</v>
      </c>
      <c r="E3" s="38" t="s">
        <v>0</v>
      </c>
      <c r="F3" s="37" t="s">
        <v>58</v>
      </c>
      <c r="G3" s="37" t="s">
        <v>59</v>
      </c>
      <c r="H3" s="37" t="s">
        <v>66</v>
      </c>
      <c r="I3" s="37" t="s">
        <v>60</v>
      </c>
      <c r="J3" s="38" t="s">
        <v>42</v>
      </c>
      <c r="K3" s="38" t="s">
        <v>27</v>
      </c>
      <c r="L3" s="38" t="s">
        <v>35</v>
      </c>
      <c r="M3" s="39" t="s">
        <v>65</v>
      </c>
    </row>
    <row r="4" spans="1:13" ht="29.25" customHeight="1" thickBot="1">
      <c r="A4" s="121">
        <v>2021</v>
      </c>
      <c r="B4" s="114">
        <v>10</v>
      </c>
      <c r="C4" s="119" t="s">
        <v>133</v>
      </c>
      <c r="D4" s="114"/>
      <c r="E4" s="123" t="s">
        <v>134</v>
      </c>
      <c r="F4" s="134">
        <v>10000000</v>
      </c>
      <c r="G4" s="114" t="s">
        <v>135</v>
      </c>
      <c r="H4" s="111" t="s">
        <v>136</v>
      </c>
      <c r="I4" s="109">
        <v>10000000</v>
      </c>
      <c r="J4" s="33" t="s">
        <v>137</v>
      </c>
      <c r="K4" s="33" t="s">
        <v>138</v>
      </c>
      <c r="L4" s="33" t="s">
        <v>139</v>
      </c>
      <c r="M4" s="11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zoomScaleNormal="100" zoomScaleSheetLayoutView="100" workbookViewId="0">
      <selection activeCell="J9" sqref="J9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4" ht="38.1" customHeight="1">
      <c r="A1" s="152" t="s">
        <v>152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4" ht="30" customHeight="1" thickBot="1">
      <c r="A2" s="57" t="s">
        <v>110</v>
      </c>
      <c r="B2" s="57"/>
      <c r="C2" s="58"/>
      <c r="D2" s="58"/>
      <c r="E2" s="59"/>
      <c r="F2" s="59"/>
      <c r="G2" s="59"/>
      <c r="H2" s="60"/>
      <c r="I2" s="153" t="s">
        <v>167</v>
      </c>
      <c r="J2" s="153"/>
    </row>
    <row r="3" spans="1:14" ht="28.5" customHeight="1">
      <c r="A3" s="40" t="s">
        <v>1</v>
      </c>
      <c r="B3" s="41" t="s">
        <v>50</v>
      </c>
      <c r="C3" s="42" t="s">
        <v>2</v>
      </c>
      <c r="D3" s="43" t="s">
        <v>45</v>
      </c>
      <c r="E3" s="41" t="s">
        <v>3</v>
      </c>
      <c r="F3" s="41" t="s">
        <v>4</v>
      </c>
      <c r="G3" s="41" t="s">
        <v>5</v>
      </c>
      <c r="H3" s="41" t="s">
        <v>51</v>
      </c>
      <c r="I3" s="41" t="s">
        <v>10</v>
      </c>
      <c r="J3" s="44" t="s">
        <v>63</v>
      </c>
    </row>
    <row r="4" spans="1:14" s="12" customFormat="1" ht="28.5" customHeight="1">
      <c r="A4" s="133" t="s">
        <v>87</v>
      </c>
      <c r="B4" s="50" t="s">
        <v>111</v>
      </c>
      <c r="C4" s="49">
        <v>807000</v>
      </c>
      <c r="D4" s="77">
        <v>134500</v>
      </c>
      <c r="E4" s="48" t="s">
        <v>112</v>
      </c>
      <c r="F4" s="48" t="s">
        <v>131</v>
      </c>
      <c r="G4" s="48" t="s">
        <v>86</v>
      </c>
      <c r="H4" s="54" t="s">
        <v>145</v>
      </c>
      <c r="I4" s="54" t="s">
        <v>144</v>
      </c>
      <c r="J4" s="79" t="s">
        <v>148</v>
      </c>
    </row>
    <row r="5" spans="1:14" s="12" customFormat="1" ht="28.5" customHeight="1">
      <c r="A5" s="133" t="s">
        <v>140</v>
      </c>
      <c r="B5" s="50" t="s">
        <v>111</v>
      </c>
      <c r="C5" s="49">
        <f>59500*2</f>
        <v>119000</v>
      </c>
      <c r="D5" s="77">
        <v>23800</v>
      </c>
      <c r="E5" s="48" t="s">
        <v>141</v>
      </c>
      <c r="F5" s="48" t="s">
        <v>142</v>
      </c>
      <c r="G5" s="48" t="s">
        <v>143</v>
      </c>
      <c r="H5" s="54" t="s">
        <v>146</v>
      </c>
      <c r="I5" s="54" t="s">
        <v>144</v>
      </c>
      <c r="J5" s="79" t="s">
        <v>148</v>
      </c>
    </row>
    <row r="6" spans="1:14" s="12" customFormat="1" ht="28.5" customHeight="1">
      <c r="A6" s="133" t="s">
        <v>47</v>
      </c>
      <c r="B6" s="50" t="s">
        <v>111</v>
      </c>
      <c r="C6" s="51">
        <v>693600</v>
      </c>
      <c r="D6" s="76">
        <v>119500</v>
      </c>
      <c r="E6" s="48" t="s">
        <v>112</v>
      </c>
      <c r="F6" s="48" t="s">
        <v>131</v>
      </c>
      <c r="G6" s="48" t="s">
        <v>86</v>
      </c>
      <c r="H6" s="54" t="s">
        <v>145</v>
      </c>
      <c r="I6" s="54" t="s">
        <v>144</v>
      </c>
      <c r="J6" s="79" t="s">
        <v>148</v>
      </c>
    </row>
    <row r="7" spans="1:14" s="12" customFormat="1" ht="28.5" customHeight="1">
      <c r="A7" s="133" t="s">
        <v>88</v>
      </c>
      <c r="B7" s="50" t="s">
        <v>52</v>
      </c>
      <c r="C7" s="51">
        <v>244000</v>
      </c>
      <c r="D7" s="69">
        <v>40000</v>
      </c>
      <c r="E7" s="48" t="s">
        <v>113</v>
      </c>
      <c r="F7" s="48" t="s">
        <v>131</v>
      </c>
      <c r="G7" s="48" t="s">
        <v>86</v>
      </c>
      <c r="H7" s="54" t="s">
        <v>147</v>
      </c>
      <c r="I7" s="54" t="s">
        <v>144</v>
      </c>
      <c r="J7" s="79" t="s">
        <v>148</v>
      </c>
    </row>
    <row r="8" spans="1:14" s="12" customFormat="1" ht="28.5" customHeight="1">
      <c r="A8" s="133" t="s">
        <v>48</v>
      </c>
      <c r="B8" s="50" t="s">
        <v>52</v>
      </c>
      <c r="C8" s="49">
        <v>1200000</v>
      </c>
      <c r="D8" s="70">
        <v>200000</v>
      </c>
      <c r="E8" s="48" t="s">
        <v>114</v>
      </c>
      <c r="F8" s="48" t="s">
        <v>131</v>
      </c>
      <c r="G8" s="48" t="s">
        <v>86</v>
      </c>
      <c r="H8" s="54" t="s">
        <v>145</v>
      </c>
      <c r="I8" s="54" t="s">
        <v>144</v>
      </c>
      <c r="J8" s="79" t="s">
        <v>148</v>
      </c>
    </row>
    <row r="9" spans="1:14" s="12" customFormat="1" ht="28.5" customHeight="1">
      <c r="A9" s="133" t="s">
        <v>89</v>
      </c>
      <c r="B9" s="50" t="s">
        <v>55</v>
      </c>
      <c r="C9" s="51">
        <v>6895680</v>
      </c>
      <c r="D9" s="80">
        <v>591800</v>
      </c>
      <c r="E9" s="48" t="s">
        <v>96</v>
      </c>
      <c r="F9" s="48" t="s">
        <v>131</v>
      </c>
      <c r="G9" s="48" t="s">
        <v>86</v>
      </c>
      <c r="H9" s="54" t="s">
        <v>146</v>
      </c>
      <c r="I9" s="54" t="s">
        <v>144</v>
      </c>
      <c r="J9" s="79" t="s">
        <v>159</v>
      </c>
    </row>
    <row r="10" spans="1:14" s="12" customFormat="1" ht="28.5" customHeight="1">
      <c r="A10" s="133" t="s">
        <v>90</v>
      </c>
      <c r="B10" s="50" t="s">
        <v>46</v>
      </c>
      <c r="C10" s="49">
        <v>3240000</v>
      </c>
      <c r="D10" s="70">
        <v>270000</v>
      </c>
      <c r="E10" s="48" t="s">
        <v>85</v>
      </c>
      <c r="F10" s="48" t="s">
        <v>131</v>
      </c>
      <c r="G10" s="48" t="s">
        <v>93</v>
      </c>
      <c r="H10" s="54" t="s">
        <v>145</v>
      </c>
      <c r="I10" s="54" t="s">
        <v>144</v>
      </c>
      <c r="J10" s="79" t="s">
        <v>148</v>
      </c>
    </row>
    <row r="11" spans="1:14" s="12" customFormat="1" ht="28.5" customHeight="1">
      <c r="A11" s="133" t="s">
        <v>91</v>
      </c>
      <c r="B11" s="52" t="s">
        <v>46</v>
      </c>
      <c r="C11" s="53">
        <v>2400000</v>
      </c>
      <c r="D11" s="69">
        <v>200000</v>
      </c>
      <c r="E11" s="48" t="s">
        <v>85</v>
      </c>
      <c r="F11" s="48" t="s">
        <v>131</v>
      </c>
      <c r="G11" s="48" t="s">
        <v>86</v>
      </c>
      <c r="H11" s="54" t="s">
        <v>146</v>
      </c>
      <c r="I11" s="54" t="s">
        <v>144</v>
      </c>
      <c r="J11" s="79" t="s">
        <v>148</v>
      </c>
    </row>
    <row r="12" spans="1:14" s="12" customFormat="1" ht="28.5" customHeight="1">
      <c r="A12" s="133" t="s">
        <v>92</v>
      </c>
      <c r="B12" s="52" t="s">
        <v>121</v>
      </c>
      <c r="C12" s="53">
        <v>24874000</v>
      </c>
      <c r="D12" s="129">
        <v>2834470</v>
      </c>
      <c r="E12" s="54" t="s">
        <v>122</v>
      </c>
      <c r="F12" s="48" t="s">
        <v>131</v>
      </c>
      <c r="G12" s="48" t="s">
        <v>86</v>
      </c>
      <c r="H12" s="54" t="s">
        <v>145</v>
      </c>
      <c r="I12" s="54" t="s">
        <v>144</v>
      </c>
      <c r="J12" s="79" t="s">
        <v>148</v>
      </c>
    </row>
    <row r="13" spans="1:14" s="12" customFormat="1" ht="28.5" customHeight="1" thickBot="1">
      <c r="A13" s="131" t="s">
        <v>127</v>
      </c>
      <c r="B13" s="132" t="s">
        <v>128</v>
      </c>
      <c r="C13" s="130">
        <v>49648000</v>
      </c>
      <c r="D13" s="130">
        <v>1850200</v>
      </c>
      <c r="E13" s="132" t="s">
        <v>129</v>
      </c>
      <c r="F13" s="132" t="s">
        <v>130</v>
      </c>
      <c r="G13" s="48" t="s">
        <v>86</v>
      </c>
      <c r="H13" s="54" t="s">
        <v>146</v>
      </c>
      <c r="I13" s="54" t="s">
        <v>144</v>
      </c>
      <c r="J13" s="79" t="s">
        <v>148</v>
      </c>
    </row>
    <row r="14" spans="1:14" s="86" customFormat="1" ht="18.7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</row>
    <row r="15" spans="1:14" s="11" customFormat="1" ht="27.95" customHeight="1">
      <c r="A15" s="15"/>
      <c r="B15" s="17"/>
      <c r="C15" s="28"/>
      <c r="D15" s="18"/>
      <c r="E15" s="14"/>
      <c r="F15" s="14"/>
      <c r="G15" s="14"/>
      <c r="H15" s="14"/>
      <c r="I15" s="14"/>
      <c r="J15" s="17"/>
    </row>
    <row r="16" spans="1:14" s="12" customFormat="1" ht="27.95" customHeight="1">
      <c r="A16" s="15"/>
      <c r="B16" s="17"/>
      <c r="C16" s="20"/>
      <c r="D16" s="21"/>
      <c r="E16" s="29"/>
      <c r="F16" s="29"/>
      <c r="G16" s="29"/>
      <c r="H16" s="29"/>
      <c r="I16" s="29"/>
      <c r="J16" s="17"/>
      <c r="K16" s="14"/>
      <c r="L16" s="13"/>
      <c r="M16" s="13"/>
      <c r="N16" s="13"/>
    </row>
    <row r="17" spans="1:14" s="12" customFormat="1" ht="27.95" customHeight="1">
      <c r="A17" s="15"/>
      <c r="B17" s="17"/>
      <c r="C17" s="20"/>
      <c r="D17" s="21"/>
      <c r="E17" s="29"/>
      <c r="F17" s="29"/>
      <c r="G17" s="29"/>
      <c r="H17" s="29"/>
      <c r="I17" s="29"/>
      <c r="J17" s="17"/>
      <c r="K17" s="14"/>
      <c r="L17" s="13"/>
      <c r="M17" s="13"/>
      <c r="N17" s="13"/>
    </row>
    <row r="18" spans="1:14" s="11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L18" s="13"/>
      <c r="M18" s="13"/>
      <c r="N18" s="13"/>
    </row>
    <row r="19" spans="1:14" s="11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</row>
    <row r="20" spans="1:14" s="13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</row>
    <row r="21" spans="1:14" s="13" customFormat="1" ht="27.95" customHeight="1">
      <c r="A21" s="19"/>
      <c r="B21" s="17"/>
      <c r="C21" s="20"/>
      <c r="D21" s="20"/>
      <c r="E21" s="29"/>
      <c r="F21" s="29"/>
      <c r="G21" s="29"/>
      <c r="H21" s="29"/>
      <c r="I21" s="29"/>
      <c r="J21" s="17"/>
    </row>
    <row r="22" spans="1:14" s="13" customFormat="1" ht="27.95" customHeight="1">
      <c r="A22" s="19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22"/>
      <c r="B23" s="24"/>
      <c r="C23" s="23"/>
      <c r="D23" s="23"/>
      <c r="E23" s="30"/>
      <c r="F23" s="30"/>
      <c r="G23" s="30"/>
      <c r="H23" s="30"/>
      <c r="I23" s="30"/>
      <c r="J23" s="17"/>
    </row>
    <row r="24" spans="1:14" s="13" customFormat="1" ht="27.95" customHeight="1">
      <c r="A24" s="22"/>
      <c r="B24" s="24"/>
      <c r="C24" s="23"/>
      <c r="D24" s="23"/>
      <c r="E24" s="30"/>
      <c r="F24" s="30"/>
      <c r="G24" s="30"/>
      <c r="H24" s="30"/>
      <c r="I24" s="30"/>
      <c r="J24" s="17"/>
    </row>
    <row r="25" spans="1:14" s="13" customFormat="1" ht="27.95" customHeight="1">
      <c r="A25" s="25"/>
      <c r="B25" s="24"/>
      <c r="C25" s="26"/>
      <c r="D25" s="26"/>
      <c r="E25" s="27"/>
      <c r="F25" s="27"/>
      <c r="G25" s="27"/>
      <c r="H25" s="27"/>
      <c r="I25" s="27"/>
      <c r="J25" s="17"/>
    </row>
    <row r="26" spans="1:14" s="13" customFormat="1" ht="27.95" customHeight="1">
      <c r="A26" s="25"/>
      <c r="B26" s="24"/>
      <c r="C26" s="26"/>
      <c r="D26" s="26"/>
      <c r="E26" s="27"/>
      <c r="F26" s="27"/>
      <c r="G26" s="27"/>
      <c r="H26" s="27"/>
      <c r="I26" s="27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16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ht="27.95" customHeight="1"/>
    <row r="35" spans="1:10" ht="27.95" customHeight="1"/>
    <row r="36" spans="1:10" ht="27.95" customHeight="1"/>
    <row r="37" spans="1:10" ht="27.95" customHeight="1"/>
  </sheetData>
  <mergeCells count="3">
    <mergeCell ref="A1:J1"/>
    <mergeCell ref="I2:J2"/>
    <mergeCell ref="A14:J14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zoomScaleSheetLayoutView="100" workbookViewId="0">
      <selection activeCell="F2" sqref="F2:G2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52" t="s">
        <v>151</v>
      </c>
      <c r="B1" s="152"/>
      <c r="C1" s="152"/>
      <c r="D1" s="152"/>
      <c r="E1" s="152"/>
      <c r="F1" s="152"/>
      <c r="G1" s="152"/>
    </row>
    <row r="2" spans="1:7" ht="30" customHeight="1" thickBot="1">
      <c r="A2" s="155" t="s">
        <v>126</v>
      </c>
      <c r="B2" s="155"/>
      <c r="C2" s="47"/>
      <c r="D2" s="47"/>
      <c r="E2" s="47"/>
      <c r="F2" s="153" t="s">
        <v>166</v>
      </c>
      <c r="G2" s="153"/>
    </row>
    <row r="3" spans="1:7" ht="30" customHeight="1" thickBot="1">
      <c r="A3" s="141" t="s">
        <v>68</v>
      </c>
      <c r="B3" s="146" t="s">
        <v>1</v>
      </c>
      <c r="C3" s="146" t="s">
        <v>6</v>
      </c>
      <c r="D3" s="146" t="s">
        <v>7</v>
      </c>
      <c r="E3" s="146" t="s">
        <v>8</v>
      </c>
      <c r="F3" s="146" t="s">
        <v>9</v>
      </c>
      <c r="G3" s="147" t="s">
        <v>63</v>
      </c>
    </row>
    <row r="4" spans="1:7" s="12" customFormat="1" ht="30" customHeight="1">
      <c r="A4" s="148" t="s">
        <v>53</v>
      </c>
      <c r="B4" s="142" t="s">
        <v>87</v>
      </c>
      <c r="C4" s="143" t="s">
        <v>150</v>
      </c>
      <c r="D4" s="144">
        <v>134500</v>
      </c>
      <c r="E4" s="143" t="s">
        <v>49</v>
      </c>
      <c r="F4" s="145" t="s">
        <v>111</v>
      </c>
      <c r="G4" s="79" t="s">
        <v>148</v>
      </c>
    </row>
    <row r="5" spans="1:7" s="12" customFormat="1" ht="30" customHeight="1">
      <c r="A5" s="56" t="s">
        <v>53</v>
      </c>
      <c r="B5" s="149" t="s">
        <v>140</v>
      </c>
      <c r="C5" s="143" t="s">
        <v>149</v>
      </c>
      <c r="D5" s="77">
        <v>23800</v>
      </c>
      <c r="E5" s="143" t="s">
        <v>49</v>
      </c>
      <c r="F5" s="145" t="s">
        <v>111</v>
      </c>
      <c r="G5" s="79" t="s">
        <v>148</v>
      </c>
    </row>
    <row r="6" spans="1:7" s="12" customFormat="1" ht="30" customHeight="1">
      <c r="A6" s="56" t="s">
        <v>53</v>
      </c>
      <c r="B6" s="135" t="s">
        <v>47</v>
      </c>
      <c r="C6" s="48" t="s">
        <v>150</v>
      </c>
      <c r="D6" s="76">
        <v>119500</v>
      </c>
      <c r="E6" s="48" t="s">
        <v>49</v>
      </c>
      <c r="F6" s="50" t="s">
        <v>111</v>
      </c>
      <c r="G6" s="79" t="s">
        <v>148</v>
      </c>
    </row>
    <row r="7" spans="1:7" s="12" customFormat="1" ht="30" customHeight="1">
      <c r="A7" s="56" t="s">
        <v>53</v>
      </c>
      <c r="B7" s="135" t="s">
        <v>88</v>
      </c>
      <c r="C7" s="48" t="s">
        <v>157</v>
      </c>
      <c r="D7" s="69">
        <v>40000</v>
      </c>
      <c r="E7" s="48" t="s">
        <v>49</v>
      </c>
      <c r="F7" s="50" t="s">
        <v>52</v>
      </c>
      <c r="G7" s="79" t="s">
        <v>148</v>
      </c>
    </row>
    <row r="8" spans="1:7" s="12" customFormat="1" ht="30" customHeight="1">
      <c r="A8" s="56" t="s">
        <v>53</v>
      </c>
      <c r="B8" s="135" t="s">
        <v>48</v>
      </c>
      <c r="C8" s="48" t="s">
        <v>158</v>
      </c>
      <c r="D8" s="70">
        <v>200000</v>
      </c>
      <c r="E8" s="48" t="s">
        <v>49</v>
      </c>
      <c r="F8" s="50" t="s">
        <v>52</v>
      </c>
      <c r="G8" s="79" t="s">
        <v>148</v>
      </c>
    </row>
    <row r="9" spans="1:7" s="12" customFormat="1" ht="30" customHeight="1">
      <c r="A9" s="56" t="s">
        <v>53</v>
      </c>
      <c r="B9" s="135" t="s">
        <v>89</v>
      </c>
      <c r="C9" s="48" t="s">
        <v>155</v>
      </c>
      <c r="D9" s="80">
        <v>591800</v>
      </c>
      <c r="E9" s="54" t="s">
        <v>115</v>
      </c>
      <c r="F9" s="50" t="s">
        <v>55</v>
      </c>
      <c r="G9" s="79" t="s">
        <v>159</v>
      </c>
    </row>
    <row r="10" spans="1:7" s="12" customFormat="1" ht="30" customHeight="1">
      <c r="A10" s="56" t="s">
        <v>53</v>
      </c>
      <c r="B10" s="135" t="s">
        <v>90</v>
      </c>
      <c r="C10" s="48" t="s">
        <v>156</v>
      </c>
      <c r="D10" s="70">
        <v>270000</v>
      </c>
      <c r="E10" s="48" t="s">
        <v>123</v>
      </c>
      <c r="F10" s="50" t="s">
        <v>46</v>
      </c>
      <c r="G10" s="79" t="s">
        <v>148</v>
      </c>
    </row>
    <row r="11" spans="1:7" s="12" customFormat="1" ht="30" customHeight="1">
      <c r="A11" s="56" t="s">
        <v>54</v>
      </c>
      <c r="B11" s="135" t="s">
        <v>91</v>
      </c>
      <c r="C11" s="48" t="s">
        <v>160</v>
      </c>
      <c r="D11" s="69">
        <v>200000</v>
      </c>
      <c r="E11" s="136" t="s">
        <v>125</v>
      </c>
      <c r="F11" s="52" t="s">
        <v>46</v>
      </c>
      <c r="G11" s="79" t="s">
        <v>148</v>
      </c>
    </row>
    <row r="12" spans="1:7" s="12" customFormat="1" ht="30" customHeight="1">
      <c r="A12" s="56" t="s">
        <v>54</v>
      </c>
      <c r="B12" s="135" t="s">
        <v>92</v>
      </c>
      <c r="C12" s="48" t="s">
        <v>161</v>
      </c>
      <c r="D12" s="129">
        <v>3163790</v>
      </c>
      <c r="E12" s="136" t="s">
        <v>124</v>
      </c>
      <c r="F12" s="52" t="s">
        <v>121</v>
      </c>
      <c r="G12" s="79" t="s">
        <v>148</v>
      </c>
    </row>
    <row r="13" spans="1:7" s="12" customFormat="1" ht="30" customHeight="1" thickBot="1">
      <c r="A13" s="137" t="s">
        <v>54</v>
      </c>
      <c r="B13" s="138" t="s">
        <v>127</v>
      </c>
      <c r="C13" s="139" t="s">
        <v>161</v>
      </c>
      <c r="D13" s="130">
        <v>3242200</v>
      </c>
      <c r="E13" s="140" t="s">
        <v>124</v>
      </c>
      <c r="F13" s="132" t="s">
        <v>128</v>
      </c>
      <c r="G13" s="79" t="s">
        <v>148</v>
      </c>
    </row>
    <row r="14" spans="1:7" s="86" customFormat="1" ht="18.75" customHeight="1">
      <c r="A14" s="154"/>
      <c r="B14" s="156"/>
      <c r="C14" s="156"/>
      <c r="D14" s="156"/>
      <c r="E14" s="156"/>
      <c r="F14" s="156"/>
      <c r="G14" s="156"/>
    </row>
  </sheetData>
  <mergeCells count="4">
    <mergeCell ref="A1:G1"/>
    <mergeCell ref="A2:B2"/>
    <mergeCell ref="F2:G2"/>
    <mergeCell ref="A14:G14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B16" sqref="B16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52" t="s">
        <v>153</v>
      </c>
      <c r="B1" s="152"/>
      <c r="C1" s="152"/>
      <c r="D1" s="152"/>
      <c r="E1" s="152"/>
    </row>
    <row r="2" spans="1:5" ht="30" customHeight="1" thickBot="1">
      <c r="A2" s="57" t="s">
        <v>110</v>
      </c>
      <c r="B2" s="45"/>
      <c r="C2" s="46"/>
      <c r="D2" s="46"/>
      <c r="E2" s="59" t="s">
        <v>99</v>
      </c>
    </row>
    <row r="3" spans="1:5" s="8" customFormat="1" ht="33" customHeight="1">
      <c r="A3" s="157" t="s">
        <v>33</v>
      </c>
      <c r="B3" s="85" t="s">
        <v>82</v>
      </c>
      <c r="C3" s="160" t="s">
        <v>116</v>
      </c>
      <c r="D3" s="161"/>
      <c r="E3" s="162"/>
    </row>
    <row r="4" spans="1:5" s="8" customFormat="1" ht="33" customHeight="1">
      <c r="A4" s="158"/>
      <c r="B4" s="82" t="s">
        <v>13</v>
      </c>
      <c r="C4" s="81">
        <v>124000</v>
      </c>
      <c r="D4" s="82" t="s">
        <v>28</v>
      </c>
      <c r="E4" s="83">
        <v>124000</v>
      </c>
    </row>
    <row r="5" spans="1:5" s="8" customFormat="1" ht="33" customHeight="1">
      <c r="A5" s="158"/>
      <c r="B5" s="82" t="s">
        <v>81</v>
      </c>
      <c r="C5" s="94">
        <v>1</v>
      </c>
      <c r="D5" s="82" t="s">
        <v>14</v>
      </c>
      <c r="E5" s="83">
        <v>124000</v>
      </c>
    </row>
    <row r="6" spans="1:5" s="8" customFormat="1" ht="33" customHeight="1">
      <c r="A6" s="158"/>
      <c r="B6" s="82" t="s">
        <v>12</v>
      </c>
      <c r="C6" s="87" t="s">
        <v>168</v>
      </c>
      <c r="D6" s="82" t="s">
        <v>94</v>
      </c>
      <c r="E6" s="90" t="s">
        <v>169</v>
      </c>
    </row>
    <row r="7" spans="1:5" s="8" customFormat="1" ht="33" customHeight="1">
      <c r="A7" s="158"/>
      <c r="B7" s="82" t="s">
        <v>29</v>
      </c>
      <c r="C7" s="88" t="s">
        <v>105</v>
      </c>
      <c r="D7" s="82" t="s">
        <v>30</v>
      </c>
      <c r="E7" s="91" t="s">
        <v>170</v>
      </c>
    </row>
    <row r="8" spans="1:5" s="8" customFormat="1" ht="33" customHeight="1">
      <c r="A8" s="158"/>
      <c r="B8" s="82" t="s">
        <v>31</v>
      </c>
      <c r="C8" s="88" t="s">
        <v>106</v>
      </c>
      <c r="D8" s="82" t="s">
        <v>16</v>
      </c>
      <c r="E8" s="92" t="s">
        <v>117</v>
      </c>
    </row>
    <row r="9" spans="1:5" s="8" customFormat="1" ht="33" customHeight="1" thickBot="1">
      <c r="A9" s="159"/>
      <c r="B9" s="84" t="s">
        <v>32</v>
      </c>
      <c r="C9" s="89" t="s">
        <v>107</v>
      </c>
      <c r="D9" s="84" t="s">
        <v>95</v>
      </c>
      <c r="E9" s="93" t="s">
        <v>118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"/>
  <sheetViews>
    <sheetView workbookViewId="0">
      <selection activeCell="C8" sqref="C8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52" t="s">
        <v>154</v>
      </c>
      <c r="B1" s="152"/>
      <c r="C1" s="152"/>
      <c r="D1" s="152"/>
      <c r="E1" s="152"/>
      <c r="F1" s="152"/>
    </row>
    <row r="2" spans="1:7" ht="30" customHeight="1" thickBot="1">
      <c r="A2" s="57" t="s">
        <v>110</v>
      </c>
      <c r="B2" s="61"/>
      <c r="C2" s="55"/>
      <c r="D2" s="55"/>
      <c r="E2" s="46"/>
      <c r="F2" s="60" t="s">
        <v>97</v>
      </c>
      <c r="G2" s="13"/>
    </row>
    <row r="3" spans="1:7" ht="30" customHeight="1">
      <c r="A3" s="62" t="s">
        <v>11</v>
      </c>
      <c r="B3" s="173" t="str">
        <f>계약현황공개!C3</f>
        <v>노트북 임차 계약 건의</v>
      </c>
      <c r="C3" s="174"/>
      <c r="D3" s="174"/>
      <c r="E3" s="174"/>
      <c r="F3" s="175"/>
      <c r="G3" s="13"/>
    </row>
    <row r="4" spans="1:7" ht="30" customHeight="1">
      <c r="A4" s="167" t="s">
        <v>19</v>
      </c>
      <c r="B4" s="168" t="s">
        <v>12</v>
      </c>
      <c r="C4" s="168" t="s">
        <v>84</v>
      </c>
      <c r="D4" s="63" t="s">
        <v>20</v>
      </c>
      <c r="E4" s="63" t="s">
        <v>14</v>
      </c>
      <c r="F4" s="64" t="s">
        <v>36</v>
      </c>
    </row>
    <row r="5" spans="1:7" ht="30" customHeight="1">
      <c r="A5" s="167"/>
      <c r="B5" s="168"/>
      <c r="C5" s="168"/>
      <c r="D5" s="63" t="s">
        <v>21</v>
      </c>
      <c r="E5" s="63" t="s">
        <v>15</v>
      </c>
      <c r="F5" s="64" t="s">
        <v>22</v>
      </c>
    </row>
    <row r="6" spans="1:7" ht="50.1" customHeight="1">
      <c r="A6" s="167"/>
      <c r="B6" s="71" t="str">
        <f>계약현황공개!C6</f>
        <v>2021.09.13.</v>
      </c>
      <c r="C6" s="117" t="s">
        <v>171</v>
      </c>
      <c r="D6" s="68">
        <f>계약현황공개!C4</f>
        <v>124000</v>
      </c>
      <c r="E6" s="68">
        <f>계약현황공개!E5</f>
        <v>124000</v>
      </c>
      <c r="F6" s="95">
        <f>계약현황공개!C5</f>
        <v>1</v>
      </c>
    </row>
    <row r="7" spans="1:7" ht="30" customHeight="1">
      <c r="A7" s="167" t="s">
        <v>16</v>
      </c>
      <c r="B7" s="63" t="s">
        <v>17</v>
      </c>
      <c r="C7" s="63" t="s">
        <v>23</v>
      </c>
      <c r="D7" s="168" t="s">
        <v>18</v>
      </c>
      <c r="E7" s="168"/>
      <c r="F7" s="169"/>
    </row>
    <row r="8" spans="1:7" ht="30" customHeight="1">
      <c r="A8" s="167"/>
      <c r="B8" s="78" t="str">
        <f>계약현황공개!E8</f>
        <v>플러스정보통신</v>
      </c>
      <c r="C8" s="96" t="s">
        <v>109</v>
      </c>
      <c r="D8" s="170" t="s">
        <v>120</v>
      </c>
      <c r="E8" s="171"/>
      <c r="F8" s="172"/>
    </row>
    <row r="9" spans="1:7" ht="30" customHeight="1">
      <c r="A9" s="65" t="s">
        <v>25</v>
      </c>
      <c r="B9" s="163" t="s">
        <v>108</v>
      </c>
      <c r="C9" s="163"/>
      <c r="D9" s="163"/>
      <c r="E9" s="163"/>
      <c r="F9" s="164"/>
    </row>
    <row r="10" spans="1:7" ht="30" customHeight="1">
      <c r="A10" s="65" t="s">
        <v>24</v>
      </c>
      <c r="B10" s="163" t="s">
        <v>119</v>
      </c>
      <c r="C10" s="163"/>
      <c r="D10" s="163"/>
      <c r="E10" s="163"/>
      <c r="F10" s="164"/>
    </row>
    <row r="11" spans="1:7" ht="30" customHeight="1" thickBot="1">
      <c r="A11" s="66" t="s">
        <v>83</v>
      </c>
      <c r="B11" s="165"/>
      <c r="C11" s="165"/>
      <c r="D11" s="165"/>
      <c r="E11" s="165"/>
      <c r="F11" s="166"/>
    </row>
    <row r="12" spans="1:7" ht="19.5" customHeight="1"/>
    <row r="13" spans="1:7" ht="19.5" customHeight="1"/>
    <row r="14" spans="1:7" ht="19.5" customHeight="1"/>
    <row r="15" spans="1:7" ht="19.5" customHeight="1"/>
    <row r="16" spans="1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A2" sqref="A2:B2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>
      <c r="A1" s="152" t="s">
        <v>69</v>
      </c>
      <c r="B1" s="152"/>
      <c r="C1" s="152"/>
      <c r="D1" s="152"/>
      <c r="E1" s="152"/>
      <c r="F1" s="152"/>
      <c r="G1" s="152"/>
      <c r="H1" s="152"/>
      <c r="I1" s="152"/>
    </row>
    <row r="2" spans="1:9" ht="30" customHeight="1" thickBot="1">
      <c r="A2" s="176" t="s">
        <v>110</v>
      </c>
      <c r="B2" s="176"/>
      <c r="C2" s="59"/>
      <c r="D2" s="59"/>
      <c r="E2" s="59"/>
      <c r="F2" s="59"/>
      <c r="G2" s="59"/>
      <c r="H2" s="59"/>
      <c r="I2" s="59" t="s">
        <v>98</v>
      </c>
    </row>
    <row r="3" spans="1:9" ht="26.25" customHeight="1">
      <c r="A3" s="177" t="s">
        <v>70</v>
      </c>
      <c r="B3" s="179" t="s">
        <v>72</v>
      </c>
      <c r="C3" s="179" t="s">
        <v>73</v>
      </c>
      <c r="D3" s="179" t="s">
        <v>74</v>
      </c>
      <c r="E3" s="181" t="s">
        <v>75</v>
      </c>
      <c r="F3" s="182"/>
      <c r="G3" s="181" t="s">
        <v>76</v>
      </c>
      <c r="H3" s="182"/>
      <c r="I3" s="183" t="s">
        <v>77</v>
      </c>
    </row>
    <row r="4" spans="1:9" ht="28.5" customHeight="1">
      <c r="A4" s="178"/>
      <c r="B4" s="180"/>
      <c r="C4" s="180"/>
      <c r="D4" s="180"/>
      <c r="E4" s="67" t="s">
        <v>71</v>
      </c>
      <c r="F4" s="67" t="s">
        <v>78</v>
      </c>
      <c r="G4" s="67" t="s">
        <v>79</v>
      </c>
      <c r="H4" s="67" t="s">
        <v>78</v>
      </c>
      <c r="I4" s="184"/>
    </row>
    <row r="5" spans="1:9" ht="28.5" customHeight="1" thickBot="1">
      <c r="A5" s="72"/>
      <c r="B5" s="73" t="s">
        <v>80</v>
      </c>
      <c r="C5" s="74"/>
      <c r="D5" s="74"/>
      <c r="E5" s="74"/>
      <c r="F5" s="74"/>
      <c r="G5" s="74"/>
      <c r="H5" s="74"/>
      <c r="I5" s="7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2021-10-18T05:39:20Z</dcterms:modified>
</cp:coreProperties>
</file>