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3년\계약정보공개\10월\"/>
    </mc:Choice>
  </mc:AlternateContent>
  <bookViews>
    <workbookView xWindow="0" yWindow="0" windowWidth="19200" windowHeight="12135" tabRatio="74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5" i="6" l="1"/>
  <c r="H13" i="6"/>
  <c r="D89" i="9" l="1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D69" i="9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C61" i="8"/>
  <c r="C54" i="8"/>
  <c r="C47" i="8"/>
  <c r="C40" i="8"/>
  <c r="F86" i="9" l="1"/>
  <c r="F66" i="9"/>
  <c r="F76" i="9"/>
  <c r="F56" i="9"/>
  <c r="D49" i="9"/>
  <c r="B49" i="9"/>
  <c r="E46" i="9"/>
  <c r="D46" i="9"/>
  <c r="C46" i="9"/>
  <c r="B46" i="9"/>
  <c r="B43" i="9"/>
  <c r="C33" i="8"/>
  <c r="F46" i="9" l="1"/>
  <c r="D29" i="9"/>
  <c r="B29" i="9"/>
  <c r="E26" i="9"/>
  <c r="D26" i="9"/>
  <c r="C26" i="9"/>
  <c r="B26" i="9"/>
  <c r="D39" i="9"/>
  <c r="B39" i="9"/>
  <c r="E36" i="9"/>
  <c r="D36" i="9"/>
  <c r="C36" i="9"/>
  <c r="B36" i="9"/>
  <c r="B33" i="9" l="1"/>
  <c r="B23" i="9"/>
  <c r="F36" i="9"/>
  <c r="F26" i="9"/>
  <c r="C26" i="8"/>
  <c r="C19" i="8"/>
  <c r="H15" i="6" l="1"/>
  <c r="H12" i="6"/>
  <c r="H11" i="6"/>
  <c r="H10" i="6"/>
  <c r="H9" i="6"/>
  <c r="H8" i="6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<sst xmlns="http://schemas.openxmlformats.org/spreadsheetml/2006/main" count="776" uniqueCount="353">
  <si>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</si>
  <si>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</si>
  <si>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</si>
  <si>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</si>
  <si>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</si>
  <si>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</si>
  <si>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</si>
  <si>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</si>
  <si>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</si>
  <si>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</si>
  <si>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</si>
  <si>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</si>
  <si>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</si>
  <si>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</si>
  <si>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</si>
  <si>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</si>
  <si>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</si>
  <si>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</si>
  <si>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</si>
  <si>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</si>
  <si>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</si>
  <si>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</si>
  <si>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</si>
  <si>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</si>
  <si>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</si>
  <si>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</si>
  <si>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</si>
  <si>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</si>
  <si>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</si>
  <si>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</si>
  <si>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</si>
  <si>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</si>
  <si>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</si>
  <si>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</si>
  <si>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</si>
  <si>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</si>
  <si>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</si>
  <si>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</si>
  <si>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</si>
  <si>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</si>
  <si>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</si>
  <si>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</si>
  <si>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</si>
  <si>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</si>
  <si>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</si>
  <si>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</si>
  <si>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</si>
  <si>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</si>
  <si>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</si>
  <si>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</si>
  <si>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</si>
  <si>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</si>
  <si>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</si>
  <si>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</si>
  <si>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</si>
  <si>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</si>
  <si>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</si>
  <si>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</si>
  <si>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</si>
  <si>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</si>
  <si>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</si>
  <si>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</si>
  <si>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</si>
  <si>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</si>
  <si>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</si>
  <si>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</si>
  <si>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</si>
  <si>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</si>
  <si>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</si>
  <si>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</si>
  <si>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</si>
  <si>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</si>
  <si>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</si>
  <si>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</si>
  <si>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</si>
  <si>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</si>
  <si>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</si>
  <si>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</si>
  <si>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</si>
  <si>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</si>
  <si>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</si>
  <si>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</si>
  <si>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</si>
  <si>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</si>
  <si>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</si>
  <si>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</si>
  <si>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</si>
  <si>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</si>
  <si>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</si>
  <si>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</si>
  <si>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</si>
  <si>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</si>
  <si>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</si>
  <si>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</si>
  <si>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</si>
  <si>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</si>
  <si>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</si>
  <si>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</si>
  <si>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2023.01.01.</t>
    <phoneticPr fontId="4" type="noConversion"/>
  </si>
  <si>
    <t>2022.12.22.</t>
    <phoneticPr fontId="4" type="noConversion"/>
  </si>
  <si>
    <t>2022.12.20.</t>
    <phoneticPr fontId="4" type="noConversion"/>
  </si>
  <si>
    <t>2022.12.21.</t>
    <phoneticPr fontId="4" type="noConversion"/>
  </si>
  <si>
    <t>`</t>
    <phoneticPr fontId="4" type="noConversion"/>
  </si>
  <si>
    <t>수의</t>
  </si>
  <si>
    <t>2022.12.29.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</si>
  <si>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</si>
  <si>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</si>
  <si>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</si>
  <si>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</si>
  <si>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</si>
  <si>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</si>
  <si>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</si>
  <si>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(연중)2023년 정수기, 비데. 공기청정기 위탁관리</t>
    <phoneticPr fontId="4" type="noConversion"/>
  </si>
  <si>
    <t>코웨이㈜</t>
    <phoneticPr fontId="4" type="noConversion"/>
  </si>
  <si>
    <t>신도종합서비스</t>
    <phoneticPr fontId="4" type="noConversion"/>
  </si>
  <si>
    <t>(연중)2023년 분당야탑청소년수련관 복합기 위탁관리</t>
    <phoneticPr fontId="4" type="noConversion"/>
  </si>
  <si>
    <t>신도종합서비스</t>
    <phoneticPr fontId="4" type="noConversion"/>
  </si>
  <si>
    <t>주식회사 케이티</t>
    <phoneticPr fontId="4" type="noConversion"/>
  </si>
  <si>
    <t>주식회사 케이티</t>
    <phoneticPr fontId="4" type="noConversion"/>
  </si>
  <si>
    <t>주식회사 케이티</t>
    <phoneticPr fontId="4" type="noConversion"/>
  </si>
  <si>
    <t>㈜도솔방재</t>
    <phoneticPr fontId="4" type="noConversion"/>
  </si>
  <si>
    <t>㈜신우프론티어</t>
    <phoneticPr fontId="4" type="noConversion"/>
  </si>
  <si>
    <t>㈜경기엘리베이터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</si>
  <si>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</si>
  <si>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</si>
  <si>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</si>
  <si>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</si>
  <si>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</si>
  <si>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</si>
  <si>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</si>
  <si>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</si>
  <si>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</si>
  <si>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</si>
  <si>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코웨이㈜</t>
    <phoneticPr fontId="4" type="noConversion"/>
  </si>
  <si>
    <t>2023.12.31.</t>
    <phoneticPr fontId="4" type="noConversion"/>
  </si>
  <si>
    <t>2023.02.28.</t>
    <phoneticPr fontId="4" type="noConversion"/>
  </si>
  <si>
    <t>2023.03.02.</t>
    <phoneticPr fontId="4" type="noConversion"/>
  </si>
  <si>
    <t>2023.02.28.</t>
    <phoneticPr fontId="4" type="noConversion"/>
  </si>
  <si>
    <t>2022.12.21.</t>
    <phoneticPr fontId="4" type="noConversion"/>
  </si>
  <si>
    <t>2023.12.31.</t>
    <phoneticPr fontId="4" type="noConversion"/>
  </si>
  <si>
    <t>㈜대기산업</t>
    <phoneticPr fontId="4" type="noConversion"/>
  </si>
  <si>
    <t>주식회사 케이티</t>
    <phoneticPr fontId="4" type="noConversion"/>
  </si>
  <si>
    <t>2022.12.22.</t>
    <phoneticPr fontId="4" type="noConversion"/>
  </si>
  <si>
    <t>2023.01.01.</t>
    <phoneticPr fontId="4" type="noConversion"/>
  </si>
  <si>
    <t>2023.12.31.</t>
    <phoneticPr fontId="4" type="noConversion"/>
  </si>
  <si>
    <t>㈜도솔방재</t>
    <phoneticPr fontId="4" type="noConversion"/>
  </si>
  <si>
    <t>2022.12.27.</t>
    <phoneticPr fontId="4" type="noConversion"/>
  </si>
  <si>
    <t>주식회사 행복도시락 성남점</t>
    <phoneticPr fontId="4" type="noConversion"/>
  </si>
  <si>
    <t>2022.12.28.</t>
    <phoneticPr fontId="4" type="noConversion"/>
  </si>
  <si>
    <t>2023.01.01.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</si>
  <si>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</si>
  <si>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</si>
  <si>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</si>
  <si>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</si>
  <si>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지방재정신속집행</t>
    <phoneticPr fontId="4" type="noConversion"/>
  </si>
  <si>
    <t>지방재정신속집행
(6%할인)</t>
    <phoneticPr fontId="4" type="noConversion"/>
  </si>
  <si>
    <t>2월 조기집행</t>
    <phoneticPr fontId="4" type="noConversion"/>
  </si>
  <si>
    <t>2월 조기집행</t>
    <phoneticPr fontId="4" type="noConversion"/>
  </si>
  <si>
    <t>준공검사현황</t>
    <phoneticPr fontId="4" type="noConversion"/>
  </si>
  <si>
    <t>계약현황</t>
    <phoneticPr fontId="4" type="noConversion"/>
  </si>
  <si>
    <t>분당야탑청소년수련관</t>
    <phoneticPr fontId="4" type="noConversion"/>
  </si>
  <si>
    <t>일반</t>
    <phoneticPr fontId="4" type="noConversion"/>
  </si>
  <si>
    <t>2023.09.30.</t>
    <phoneticPr fontId="4" type="noConversion"/>
  </si>
  <si>
    <t>분당야탑청소년수련관</t>
    <phoneticPr fontId="4" type="noConversion"/>
  </si>
  <si>
    <t>㈜동원환경시스템</t>
    <phoneticPr fontId="4" type="noConversion"/>
  </si>
  <si>
    <t>분당야탑청소년수련관</t>
    <phoneticPr fontId="4" type="noConversion"/>
  </si>
  <si>
    <t>(연중)2023년 인터넷 전화 사용신청(4차) -9월분</t>
    <phoneticPr fontId="4" type="noConversion"/>
  </si>
  <si>
    <t>(연중)2023년 인터넷망 사용 신청(3차) - 9월분</t>
    <phoneticPr fontId="4" type="noConversion"/>
  </si>
  <si>
    <t>(연중)2023년 인터넷전화용인터넷 및 대민용인터넷 사용신청(4차) - 9월분</t>
    <phoneticPr fontId="4" type="noConversion"/>
  </si>
  <si>
    <t>2023.10.17.</t>
    <phoneticPr fontId="4" type="noConversion"/>
  </si>
  <si>
    <t>(연중)2023년 인터넷 전화 사용신청(4차) - 9월분</t>
    <phoneticPr fontId="4" type="noConversion"/>
  </si>
  <si>
    <t>(연중)2023년 인터넷망 사용 신청(3차) - 9월분</t>
    <phoneticPr fontId="4" type="noConversion"/>
  </si>
  <si>
    <t>(연중)2023년 인터넷전화용인터넷 및 대민용인터넷 사용신청(4차) - 9월분</t>
    <phoneticPr fontId="4" type="noConversion"/>
  </si>
  <si>
    <t>(연중)2023. 수련관 방역,소독 위탁관리 (5회차)</t>
    <phoneticPr fontId="4" type="noConversion"/>
  </si>
  <si>
    <t>(연중)2023. 수련관 방역,소독 위탁관리 (5회차)</t>
    <phoneticPr fontId="4" type="noConversion"/>
  </si>
  <si>
    <t>2023.10.15.</t>
    <phoneticPr fontId="4" type="noConversion"/>
  </si>
  <si>
    <t>2023.10.18.</t>
    <phoneticPr fontId="4" type="noConversion"/>
  </si>
  <si>
    <t>2023년 하반기 시설물 정밀안전점검 실시</t>
    <phoneticPr fontId="4" type="noConversion"/>
  </si>
  <si>
    <t>시설물안전연구원㈜</t>
    <phoneticPr fontId="4" type="noConversion"/>
  </si>
  <si>
    <t>2023.08.18.</t>
    <phoneticPr fontId="4" type="noConversion"/>
  </si>
  <si>
    <t>2023.08.21.</t>
    <phoneticPr fontId="4" type="noConversion"/>
  </si>
  <si>
    <t>2023.10.19.</t>
    <phoneticPr fontId="4" type="noConversion"/>
  </si>
  <si>
    <t>2023.10.19.</t>
    <phoneticPr fontId="4" type="noConversion"/>
  </si>
  <si>
    <t>2023.10.23.</t>
    <phoneticPr fontId="4" type="noConversion"/>
  </si>
  <si>
    <t>소규모 시설물 보수공사</t>
    <phoneticPr fontId="40" type="noConversion"/>
  </si>
  <si>
    <t>㈜집텍</t>
    <phoneticPr fontId="40" type="noConversion"/>
  </si>
  <si>
    <t>2023.10.19.</t>
    <phoneticPr fontId="4" type="noConversion"/>
  </si>
  <si>
    <t>2023.10.20.</t>
    <phoneticPr fontId="4" type="noConversion"/>
  </si>
  <si>
    <t>2023년 2차 청소년문화제 [우리가 그린 야탑] 전문공연</t>
    <phoneticPr fontId="4" type="noConversion"/>
  </si>
  <si>
    <t>소울드블랑</t>
    <phoneticPr fontId="4" type="noConversion"/>
  </si>
  <si>
    <t>2023.10.21.</t>
    <phoneticPr fontId="4" type="noConversion"/>
  </si>
  <si>
    <t>2023.10.21.</t>
    <phoneticPr fontId="4" type="noConversion"/>
  </si>
  <si>
    <t>2023.10.10.</t>
    <phoneticPr fontId="4" type="noConversion"/>
  </si>
  <si>
    <t>2023. 지역커뮤니티축제 [우리가 그린 야탑] 홍보물 제작</t>
    <phoneticPr fontId="4" type="noConversion"/>
  </si>
  <si>
    <t>2023.10.16.</t>
    <phoneticPr fontId="40" type="noConversion"/>
  </si>
  <si>
    <t>2023.10.16.</t>
    <phoneticPr fontId="40" type="noConversion"/>
  </si>
  <si>
    <t>2023.10.20.</t>
    <phoneticPr fontId="40" type="noConversion"/>
  </si>
  <si>
    <t>성남시한가람보호작업장</t>
    <phoneticPr fontId="4" type="noConversion"/>
  </si>
  <si>
    <t>2023. 지역커뮤니티축제 [우리가 그린 야탑] 행사장비 임차</t>
    <phoneticPr fontId="40" type="noConversion"/>
  </si>
  <si>
    <t>2023.10.10.</t>
    <phoneticPr fontId="40" type="noConversion"/>
  </si>
  <si>
    <t>2023.10.21.</t>
    <phoneticPr fontId="40" type="noConversion"/>
  </si>
  <si>
    <t>마케팅스토리</t>
    <phoneticPr fontId="40" type="noConversion"/>
  </si>
  <si>
    <t>2023. 경기이룸학교 [GO! 꼬마레이서!] 운영재료 구입</t>
    <phoneticPr fontId="4" type="noConversion"/>
  </si>
  <si>
    <t>메이커스핸즈</t>
    <phoneticPr fontId="4" type="noConversion"/>
  </si>
  <si>
    <t>2023.10.21.</t>
    <phoneticPr fontId="4" type="noConversion"/>
  </si>
  <si>
    <t>2023.10.18.</t>
    <phoneticPr fontId="4" type="noConversion"/>
  </si>
  <si>
    <t>2023.10.18.</t>
    <phoneticPr fontId="4" type="noConversion"/>
  </si>
  <si>
    <t>네패스</t>
    <phoneticPr fontId="40" type="noConversion"/>
  </si>
  <si>
    <t xml:space="preserve">인공지능체험관 러닝존 교육용 노트북 임대 </t>
  </si>
  <si>
    <t>청소년코딩공작소 with 웹젠 제2회 챌린지프로젝트 영상제작</t>
  </si>
  <si>
    <t>2023. 지역커뮤니티축제 [우리가 그린 야탑] 행사장비 임차</t>
  </si>
  <si>
    <t>2023년 2차 청소년문화제 [우리가 그린 야탑] 전문공연</t>
  </si>
  <si>
    <t>2023년 하반기 작업환경측정 실시</t>
  </si>
  <si>
    <t>2023. 지역커뮤니티축제 [우리가 그린 야탑] 홍보물 제작</t>
  </si>
  <si>
    <t>2023. 경기이룸학교 GO! 꼬마레이서! 운영재료 구입(고카트)</t>
  </si>
  <si>
    <t>2023. 경기이룸학교 GO! 꼬마레이서! 운영재료 구입(RC카)</t>
  </si>
  <si>
    <t>소규모 시설물 보수공사 실시</t>
  </si>
  <si>
    <t>2023.10.4.</t>
    <phoneticPr fontId="40" type="noConversion"/>
  </si>
  <si>
    <t>2023.10.5.</t>
    <phoneticPr fontId="40" type="noConversion"/>
  </si>
  <si>
    <t>2023.10.10.</t>
    <phoneticPr fontId="40" type="noConversion"/>
  </si>
  <si>
    <t>2023.10.19.</t>
    <phoneticPr fontId="40" type="noConversion"/>
  </si>
  <si>
    <t>2023.10.23.</t>
    <phoneticPr fontId="4" type="noConversion"/>
  </si>
  <si>
    <t>성남시 중원구 광명로342번길 2(금광동)</t>
    <phoneticPr fontId="4" type="noConversion"/>
  </si>
  <si>
    <t>2023.10.21.</t>
    <phoneticPr fontId="4" type="noConversion"/>
  </si>
  <si>
    <t>충북 음성군 삼성면 금일로965번길</t>
    <phoneticPr fontId="4" type="noConversion"/>
  </si>
  <si>
    <t>2023.10.21.</t>
    <phoneticPr fontId="4" type="noConversion"/>
  </si>
  <si>
    <t>서울특별시 마포구 마포대로4가길15, 1층 (마포동)</t>
    <phoneticPr fontId="4" type="noConversion"/>
  </si>
  <si>
    <t>2023.10.20.</t>
    <phoneticPr fontId="4" type="noConversion"/>
  </si>
  <si>
    <t xml:space="preserve">성남시 중원구 순환로226번길 8(상대원동)  본점(서울 영등포구)   </t>
    <phoneticPr fontId="4" type="noConversion"/>
  </si>
  <si>
    <t>2023.11.16.</t>
    <phoneticPr fontId="4" type="noConversion"/>
  </si>
  <si>
    <t>경기도 성남시 중원구 도촌로 12, 607호(도촌동)</t>
    <phoneticPr fontId="4" type="noConversion"/>
  </si>
  <si>
    <t>2023.10.21.</t>
    <phoneticPr fontId="4" type="noConversion"/>
  </si>
  <si>
    <t>경기도 의정부시 민락로 195, E동 603호</t>
    <phoneticPr fontId="4" type="noConversion"/>
  </si>
  <si>
    <t xml:space="preserve">성남시 중원구 사기막골로 164(상대원동) </t>
    <phoneticPr fontId="4" type="noConversion"/>
  </si>
  <si>
    <t>2023.11.11.</t>
    <phoneticPr fontId="4" type="noConversion"/>
  </si>
  <si>
    <t>성남시 중원구 둔촌대로 193(성남동)</t>
    <phoneticPr fontId="4" type="noConversion"/>
  </si>
  <si>
    <t>2023.12.5.</t>
    <phoneticPr fontId="4" type="noConversion"/>
  </si>
  <si>
    <t>성남시 중원구 제일로 67 (성남동)</t>
    <phoneticPr fontId="4" type="noConversion"/>
  </si>
  <si>
    <t>1인 수의 계약</t>
    <phoneticPr fontId="4" type="noConversion"/>
  </si>
  <si>
    <t>일반</t>
    <phoneticPr fontId="4" type="noConversion"/>
  </si>
  <si>
    <t>소액수의</t>
    <phoneticPr fontId="4" type="noConversion"/>
  </si>
  <si>
    <t>2023.10.10.</t>
    <phoneticPr fontId="40" type="noConversion"/>
  </si>
  <si>
    <t>1인 수의 계약</t>
    <phoneticPr fontId="4" type="noConversion"/>
  </si>
  <si>
    <t>전자계약</t>
    <phoneticPr fontId="4" type="noConversion"/>
  </si>
  <si>
    <t>소액수의</t>
    <phoneticPr fontId="4" type="noConversion"/>
  </si>
  <si>
    <t>2023.10.11</t>
    <phoneticPr fontId="40" type="noConversion"/>
  </si>
  <si>
    <t>1인 수의 계약</t>
    <phoneticPr fontId="4" type="noConversion"/>
  </si>
  <si>
    <t>일반</t>
    <phoneticPr fontId="4" type="noConversion"/>
  </si>
  <si>
    <t>2023.10.16.</t>
    <phoneticPr fontId="40" type="noConversion"/>
  </si>
  <si>
    <t>2023.10.18.</t>
    <phoneticPr fontId="40" type="noConversion"/>
  </si>
  <si>
    <t>1인 수의 계약</t>
    <phoneticPr fontId="4" type="noConversion"/>
  </si>
  <si>
    <t>전자계약</t>
    <phoneticPr fontId="4" type="noConversion"/>
  </si>
  <si>
    <t>2023.10.18.</t>
    <phoneticPr fontId="40" type="noConversion"/>
  </si>
  <si>
    <t>전자계약</t>
    <phoneticPr fontId="4" type="noConversion"/>
  </si>
  <si>
    <t>1인 수의 계약</t>
    <phoneticPr fontId="4" type="noConversion"/>
  </si>
  <si>
    <t>일반</t>
    <phoneticPr fontId="4" type="noConversion"/>
  </si>
  <si>
    <t>2023.10.4. ~ 2023.12.5.</t>
    <phoneticPr fontId="4" type="noConversion"/>
  </si>
  <si>
    <t>2023.10.5. ~ 2023.11.11.</t>
    <phoneticPr fontId="4" type="noConversion"/>
  </si>
  <si>
    <t>2023.10.10. ~ 2023.10.21.</t>
    <phoneticPr fontId="4" type="noConversion"/>
  </si>
  <si>
    <t>2023.10.10. ~ 2023.10.21.</t>
    <phoneticPr fontId="4" type="noConversion"/>
  </si>
  <si>
    <t>2023.10.11. ~ 2023.11.16.</t>
    <phoneticPr fontId="4" type="noConversion"/>
  </si>
  <si>
    <t>2023.10.16. ~ 2023.10.20.</t>
    <phoneticPr fontId="4" type="noConversion"/>
  </si>
  <si>
    <t>2023.10.18. ~ 2023.10.21.</t>
    <phoneticPr fontId="4" type="noConversion"/>
  </si>
  <si>
    <t>2023.10.19. ~ 2023.10.23.</t>
    <phoneticPr fontId="4" type="noConversion"/>
  </si>
  <si>
    <t xml:space="preserve">플러스정보통신(이경하,이연호) </t>
    <phoneticPr fontId="4" type="noConversion"/>
  </si>
  <si>
    <t>다만(김정훈)</t>
    <phoneticPr fontId="4" type="noConversion"/>
  </si>
  <si>
    <t>마케팅스토리(강석훈)</t>
    <phoneticPr fontId="4" type="noConversion"/>
  </si>
  <si>
    <t>소울드블랑(박강민)</t>
    <phoneticPr fontId="4" type="noConversion"/>
  </si>
  <si>
    <t>주식회사 진성환경보건센터(이의준)</t>
    <phoneticPr fontId="4" type="noConversion"/>
  </si>
  <si>
    <t>성남시한가람보호작업장(백형취)</t>
    <phoneticPr fontId="4" type="noConversion"/>
  </si>
  <si>
    <t>주식회사 메이커스핸즈(추형욱)</t>
    <phoneticPr fontId="4" type="noConversion"/>
  </si>
  <si>
    <t>㈜네패스(이병구)</t>
    <phoneticPr fontId="4" type="noConversion"/>
  </si>
  <si>
    <t>주식회사 집텍(염경학)</t>
    <phoneticPr fontId="4" type="noConversion"/>
  </si>
  <si>
    <t>이경하, 이연호</t>
    <phoneticPr fontId="4" type="noConversion"/>
  </si>
  <si>
    <t>김정훈</t>
    <phoneticPr fontId="4" type="noConversion"/>
  </si>
  <si>
    <t>강석훈</t>
    <phoneticPr fontId="4" type="noConversion"/>
  </si>
  <si>
    <t>박강민</t>
    <phoneticPr fontId="4" type="noConversion"/>
  </si>
  <si>
    <t>이의준</t>
    <phoneticPr fontId="4" type="noConversion"/>
  </si>
  <si>
    <t>백형취</t>
    <phoneticPr fontId="4" type="noConversion"/>
  </si>
  <si>
    <t>추형욱</t>
    <phoneticPr fontId="4" type="noConversion"/>
  </si>
  <si>
    <t>이병구</t>
    <phoneticPr fontId="4" type="noConversion"/>
  </si>
  <si>
    <t>염경학</t>
    <phoneticPr fontId="4" type="noConversion"/>
  </si>
  <si>
    <t>2023년 조경수목 및 병해충방제관리 실시</t>
    <phoneticPr fontId="40" type="noConversion"/>
  </si>
  <si>
    <t>2023.5.8.</t>
    <phoneticPr fontId="40" type="noConversion"/>
  </si>
  <si>
    <t>2023.5.8.</t>
    <phoneticPr fontId="40" type="noConversion"/>
  </si>
  <si>
    <t>2023.10.31.</t>
    <phoneticPr fontId="40" type="noConversion"/>
  </si>
  <si>
    <t>2023.10.31.</t>
    <phoneticPr fontId="40" type="noConversion"/>
  </si>
  <si>
    <t>㈜한강워터테크</t>
  </si>
  <si>
    <t>(연중)2023년 소방안전관리 위탁대행 - 10월분</t>
    <phoneticPr fontId="4" type="noConversion"/>
  </si>
  <si>
    <t>(연중)2023. 수직형 휠체어리프트 위탁관리 - 10월분</t>
    <phoneticPr fontId="4" type="noConversion"/>
  </si>
  <si>
    <t>(연중)2023. 승강기 위탁관리 - 10월분</t>
    <phoneticPr fontId="4" type="noConversion"/>
  </si>
  <si>
    <t>(연중)2023년 소방안전관리 위탁대행 - 10월분</t>
    <phoneticPr fontId="4" type="noConversion"/>
  </si>
  <si>
    <t>(연중)2023. 수직형 휠체어리프트 위탁관리 - 10월분</t>
    <phoneticPr fontId="4" type="noConversion"/>
  </si>
  <si>
    <t>(연중)2023. 승강기 위탁관리 - 10월분</t>
    <phoneticPr fontId="4" type="noConversion"/>
  </si>
  <si>
    <t>2023.10.31.</t>
    <phoneticPr fontId="4" type="noConversion"/>
  </si>
  <si>
    <t>2023.11.1.</t>
    <phoneticPr fontId="4" type="noConversion"/>
  </si>
  <si>
    <t>(연중)2023년 분당야탑청소년수련관 시설관리용역 - 10월분</t>
    <phoneticPr fontId="4" type="noConversion"/>
  </si>
  <si>
    <t>(연중)2023년 분당야탑청소년수련관 시설관리용역 - 10월분</t>
    <phoneticPr fontId="4" type="noConversion"/>
  </si>
  <si>
    <t>2023.10.31.</t>
    <phoneticPr fontId="4" type="noConversion"/>
  </si>
  <si>
    <t>2023.11.01.</t>
    <phoneticPr fontId="4" type="noConversion"/>
  </si>
  <si>
    <t>분당야탑청소년수련관</t>
    <phoneticPr fontId="4" type="noConversion"/>
  </si>
  <si>
    <t>(연중)2023년 무인경비시스템 위탁 - 10월분</t>
    <phoneticPr fontId="4" type="noConversion"/>
  </si>
  <si>
    <t>에스케이쉴더스㈜</t>
    <phoneticPr fontId="4" type="noConversion"/>
  </si>
  <si>
    <t>2022.12.27.</t>
    <phoneticPr fontId="4" type="noConversion"/>
  </si>
  <si>
    <t>2023.10.31.</t>
    <phoneticPr fontId="4" type="noConversion"/>
  </si>
  <si>
    <t>2023.11.06.</t>
    <phoneticPr fontId="4" type="noConversion"/>
  </si>
  <si>
    <t>분당야탑청소년수련관</t>
    <phoneticPr fontId="4" type="noConversion"/>
  </si>
  <si>
    <t>(연중)2023년 무인경비시스템 위탁 - 10월분</t>
    <phoneticPr fontId="4" type="noConversion"/>
  </si>
  <si>
    <t>에스케이쉴더스㈜</t>
    <phoneticPr fontId="4" type="noConversion"/>
  </si>
  <si>
    <t>분당야탑청소년수련관</t>
    <phoneticPr fontId="4" type="noConversion"/>
  </si>
  <si>
    <t>(연중)2023. 분당야탑청소년수련관 청소년방과후아카데미 위탁급식용역(단가계약) - 10월분</t>
    <phoneticPr fontId="4" type="noConversion"/>
  </si>
  <si>
    <t>분당야탑청소년수련관</t>
    <phoneticPr fontId="4" type="noConversion"/>
  </si>
  <si>
    <t>(연중)2023년 청소년방과후아카데미 복합기 위탁관리 - 10월분</t>
    <phoneticPr fontId="4" type="noConversion"/>
  </si>
  <si>
    <t>분당야탑청소년수련관</t>
    <phoneticPr fontId="4" type="noConversion"/>
  </si>
  <si>
    <t>(연중)2023년 청소년방과후아카데미 복합기 위탁관리 - 10월분</t>
    <phoneticPr fontId="4" type="noConversion"/>
  </si>
  <si>
    <t>2022.12.21.</t>
    <phoneticPr fontId="4" type="noConversion"/>
  </si>
  <si>
    <t>2023.01.01.</t>
    <phoneticPr fontId="4" type="noConversion"/>
  </si>
  <si>
    <t>2023.12.31.</t>
    <phoneticPr fontId="4" type="noConversion"/>
  </si>
  <si>
    <t>2023.10.31.</t>
    <phoneticPr fontId="4" type="noConversion"/>
  </si>
  <si>
    <t>2023.11.01.</t>
    <phoneticPr fontId="4" type="noConversion"/>
  </si>
  <si>
    <t>분당야탑청소년수련관</t>
    <phoneticPr fontId="4" type="noConversion"/>
  </si>
  <si>
    <t>(연중)2023. 분당야탑청소년수련관 청소년방과후아카데미 위탁급식용역(단가계약) - 10월분</t>
    <phoneticPr fontId="4" type="noConversion"/>
  </si>
  <si>
    <t>주식회사 행복도시락 성남점</t>
    <phoneticPr fontId="4" type="noConversion"/>
  </si>
  <si>
    <t>2023.01.02.</t>
    <phoneticPr fontId="4" type="noConversion"/>
  </si>
  <si>
    <t>2023.12.29.</t>
    <phoneticPr fontId="4" type="noConversion"/>
  </si>
  <si>
    <t>사이언스올 천문탐구 스페이스위크(SPACE WEEK) 부스·테이블 임차</t>
    <phoneticPr fontId="4" type="noConversion"/>
  </si>
  <si>
    <t>야탑수련관</t>
    <phoneticPr fontId="4" type="noConversion"/>
  </si>
  <si>
    <t>김예지</t>
    <phoneticPr fontId="4" type="noConversion"/>
  </si>
  <si>
    <t>031-729-9854</t>
    <phoneticPr fontId="4" type="noConversion"/>
  </si>
  <si>
    <t>11월 청소년방과후아카데미 주말체험활동 차량임차</t>
    <phoneticPr fontId="4" type="noConversion"/>
  </si>
  <si>
    <t>야탑수련관</t>
    <phoneticPr fontId="4" type="noConversion"/>
  </si>
  <si>
    <t>최세은</t>
    <phoneticPr fontId="4" type="noConversion"/>
  </si>
  <si>
    <t>031)729-9840</t>
    <phoneticPr fontId="4" type="noConversion"/>
  </si>
  <si>
    <t>청소년방과후아카데미 유레카 과학체험교실 프로그램 용역 계약</t>
    <phoneticPr fontId="4" type="noConversion"/>
  </si>
  <si>
    <t>031)729-9840</t>
    <phoneticPr fontId="4" type="noConversion"/>
  </si>
  <si>
    <t>2023. 세대공감축제 아모르파티(Amor Party) 행사장비 임차</t>
    <phoneticPr fontId="4" type="noConversion"/>
  </si>
  <si>
    <t>야탑수련관</t>
    <phoneticPr fontId="4" type="noConversion"/>
  </si>
  <si>
    <t>이양현</t>
    <phoneticPr fontId="4" type="noConversion"/>
  </si>
  <si>
    <t>031)729-9833</t>
    <phoneticPr fontId="4" type="noConversion"/>
  </si>
  <si>
    <t>수의</t>
    <phoneticPr fontId="4" type="noConversion"/>
  </si>
  <si>
    <t>야탑수련관</t>
    <phoneticPr fontId="4" type="noConversion"/>
  </si>
  <si>
    <t>박명수</t>
    <phoneticPr fontId="4" type="noConversion"/>
  </si>
  <si>
    <t>[성남AI-SW캠퍼스] 인공지능체험관 전시부대용품 등 제작 설치</t>
    <phoneticPr fontId="40" type="noConversion"/>
  </si>
  <si>
    <t>기타</t>
  </si>
  <si>
    <t>[성남AI-SW캠퍼스] 인공지능체험관 싸인물 제작 및 설치</t>
    <phoneticPr fontId="4" type="noConversion"/>
  </si>
  <si>
    <t>031)729-9856</t>
    <phoneticPr fontId="4" type="noConversion"/>
  </si>
  <si>
    <t>야탑</t>
    <phoneticPr fontId="4" type="noConversion"/>
  </si>
  <si>
    <t>박명수</t>
    <phoneticPr fontId="4" type="noConversion"/>
  </si>
  <si>
    <t>031-729-9856</t>
    <phoneticPr fontId="4" type="noConversion"/>
  </si>
  <si>
    <t>공연장 무대커튼 재설치(해체,조정설치)</t>
    <phoneticPr fontId="4" type="noConversion"/>
  </si>
  <si>
    <t>이기관</t>
    <phoneticPr fontId="4" type="noConversion"/>
  </si>
  <si>
    <t>031)729-9811</t>
    <phoneticPr fontId="4" type="noConversion"/>
  </si>
  <si>
    <t>해당사항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</si>
</sst>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5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vertical="center" shrinkToFit="1"/>
    </xf>
    <xf numFmtId="41" fontId="36" fillId="0" borderId="1" xfId="1" applyFont="1" applyFill="1" applyBorder="1" applyAlignment="1" applyProtection="1">
      <alignment horizontal="center" vertical="center"/>
    </xf>
    <xf numFmtId="0" fontId="36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6" fillId="0" borderId="1" xfId="0" applyNumberFormat="1" applyFont="1" applyFill="1" applyBorder="1" applyAlignment="1" applyProtection="1">
      <alignment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7" fillId="0" borderId="0" xfId="0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6" fillId="0" borderId="1" xfId="0" applyNumberFormat="1" applyFont="1" applyFill="1" applyBorder="1" applyAlignment="1" applyProtection="1">
      <alignment horizontal="right" vertical="center" shrinkToFit="1"/>
    </xf>
    <xf numFmtId="0" fontId="9" fillId="4" borderId="0" xfId="0" applyNumberFormat="1" applyFont="1" applyFill="1" applyBorder="1" applyAlignment="1" applyProtection="1">
      <alignment horizontal="center" shrinkToFit="1"/>
    </xf>
    <xf numFmtId="177" fontId="33" fillId="4" borderId="2" xfId="0" applyNumberFormat="1" applyFont="1" applyFill="1" applyBorder="1" applyAlignment="1">
      <alignment horizontal="left" vertical="center" shrinkToFit="1"/>
    </xf>
    <xf numFmtId="177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 applyProtection="1">
      <alignment horizontal="right" vertical="center" shrinkToFit="1"/>
    </xf>
    <xf numFmtId="0" fontId="33" fillId="4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41" fontId="33" fillId="4" borderId="2" xfId="1" quotePrefix="1" applyFont="1" applyFill="1" applyBorder="1" applyAlignment="1">
      <alignment vertical="center" shrinkToFit="1"/>
    </xf>
    <xf numFmtId="179" fontId="33" fillId="4" borderId="12" xfId="0" applyNumberFormat="1" applyFont="1" applyFill="1" applyBorder="1" applyAlignment="1" applyProtection="1">
      <alignment horizontal="center"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41" fontId="34" fillId="4" borderId="2" xfId="1" applyFont="1" applyFill="1" applyBorder="1" applyAlignment="1" applyProtection="1">
      <alignment horizontal="right" vertical="center" shrinkToFi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66" xfId="0" applyFont="1" applyFill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17" fillId="0" borderId="2" xfId="0" applyNumberFormat="1" applyFont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shrinkToFit="1"/>
    </xf>
    <xf numFmtId="0" fontId="41" fillId="4" borderId="2" xfId="0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8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/>
    </xf>
    <xf numFmtId="41" fontId="29" fillId="0" borderId="52" xfId="8" applyNumberFormat="1" applyFont="1" applyBorder="1" applyAlignment="1">
      <alignment horizontal="right" vertical="distributed"/>
    </xf>
    <xf numFmtId="0" fontId="30" fillId="4" borderId="53" xfId="0" applyFont="1" applyFill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41" fontId="29" fillId="0" borderId="12" xfId="8" applyNumberFormat="1" applyFont="1" applyBorder="1" applyAlignment="1">
      <alignment horizontal="right" vertical="distributed"/>
    </xf>
    <xf numFmtId="0" fontId="30" fillId="4" borderId="26" xfId="0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41" fontId="29" fillId="0" borderId="61" xfId="8" applyNumberFormat="1" applyFont="1" applyBorder="1" applyAlignment="1">
      <alignment horizontal="right" vertical="distributed"/>
    </xf>
    <xf numFmtId="0" fontId="30" fillId="4" borderId="62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41" fontId="29" fillId="0" borderId="2" xfId="8" applyNumberFormat="1" applyFont="1" applyBorder="1" applyAlignment="1">
      <alignment horizontal="right" vertical="distributed"/>
    </xf>
    <xf numFmtId="0" fontId="30" fillId="4" borderId="68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9" fillId="4" borderId="62" xfId="0" applyFont="1" applyFill="1" applyBorder="1" applyAlignment="1">
      <alignment vertical="center"/>
    </xf>
    <xf numFmtId="0" fontId="3" fillId="4" borderId="61" xfId="0" applyFont="1" applyFill="1" applyBorder="1" applyAlignment="1">
      <alignment horizontal="center" vertical="center" shrinkToFit="1"/>
    </xf>
    <xf numFmtId="0" fontId="30" fillId="4" borderId="63" xfId="0" applyFont="1" applyFill="1" applyBorder="1" applyAlignment="1">
      <alignment horizontal="center" vertical="center"/>
    </xf>
    <xf numFmtId="0" fontId="29" fillId="4" borderId="64" xfId="0" applyFont="1" applyFill="1" applyBorder="1" applyAlignment="1">
      <alignment horizontal="center" vertical="center"/>
    </xf>
    <xf numFmtId="0" fontId="30" fillId="4" borderId="64" xfId="0" applyFont="1" applyFill="1" applyBorder="1" applyAlignment="1">
      <alignment horizontal="center" vertical="center" wrapText="1" shrinkToFit="1"/>
    </xf>
    <xf numFmtId="0" fontId="26" fillId="4" borderId="64" xfId="0" applyFont="1" applyFill="1" applyBorder="1" applyAlignment="1">
      <alignment horizontal="center" vertical="center" wrapText="1"/>
    </xf>
    <xf numFmtId="41" fontId="26" fillId="4" borderId="64" xfId="48" applyFont="1" applyFill="1" applyBorder="1" applyAlignment="1">
      <alignment vertical="center" wrapText="1"/>
    </xf>
    <xf numFmtId="41" fontId="26" fillId="4" borderId="64" xfId="48" applyFont="1" applyFill="1" applyBorder="1" applyAlignment="1">
      <alignment horizontal="center" vertical="center" wrapText="1"/>
    </xf>
    <xf numFmtId="41" fontId="29" fillId="4" borderId="64" xfId="8" applyNumberFormat="1" applyFont="1" applyFill="1" applyBorder="1" applyAlignment="1">
      <alignment horizontal="right" vertical="distributed"/>
    </xf>
    <xf numFmtId="0" fontId="0" fillId="4" borderId="65" xfId="0" applyFill="1" applyBorder="1"/>
  </cellXfs>
  <cellStyles count="464">
    <cellStyle name="쉼표 [0]" xfId="1" builtinId="6"/>
    <cellStyle name="쉼표 [0] 10" xfId="46"/>
    <cellStyle name="쉼표 [0] 10 2" xfId="204"/>
    <cellStyle name="쉼표 [0] 10 3" xfId="308"/>
    <cellStyle name="쉼표 [0] 10 4" xfId="412"/>
    <cellStyle name="쉼표 [0] 11" xfId="48"/>
    <cellStyle name="쉼표 [0] 12" xfId="74"/>
    <cellStyle name="쉼표 [0] 13" xfId="100"/>
    <cellStyle name="쉼표 [0] 14" xfId="152"/>
    <cellStyle name="쉼표 [0] 15" xfId="256"/>
    <cellStyle name="쉼표 [0] 16" xfId="360"/>
    <cellStyle name="쉼표 [0] 2" xfId="3"/>
    <cellStyle name="쉼표 [0] 2 10" xfId="257"/>
    <cellStyle name="쉼표 [0] 2 11" xfId="361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2 4" xfId="455"/>
    <cellStyle name="쉼표 [0] 2 2 2 2 3" xfId="195"/>
    <cellStyle name="쉼표 [0] 2 2 2 2 4" xfId="299"/>
    <cellStyle name="쉼표 [0] 2 2 2 2 5" xfId="403"/>
    <cellStyle name="쉼표 [0] 2 2 2 3" xfId="65"/>
    <cellStyle name="쉼표 [0] 2 2 2 3 2" xfId="221"/>
    <cellStyle name="쉼표 [0] 2 2 2 3 3" xfId="325"/>
    <cellStyle name="쉼표 [0] 2 2 2 3 4" xfId="429"/>
    <cellStyle name="쉼표 [0] 2 2 2 4" xfId="91"/>
    <cellStyle name="쉼표 [0] 2 2 2 5" xfId="117"/>
    <cellStyle name="쉼표 [0] 2 2 2 6" xfId="169"/>
    <cellStyle name="쉼표 [0] 2 2 2 7" xfId="273"/>
    <cellStyle name="쉼표 [0] 2 2 2 8" xfId="377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2 4" xfId="462"/>
    <cellStyle name="쉼표 [0] 2 2 3 2 3" xfId="202"/>
    <cellStyle name="쉼표 [0] 2 2 3 2 4" xfId="306"/>
    <cellStyle name="쉼표 [0] 2 2 3 2 5" xfId="410"/>
    <cellStyle name="쉼표 [0] 2 2 3 3" xfId="98"/>
    <cellStyle name="쉼표 [0] 2 2 3 3 2" xfId="228"/>
    <cellStyle name="쉼표 [0] 2 2 3 3 3" xfId="332"/>
    <cellStyle name="쉼표 [0] 2 2 3 3 4" xfId="436"/>
    <cellStyle name="쉼표 [0] 2 2 3 4" xfId="124"/>
    <cellStyle name="쉼표 [0] 2 2 3 5" xfId="176"/>
    <cellStyle name="쉼표 [0] 2 2 3 6" xfId="280"/>
    <cellStyle name="쉼표 [0] 2 2 3 7" xfId="384"/>
    <cellStyle name="쉼표 [0] 2 2 4" xfId="53"/>
    <cellStyle name="쉼표 [0] 2 2 4 2" xfId="131"/>
    <cellStyle name="쉼표 [0] 2 2 4 2 2" xfId="235"/>
    <cellStyle name="쉼표 [0] 2 2 4 2 3" xfId="339"/>
    <cellStyle name="쉼표 [0] 2 2 4 2 4" xfId="443"/>
    <cellStyle name="쉼표 [0] 2 2 4 3" xfId="183"/>
    <cellStyle name="쉼표 [0] 2 2 4 4" xfId="287"/>
    <cellStyle name="쉼표 [0] 2 2 4 5" xfId="391"/>
    <cellStyle name="쉼표 [0] 2 2 5" xfId="79"/>
    <cellStyle name="쉼표 [0] 2 2 5 2" xfId="209"/>
    <cellStyle name="쉼표 [0] 2 2 5 3" xfId="313"/>
    <cellStyle name="쉼표 [0] 2 2 5 4" xfId="417"/>
    <cellStyle name="쉼표 [0] 2 2 6" xfId="105"/>
    <cellStyle name="쉼표 [0] 2 2 7" xfId="157"/>
    <cellStyle name="쉼표 [0] 2 2 8" xfId="261"/>
    <cellStyle name="쉼표 [0] 2 2 9" xfId="365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2 4" xfId="459"/>
    <cellStyle name="쉼표 [0] 2 3 2 2 3" xfId="199"/>
    <cellStyle name="쉼표 [0] 2 3 2 2 4" xfId="303"/>
    <cellStyle name="쉼표 [0] 2 3 2 2 5" xfId="407"/>
    <cellStyle name="쉼표 [0] 2 3 2 3" xfId="95"/>
    <cellStyle name="쉼표 [0] 2 3 2 3 2" xfId="225"/>
    <cellStyle name="쉼표 [0] 2 3 2 3 3" xfId="329"/>
    <cellStyle name="쉼표 [0] 2 3 2 3 4" xfId="433"/>
    <cellStyle name="쉼표 [0] 2 3 2 4" xfId="121"/>
    <cellStyle name="쉼표 [0] 2 3 2 5" xfId="173"/>
    <cellStyle name="쉼표 [0] 2 3 2 6" xfId="277"/>
    <cellStyle name="쉼표 [0] 2 3 2 7" xfId="381"/>
    <cellStyle name="쉼표 [0] 2 3 3" xfId="37"/>
    <cellStyle name="쉼표 [0] 2 3 3 2" xfId="135"/>
    <cellStyle name="쉼표 [0] 2 3 3 2 2" xfId="239"/>
    <cellStyle name="쉼표 [0] 2 3 3 2 3" xfId="343"/>
    <cellStyle name="쉼표 [0] 2 3 3 2 4" xfId="447"/>
    <cellStyle name="쉼표 [0] 2 3 3 3" xfId="187"/>
    <cellStyle name="쉼표 [0] 2 3 3 4" xfId="291"/>
    <cellStyle name="쉼표 [0] 2 3 3 5" xfId="395"/>
    <cellStyle name="쉼표 [0] 2 3 4" xfId="57"/>
    <cellStyle name="쉼표 [0] 2 3 4 2" xfId="213"/>
    <cellStyle name="쉼표 [0] 2 3 4 3" xfId="317"/>
    <cellStyle name="쉼표 [0] 2 3 4 4" xfId="421"/>
    <cellStyle name="쉼표 [0] 2 3 5" xfId="83"/>
    <cellStyle name="쉼표 [0] 2 3 6" xfId="109"/>
    <cellStyle name="쉼표 [0] 2 3 7" xfId="161"/>
    <cellStyle name="쉼표 [0] 2 3 8" xfId="265"/>
    <cellStyle name="쉼표 [0] 2 3 9" xfId="369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2 4" xfId="451"/>
    <cellStyle name="쉼표 [0] 2 4 2 3" xfId="191"/>
    <cellStyle name="쉼표 [0] 2 4 2 4" xfId="295"/>
    <cellStyle name="쉼표 [0] 2 4 2 5" xfId="399"/>
    <cellStyle name="쉼표 [0] 2 4 3" xfId="61"/>
    <cellStyle name="쉼표 [0] 2 4 3 2" xfId="217"/>
    <cellStyle name="쉼표 [0] 2 4 3 3" xfId="321"/>
    <cellStyle name="쉼표 [0] 2 4 3 4" xfId="425"/>
    <cellStyle name="쉼표 [0] 2 4 4" xfId="87"/>
    <cellStyle name="쉼표 [0] 2 4 5" xfId="113"/>
    <cellStyle name="쉼표 [0] 2 4 6" xfId="165"/>
    <cellStyle name="쉼표 [0] 2 4 7" xfId="269"/>
    <cellStyle name="쉼표 [0] 2 4 8" xfId="373"/>
    <cellStyle name="쉼표 [0] 2 5" xfId="16"/>
    <cellStyle name="쉼표 [0] 2 5 2" xfId="127"/>
    <cellStyle name="쉼표 [0] 2 5 2 2" xfId="231"/>
    <cellStyle name="쉼표 [0] 2 5 2 3" xfId="335"/>
    <cellStyle name="쉼표 [0] 2 5 2 4" xfId="439"/>
    <cellStyle name="쉼표 [0] 2 5 3" xfId="179"/>
    <cellStyle name="쉼표 [0] 2 5 4" xfId="283"/>
    <cellStyle name="쉼표 [0] 2 5 5" xfId="387"/>
    <cellStyle name="쉼표 [0] 2 6" xfId="49"/>
    <cellStyle name="쉼표 [0] 2 6 2" xfId="205"/>
    <cellStyle name="쉼표 [0] 2 6 3" xfId="309"/>
    <cellStyle name="쉼표 [0] 2 6 4" xfId="413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11" xfId="362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2 4" xfId="456"/>
    <cellStyle name="쉼표 [0] 3 2 2 2 3" xfId="196"/>
    <cellStyle name="쉼표 [0] 3 2 2 2 4" xfId="300"/>
    <cellStyle name="쉼표 [0] 3 2 2 2 5" xfId="404"/>
    <cellStyle name="쉼표 [0] 3 2 2 3" xfId="92"/>
    <cellStyle name="쉼표 [0] 3 2 2 3 2" xfId="222"/>
    <cellStyle name="쉼표 [0] 3 2 2 3 3" xfId="326"/>
    <cellStyle name="쉼표 [0] 3 2 2 3 4" xfId="430"/>
    <cellStyle name="쉼표 [0] 3 2 2 4" xfId="118"/>
    <cellStyle name="쉼표 [0] 3 2 2 5" xfId="170"/>
    <cellStyle name="쉼표 [0] 3 2 2 6" xfId="274"/>
    <cellStyle name="쉼표 [0] 3 2 2 7" xfId="378"/>
    <cellStyle name="쉼표 [0] 3 2 3" xfId="34"/>
    <cellStyle name="쉼표 [0] 3 2 3 2" xfId="132"/>
    <cellStyle name="쉼표 [0] 3 2 3 2 2" xfId="236"/>
    <cellStyle name="쉼표 [0] 3 2 3 2 3" xfId="340"/>
    <cellStyle name="쉼표 [0] 3 2 3 2 4" xfId="444"/>
    <cellStyle name="쉼표 [0] 3 2 3 3" xfId="184"/>
    <cellStyle name="쉼표 [0] 3 2 3 4" xfId="288"/>
    <cellStyle name="쉼표 [0] 3 2 3 5" xfId="392"/>
    <cellStyle name="쉼표 [0] 3 2 4" xfId="54"/>
    <cellStyle name="쉼표 [0] 3 2 4 2" xfId="210"/>
    <cellStyle name="쉼표 [0] 3 2 4 3" xfId="314"/>
    <cellStyle name="쉼표 [0] 3 2 4 4" xfId="418"/>
    <cellStyle name="쉼표 [0] 3 2 5" xfId="80"/>
    <cellStyle name="쉼표 [0] 3 2 6" xfId="106"/>
    <cellStyle name="쉼표 [0] 3 2 7" xfId="158"/>
    <cellStyle name="쉼표 [0] 3 2 8" xfId="262"/>
    <cellStyle name="쉼표 [0] 3 2 9" xfId="366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2 4" xfId="460"/>
    <cellStyle name="쉼표 [0] 3 3 2 2 3" xfId="200"/>
    <cellStyle name="쉼표 [0] 3 3 2 2 4" xfId="304"/>
    <cellStyle name="쉼표 [0] 3 3 2 2 5" xfId="408"/>
    <cellStyle name="쉼표 [0] 3 3 2 3" xfId="96"/>
    <cellStyle name="쉼표 [0] 3 3 2 3 2" xfId="226"/>
    <cellStyle name="쉼표 [0] 3 3 2 3 3" xfId="330"/>
    <cellStyle name="쉼표 [0] 3 3 2 3 4" xfId="434"/>
    <cellStyle name="쉼표 [0] 3 3 2 4" xfId="122"/>
    <cellStyle name="쉼표 [0] 3 3 2 5" xfId="174"/>
    <cellStyle name="쉼표 [0] 3 3 2 6" xfId="278"/>
    <cellStyle name="쉼표 [0] 3 3 2 7" xfId="382"/>
    <cellStyle name="쉼표 [0] 3 3 3" xfId="38"/>
    <cellStyle name="쉼표 [0] 3 3 3 2" xfId="136"/>
    <cellStyle name="쉼표 [0] 3 3 3 2 2" xfId="240"/>
    <cellStyle name="쉼표 [0] 3 3 3 2 3" xfId="344"/>
    <cellStyle name="쉼표 [0] 3 3 3 2 4" xfId="448"/>
    <cellStyle name="쉼표 [0] 3 3 3 3" xfId="188"/>
    <cellStyle name="쉼표 [0] 3 3 3 4" xfId="292"/>
    <cellStyle name="쉼표 [0] 3 3 3 5" xfId="396"/>
    <cellStyle name="쉼표 [0] 3 3 4" xfId="58"/>
    <cellStyle name="쉼표 [0] 3 3 4 2" xfId="214"/>
    <cellStyle name="쉼표 [0] 3 3 4 3" xfId="318"/>
    <cellStyle name="쉼표 [0] 3 3 4 4" xfId="422"/>
    <cellStyle name="쉼표 [0] 3 3 5" xfId="84"/>
    <cellStyle name="쉼표 [0] 3 3 6" xfId="110"/>
    <cellStyle name="쉼표 [0] 3 3 7" xfId="162"/>
    <cellStyle name="쉼표 [0] 3 3 8" xfId="266"/>
    <cellStyle name="쉼표 [0] 3 3 9" xfId="370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2 4" xfId="452"/>
    <cellStyle name="쉼표 [0] 3 4 2 3" xfId="192"/>
    <cellStyle name="쉼표 [0] 3 4 2 4" xfId="296"/>
    <cellStyle name="쉼표 [0] 3 4 2 5" xfId="400"/>
    <cellStyle name="쉼표 [0] 3 4 3" xfId="62"/>
    <cellStyle name="쉼표 [0] 3 4 3 2" xfId="218"/>
    <cellStyle name="쉼표 [0] 3 4 3 3" xfId="322"/>
    <cellStyle name="쉼표 [0] 3 4 3 4" xfId="426"/>
    <cellStyle name="쉼표 [0] 3 4 4" xfId="88"/>
    <cellStyle name="쉼표 [0] 3 4 5" xfId="114"/>
    <cellStyle name="쉼표 [0] 3 4 6" xfId="166"/>
    <cellStyle name="쉼표 [0] 3 4 7" xfId="270"/>
    <cellStyle name="쉼표 [0] 3 4 8" xfId="374"/>
    <cellStyle name="쉼표 [0] 3 5" xfId="17"/>
    <cellStyle name="쉼표 [0] 3 5 2" xfId="128"/>
    <cellStyle name="쉼표 [0] 3 5 2 2" xfId="232"/>
    <cellStyle name="쉼표 [0] 3 5 2 3" xfId="336"/>
    <cellStyle name="쉼표 [0] 3 5 2 4" xfId="440"/>
    <cellStyle name="쉼표 [0] 3 5 3" xfId="180"/>
    <cellStyle name="쉼표 [0] 3 5 4" xfId="284"/>
    <cellStyle name="쉼표 [0] 3 5 5" xfId="388"/>
    <cellStyle name="쉼표 [0] 3 6" xfId="50"/>
    <cellStyle name="쉼표 [0] 3 6 2" xfId="206"/>
    <cellStyle name="쉼표 [0] 3 6 3" xfId="310"/>
    <cellStyle name="쉼표 [0] 3 6 4" xfId="414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11" xfId="363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2 4" xfId="457"/>
    <cellStyle name="쉼표 [0] 4 2 2 2 3" xfId="197"/>
    <cellStyle name="쉼표 [0] 4 2 2 2 4" xfId="301"/>
    <cellStyle name="쉼표 [0] 4 2 2 2 5" xfId="405"/>
    <cellStyle name="쉼표 [0] 4 2 2 3" xfId="93"/>
    <cellStyle name="쉼표 [0] 4 2 2 3 2" xfId="223"/>
    <cellStyle name="쉼표 [0] 4 2 2 3 3" xfId="327"/>
    <cellStyle name="쉼표 [0] 4 2 2 3 4" xfId="431"/>
    <cellStyle name="쉼표 [0] 4 2 2 4" xfId="119"/>
    <cellStyle name="쉼표 [0] 4 2 2 5" xfId="171"/>
    <cellStyle name="쉼표 [0] 4 2 2 6" xfId="275"/>
    <cellStyle name="쉼표 [0] 4 2 2 7" xfId="379"/>
    <cellStyle name="쉼표 [0] 4 2 3" xfId="35"/>
    <cellStyle name="쉼표 [0] 4 2 3 2" xfId="133"/>
    <cellStyle name="쉼표 [0] 4 2 3 2 2" xfId="237"/>
    <cellStyle name="쉼표 [0] 4 2 3 2 3" xfId="341"/>
    <cellStyle name="쉼표 [0] 4 2 3 2 4" xfId="445"/>
    <cellStyle name="쉼표 [0] 4 2 3 3" xfId="185"/>
    <cellStyle name="쉼표 [0] 4 2 3 4" xfId="289"/>
    <cellStyle name="쉼표 [0] 4 2 3 5" xfId="393"/>
    <cellStyle name="쉼표 [0] 4 2 4" xfId="55"/>
    <cellStyle name="쉼표 [0] 4 2 4 2" xfId="211"/>
    <cellStyle name="쉼표 [0] 4 2 4 3" xfId="315"/>
    <cellStyle name="쉼표 [0] 4 2 4 4" xfId="419"/>
    <cellStyle name="쉼표 [0] 4 2 5" xfId="81"/>
    <cellStyle name="쉼표 [0] 4 2 6" xfId="107"/>
    <cellStyle name="쉼표 [0] 4 2 7" xfId="159"/>
    <cellStyle name="쉼표 [0] 4 2 8" xfId="263"/>
    <cellStyle name="쉼표 [0] 4 2 9" xfId="367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2 4" xfId="461"/>
    <cellStyle name="쉼표 [0] 4 3 2 2 3" xfId="201"/>
    <cellStyle name="쉼표 [0] 4 3 2 2 4" xfId="305"/>
    <cellStyle name="쉼표 [0] 4 3 2 2 5" xfId="409"/>
    <cellStyle name="쉼표 [0] 4 3 2 3" xfId="97"/>
    <cellStyle name="쉼표 [0] 4 3 2 3 2" xfId="227"/>
    <cellStyle name="쉼표 [0] 4 3 2 3 3" xfId="331"/>
    <cellStyle name="쉼표 [0] 4 3 2 3 4" xfId="435"/>
    <cellStyle name="쉼표 [0] 4 3 2 4" xfId="123"/>
    <cellStyle name="쉼표 [0] 4 3 2 5" xfId="175"/>
    <cellStyle name="쉼표 [0] 4 3 2 6" xfId="279"/>
    <cellStyle name="쉼표 [0] 4 3 2 7" xfId="383"/>
    <cellStyle name="쉼표 [0] 4 3 3" xfId="39"/>
    <cellStyle name="쉼표 [0] 4 3 3 2" xfId="137"/>
    <cellStyle name="쉼표 [0] 4 3 3 2 2" xfId="241"/>
    <cellStyle name="쉼표 [0] 4 3 3 2 3" xfId="345"/>
    <cellStyle name="쉼표 [0] 4 3 3 2 4" xfId="449"/>
    <cellStyle name="쉼표 [0] 4 3 3 3" xfId="189"/>
    <cellStyle name="쉼표 [0] 4 3 3 4" xfId="293"/>
    <cellStyle name="쉼표 [0] 4 3 3 5" xfId="397"/>
    <cellStyle name="쉼표 [0] 4 3 4" xfId="59"/>
    <cellStyle name="쉼표 [0] 4 3 4 2" xfId="215"/>
    <cellStyle name="쉼표 [0] 4 3 4 3" xfId="319"/>
    <cellStyle name="쉼표 [0] 4 3 4 4" xfId="423"/>
    <cellStyle name="쉼표 [0] 4 3 5" xfId="85"/>
    <cellStyle name="쉼표 [0] 4 3 6" xfId="111"/>
    <cellStyle name="쉼표 [0] 4 3 7" xfId="163"/>
    <cellStyle name="쉼표 [0] 4 3 8" xfId="267"/>
    <cellStyle name="쉼표 [0] 4 3 9" xfId="371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2 4" xfId="453"/>
    <cellStyle name="쉼표 [0] 4 4 2 3" xfId="193"/>
    <cellStyle name="쉼표 [0] 4 4 2 4" xfId="297"/>
    <cellStyle name="쉼표 [0] 4 4 2 5" xfId="401"/>
    <cellStyle name="쉼표 [0] 4 4 3" xfId="63"/>
    <cellStyle name="쉼표 [0] 4 4 3 2" xfId="219"/>
    <cellStyle name="쉼표 [0] 4 4 3 3" xfId="323"/>
    <cellStyle name="쉼표 [0] 4 4 3 4" xfId="427"/>
    <cellStyle name="쉼표 [0] 4 4 4" xfId="89"/>
    <cellStyle name="쉼표 [0] 4 4 5" xfId="115"/>
    <cellStyle name="쉼표 [0] 4 4 6" xfId="167"/>
    <cellStyle name="쉼표 [0] 4 4 7" xfId="271"/>
    <cellStyle name="쉼표 [0] 4 4 8" xfId="375"/>
    <cellStyle name="쉼표 [0] 4 5" xfId="15"/>
    <cellStyle name="쉼표 [0] 4 5 2" xfId="129"/>
    <cellStyle name="쉼표 [0] 4 5 2 2" xfId="233"/>
    <cellStyle name="쉼표 [0] 4 5 2 3" xfId="337"/>
    <cellStyle name="쉼표 [0] 4 5 2 4" xfId="441"/>
    <cellStyle name="쉼표 [0] 4 5 3" xfId="181"/>
    <cellStyle name="쉼표 [0] 4 5 4" xfId="285"/>
    <cellStyle name="쉼표 [0] 4 5 5" xfId="389"/>
    <cellStyle name="쉼표 [0] 4 6" xfId="51"/>
    <cellStyle name="쉼표 [0] 4 6 2" xfId="207"/>
    <cellStyle name="쉼표 [0] 4 6 3" xfId="311"/>
    <cellStyle name="쉼표 [0] 4 6 4" xfId="415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2 4" xfId="454"/>
    <cellStyle name="쉼표 [0] 5 2 2 3" xfId="194"/>
    <cellStyle name="쉼표 [0] 5 2 2 4" xfId="298"/>
    <cellStyle name="쉼표 [0] 5 2 2 5" xfId="402"/>
    <cellStyle name="쉼표 [0] 5 2 3" xfId="47"/>
    <cellStyle name="쉼표 [0] 5 2 3 2" xfId="220"/>
    <cellStyle name="쉼표 [0] 5 2 3 3" xfId="324"/>
    <cellStyle name="쉼표 [0] 5 2 3 4" xfId="428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2 9" xfId="376"/>
    <cellStyle name="쉼표 [0] 5 3" xfId="18"/>
    <cellStyle name="쉼표 [0] 5 3 2" xfId="130"/>
    <cellStyle name="쉼표 [0] 5 3 2 2" xfId="234"/>
    <cellStyle name="쉼표 [0] 5 3 2 3" xfId="338"/>
    <cellStyle name="쉼표 [0] 5 3 2 4" xfId="442"/>
    <cellStyle name="쉼표 [0] 5 3 3" xfId="182"/>
    <cellStyle name="쉼표 [0] 5 3 4" xfId="286"/>
    <cellStyle name="쉼표 [0] 5 3 5" xfId="390"/>
    <cellStyle name="쉼표 [0] 5 4" xfId="52"/>
    <cellStyle name="쉼표 [0] 5 4 2" xfId="208"/>
    <cellStyle name="쉼표 [0] 5 4 3" xfId="312"/>
    <cellStyle name="쉼표 [0] 5 4 4" xfId="416"/>
    <cellStyle name="쉼표 [0] 5 5" xfId="78"/>
    <cellStyle name="쉼표 [0] 5 6" xfId="104"/>
    <cellStyle name="쉼표 [0] 5 7" xfId="156"/>
    <cellStyle name="쉼표 [0] 5 8" xfId="260"/>
    <cellStyle name="쉼표 [0] 5 9" xfId="364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2 4" xfId="458"/>
    <cellStyle name="쉼표 [0] 6 2 2 3" xfId="198"/>
    <cellStyle name="쉼표 [0] 6 2 2 4" xfId="302"/>
    <cellStyle name="쉼표 [0] 6 2 2 5" xfId="406"/>
    <cellStyle name="쉼표 [0] 6 2 3" xfId="94"/>
    <cellStyle name="쉼표 [0] 6 2 3 2" xfId="224"/>
    <cellStyle name="쉼표 [0] 6 2 3 3" xfId="328"/>
    <cellStyle name="쉼표 [0] 6 2 3 4" xfId="432"/>
    <cellStyle name="쉼표 [0] 6 2 4" xfId="120"/>
    <cellStyle name="쉼표 [0] 6 2 5" xfId="172"/>
    <cellStyle name="쉼표 [0] 6 2 6" xfId="276"/>
    <cellStyle name="쉼표 [0] 6 2 7" xfId="380"/>
    <cellStyle name="쉼표 [0] 6 3" xfId="36"/>
    <cellStyle name="쉼표 [0] 6 3 2" xfId="134"/>
    <cellStyle name="쉼표 [0] 6 3 2 2" xfId="238"/>
    <cellStyle name="쉼표 [0] 6 3 2 3" xfId="342"/>
    <cellStyle name="쉼표 [0] 6 3 2 4" xfId="446"/>
    <cellStyle name="쉼표 [0] 6 3 3" xfId="186"/>
    <cellStyle name="쉼표 [0] 6 3 4" xfId="290"/>
    <cellStyle name="쉼표 [0] 6 3 5" xfId="394"/>
    <cellStyle name="쉼표 [0] 6 4" xfId="56"/>
    <cellStyle name="쉼표 [0] 6 4 2" xfId="212"/>
    <cellStyle name="쉼표 [0] 6 4 3" xfId="316"/>
    <cellStyle name="쉼표 [0] 6 4 4" xfId="420"/>
    <cellStyle name="쉼표 [0] 6 5" xfId="82"/>
    <cellStyle name="쉼표 [0] 6 6" xfId="108"/>
    <cellStyle name="쉼표 [0] 6 7" xfId="160"/>
    <cellStyle name="쉼표 [0] 6 8" xfId="264"/>
    <cellStyle name="쉼표 [0] 6 9" xfId="368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2 4" xfId="450"/>
    <cellStyle name="쉼표 [0] 7 2 3" xfId="190"/>
    <cellStyle name="쉼표 [0] 7 2 4" xfId="294"/>
    <cellStyle name="쉼표 [0] 7 2 5" xfId="398"/>
    <cellStyle name="쉼표 [0] 7 3" xfId="60"/>
    <cellStyle name="쉼표 [0] 7 3 2" xfId="216"/>
    <cellStyle name="쉼표 [0] 7 3 3" xfId="320"/>
    <cellStyle name="쉼표 [0] 7 3 4" xfId="424"/>
    <cellStyle name="쉼표 [0] 7 4" xfId="86"/>
    <cellStyle name="쉼표 [0] 7 5" xfId="112"/>
    <cellStyle name="쉼표 [0] 7 6" xfId="164"/>
    <cellStyle name="쉼표 [0] 7 7" xfId="268"/>
    <cellStyle name="쉼표 [0] 7 8" xfId="372"/>
    <cellStyle name="쉼표 [0] 8" xfId="27"/>
    <cellStyle name="쉼표 [0] 8 2" xfId="126"/>
    <cellStyle name="쉼표 [0] 8 2 2" xfId="230"/>
    <cellStyle name="쉼표 [0] 8 2 3" xfId="334"/>
    <cellStyle name="쉼표 [0] 8 2 4" xfId="438"/>
    <cellStyle name="쉼표 [0] 8 3" xfId="178"/>
    <cellStyle name="쉼표 [0] 8 4" xfId="282"/>
    <cellStyle name="쉼표 [0] 8 5" xfId="386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2 4" xfId="463"/>
    <cellStyle name="쉼표 [0] 9 2 3" xfId="203"/>
    <cellStyle name="쉼표 [0] 9 2 4" xfId="307"/>
    <cellStyle name="쉼표 [0] 9 2 5" xfId="411"/>
    <cellStyle name="쉼표 [0] 9 3" xfId="99"/>
    <cellStyle name="쉼표 [0] 9 3 2" xfId="229"/>
    <cellStyle name="쉼표 [0] 9 3 3" xfId="333"/>
    <cellStyle name="쉼표 [0] 9 3 4" xfId="437"/>
    <cellStyle name="쉼표 [0] 9 4" xfId="125"/>
    <cellStyle name="쉼표 [0] 9 5" xfId="177"/>
    <cellStyle name="쉼표 [0] 9 6" xfId="281"/>
    <cellStyle name="쉼표 [0] 9 7" xfId="38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="130" zoomScaleNormal="130" workbookViewId="0">
      <selection activeCell="E9" sqref="E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6" customWidth="1"/>
    <col min="7" max="7" width="12.44140625" customWidth="1"/>
    <col min="8" max="8" width="12.44140625" style="47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s="11" customFormat="1" ht="45" customHeight="1" thickBot="1" x14ac:dyDescent="0.2">
      <c r="A2" s="96" t="s">
        <v>153</v>
      </c>
      <c r="B2" s="76"/>
      <c r="C2" s="59"/>
      <c r="D2" s="74"/>
      <c r="E2" s="74"/>
      <c r="F2" s="75"/>
      <c r="G2" s="75"/>
      <c r="H2" s="75"/>
      <c r="I2" s="75"/>
      <c r="J2" s="140"/>
      <c r="K2" s="140"/>
      <c r="L2" s="8"/>
    </row>
    <row r="3" spans="1:12" ht="38.25" customHeight="1" thickBot="1" x14ac:dyDescent="0.2">
      <c r="A3" s="48" t="s">
        <v>43</v>
      </c>
      <c r="B3" s="49" t="s">
        <v>25</v>
      </c>
      <c r="C3" s="49" t="s">
        <v>44</v>
      </c>
      <c r="D3" s="49" t="s">
        <v>45</v>
      </c>
      <c r="E3" s="49" t="s">
        <v>46</v>
      </c>
      <c r="F3" s="50" t="s">
        <v>47</v>
      </c>
      <c r="G3" s="49" t="s">
        <v>48</v>
      </c>
      <c r="H3" s="51" t="s">
        <v>49</v>
      </c>
      <c r="I3" s="52" t="s">
        <v>26</v>
      </c>
      <c r="J3" s="52" t="s">
        <v>50</v>
      </c>
      <c r="K3" s="52" t="s">
        <v>51</v>
      </c>
      <c r="L3" s="53" t="s">
        <v>1</v>
      </c>
    </row>
    <row r="4" spans="1:12" s="99" customFormat="1" ht="55.5" customHeight="1" thickTop="1" thickBot="1" x14ac:dyDescent="0.2">
      <c r="A4" s="220"/>
      <c r="B4" s="221"/>
      <c r="C4" s="222" t="s">
        <v>352</v>
      </c>
      <c r="D4" s="221"/>
      <c r="E4" s="223"/>
      <c r="F4" s="224"/>
      <c r="G4" s="225"/>
      <c r="H4" s="226"/>
      <c r="I4" s="221"/>
      <c r="J4" s="221"/>
      <c r="K4" s="221"/>
      <c r="L4" s="227"/>
    </row>
    <row r="5" spans="1:12" x14ac:dyDescent="0.15">
      <c r="C5" t="s">
        <v>102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7" sqref="G17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41" t="s">
        <v>62</v>
      </c>
      <c r="B1" s="141"/>
      <c r="C1" s="141"/>
      <c r="D1" s="141"/>
      <c r="E1" s="141"/>
      <c r="F1" s="141"/>
      <c r="G1" s="141"/>
      <c r="H1" s="141"/>
      <c r="I1" s="141"/>
    </row>
    <row r="2" spans="1:9" ht="26.25" thickBot="1" x14ac:dyDescent="0.2">
      <c r="A2" s="185" t="s">
        <v>153</v>
      </c>
      <c r="B2" s="185"/>
      <c r="C2" s="33"/>
      <c r="D2" s="33"/>
      <c r="E2" s="33"/>
      <c r="F2" s="33"/>
      <c r="G2" s="33"/>
      <c r="H2" s="33"/>
      <c r="I2" s="31" t="s">
        <v>2</v>
      </c>
    </row>
    <row r="3" spans="1:9" ht="26.25" customHeight="1" x14ac:dyDescent="0.15">
      <c r="A3" s="192" t="s">
        <v>3</v>
      </c>
      <c r="B3" s="190" t="s">
        <v>4</v>
      </c>
      <c r="C3" s="190" t="s">
        <v>52</v>
      </c>
      <c r="D3" s="190" t="s">
        <v>64</v>
      </c>
      <c r="E3" s="186" t="s">
        <v>67</v>
      </c>
      <c r="F3" s="187"/>
      <c r="G3" s="186" t="s">
        <v>68</v>
      </c>
      <c r="H3" s="187"/>
      <c r="I3" s="188" t="s">
        <v>63</v>
      </c>
    </row>
    <row r="4" spans="1:9" ht="28.5" customHeight="1" x14ac:dyDescent="0.15">
      <c r="A4" s="193"/>
      <c r="B4" s="191"/>
      <c r="C4" s="191"/>
      <c r="D4" s="191"/>
      <c r="E4" s="22" t="s">
        <v>65</v>
      </c>
      <c r="F4" s="22" t="s">
        <v>66</v>
      </c>
      <c r="G4" s="22" t="s">
        <v>65</v>
      </c>
      <c r="H4" s="22" t="s">
        <v>66</v>
      </c>
      <c r="I4" s="189"/>
    </row>
    <row r="5" spans="1:9" ht="28.5" customHeight="1" thickBot="1" x14ac:dyDescent="0.2">
      <c r="A5" s="39"/>
      <c r="B5" s="40" t="s">
        <v>95</v>
      </c>
      <c r="C5" s="41"/>
      <c r="D5" s="42"/>
      <c r="E5" s="43"/>
      <c r="F5" s="43"/>
      <c r="G5" s="43"/>
      <c r="H5" s="43"/>
      <c r="I5" s="4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130" zoomScaleNormal="130" workbookViewId="0">
      <selection activeCell="C17" sqref="C17"/>
    </sheetView>
  </sheetViews>
  <sheetFormatPr defaultRowHeight="13.5" x14ac:dyDescent="0.15"/>
  <cols>
    <col min="1" max="1" width="8.6640625" style="115" customWidth="1"/>
    <col min="2" max="2" width="8.77734375" style="115" customWidth="1"/>
    <col min="3" max="3" width="51.44140625" style="112" customWidth="1"/>
    <col min="4" max="4" width="10.88671875" style="115" customWidth="1"/>
    <col min="5" max="5" width="12.44140625" style="46" customWidth="1"/>
    <col min="6" max="8" width="12.44140625" style="115" customWidth="1"/>
    <col min="9" max="9" width="12.44140625" style="11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39" t="s">
        <v>54</v>
      </c>
      <c r="B1" s="139"/>
      <c r="C1" s="139"/>
      <c r="D1" s="139"/>
      <c r="E1" s="139"/>
      <c r="F1" s="139"/>
      <c r="G1" s="139"/>
      <c r="H1" s="139"/>
      <c r="I1" s="139"/>
    </row>
    <row r="2" spans="1:12" s="11" customFormat="1" ht="45" customHeight="1" thickBot="1" x14ac:dyDescent="0.2">
      <c r="A2" s="96" t="s">
        <v>153</v>
      </c>
      <c r="B2" s="76"/>
      <c r="C2" s="111"/>
      <c r="D2" s="109"/>
      <c r="E2" s="109"/>
      <c r="F2" s="108"/>
      <c r="G2" s="108"/>
      <c r="H2" s="108"/>
      <c r="I2" s="108"/>
      <c r="J2" s="140"/>
      <c r="K2" s="140"/>
      <c r="L2" s="8"/>
    </row>
    <row r="3" spans="1:12" ht="30.75" customHeight="1" thickBot="1" x14ac:dyDescent="0.2">
      <c r="A3" s="116" t="s">
        <v>24</v>
      </c>
      <c r="B3" s="117" t="s">
        <v>25</v>
      </c>
      <c r="C3" s="114" t="s">
        <v>93</v>
      </c>
      <c r="D3" s="118" t="s">
        <v>0</v>
      </c>
      <c r="E3" s="72" t="s">
        <v>94</v>
      </c>
      <c r="F3" s="118" t="s">
        <v>97</v>
      </c>
      <c r="G3" s="118" t="s">
        <v>27</v>
      </c>
      <c r="H3" s="118" t="s">
        <v>28</v>
      </c>
      <c r="I3" s="119" t="s">
        <v>1</v>
      </c>
    </row>
    <row r="4" spans="1:12" s="99" customFormat="1" ht="30.75" customHeight="1" thickTop="1" x14ac:dyDescent="0.15">
      <c r="A4" s="194">
        <v>2023</v>
      </c>
      <c r="B4" s="195">
        <v>11</v>
      </c>
      <c r="C4" s="196" t="s">
        <v>325</v>
      </c>
      <c r="D4" s="195" t="s">
        <v>103</v>
      </c>
      <c r="E4" s="197">
        <v>1144</v>
      </c>
      <c r="F4" s="195" t="s">
        <v>326</v>
      </c>
      <c r="G4" s="195" t="s">
        <v>327</v>
      </c>
      <c r="H4" s="195" t="s">
        <v>328</v>
      </c>
      <c r="I4" s="198"/>
    </row>
    <row r="5" spans="1:12" s="99" customFormat="1" ht="30.75" customHeight="1" x14ac:dyDescent="0.15">
      <c r="A5" s="199">
        <v>2023</v>
      </c>
      <c r="B5" s="200">
        <v>11</v>
      </c>
      <c r="C5" s="201" t="s">
        <v>329</v>
      </c>
      <c r="D5" s="200" t="s">
        <v>103</v>
      </c>
      <c r="E5" s="202">
        <v>630</v>
      </c>
      <c r="F5" s="200" t="s">
        <v>330</v>
      </c>
      <c r="G5" s="200" t="s">
        <v>331</v>
      </c>
      <c r="H5" s="200" t="s">
        <v>332</v>
      </c>
      <c r="I5" s="203"/>
    </row>
    <row r="6" spans="1:12" s="99" customFormat="1" ht="30.75" customHeight="1" x14ac:dyDescent="0.15">
      <c r="A6" s="209">
        <v>2023</v>
      </c>
      <c r="B6" s="210">
        <v>11</v>
      </c>
      <c r="C6" s="211" t="s">
        <v>333</v>
      </c>
      <c r="D6" s="210" t="s">
        <v>103</v>
      </c>
      <c r="E6" s="212">
        <v>7350</v>
      </c>
      <c r="F6" s="210" t="s">
        <v>330</v>
      </c>
      <c r="G6" s="210" t="s">
        <v>331</v>
      </c>
      <c r="H6" s="210" t="s">
        <v>334</v>
      </c>
      <c r="I6" s="213"/>
    </row>
    <row r="7" spans="1:12" s="99" customFormat="1" ht="30.75" customHeight="1" x14ac:dyDescent="0.15">
      <c r="A7" s="209">
        <v>2023</v>
      </c>
      <c r="B7" s="210">
        <v>11</v>
      </c>
      <c r="C7" s="211" t="s">
        <v>335</v>
      </c>
      <c r="D7" s="210" t="s">
        <v>103</v>
      </c>
      <c r="E7" s="212">
        <v>4800</v>
      </c>
      <c r="F7" s="210" t="s">
        <v>336</v>
      </c>
      <c r="G7" s="210" t="s">
        <v>337</v>
      </c>
      <c r="H7" s="210" t="s">
        <v>338</v>
      </c>
      <c r="I7" s="213"/>
    </row>
    <row r="8" spans="1:12" s="99" customFormat="1" ht="30.75" customHeight="1" x14ac:dyDescent="0.15">
      <c r="A8" s="209">
        <v>2023</v>
      </c>
      <c r="B8" s="210">
        <v>11</v>
      </c>
      <c r="C8" s="211" t="s">
        <v>344</v>
      </c>
      <c r="D8" s="210" t="s">
        <v>339</v>
      </c>
      <c r="E8" s="212">
        <v>6380</v>
      </c>
      <c r="F8" s="210" t="s">
        <v>340</v>
      </c>
      <c r="G8" s="210" t="s">
        <v>341</v>
      </c>
      <c r="H8" s="210" t="s">
        <v>345</v>
      </c>
      <c r="I8" s="213"/>
    </row>
    <row r="9" spans="1:12" s="99" customFormat="1" ht="30.75" customHeight="1" thickBot="1" x14ac:dyDescent="0.2">
      <c r="A9" s="204">
        <v>2023</v>
      </c>
      <c r="B9" s="205">
        <v>11</v>
      </c>
      <c r="C9" s="206" t="s">
        <v>349</v>
      </c>
      <c r="D9" s="205" t="s">
        <v>339</v>
      </c>
      <c r="E9" s="207">
        <v>1540</v>
      </c>
      <c r="F9" s="205" t="s">
        <v>340</v>
      </c>
      <c r="G9" s="205" t="s">
        <v>350</v>
      </c>
      <c r="H9" s="205" t="s">
        <v>351</v>
      </c>
      <c r="I9" s="208"/>
    </row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:F7">
      <formula1>5</formula1>
    </dataValidation>
    <dataValidation type="list" allowBlank="1" showInputMessage="1" showErrorMessage="1" sqref="D4:D7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115" zoomScaleNormal="115" workbookViewId="0">
      <selection activeCell="C20" sqref="C20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6" customWidth="1"/>
    <col min="7" max="8" width="12.44140625" customWidth="1"/>
    <col min="9" max="9" width="12.44140625" style="46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39" t="s">
        <v>61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s="11" customFormat="1" ht="45" customHeight="1" thickBot="1" x14ac:dyDescent="0.2">
      <c r="A2" s="96" t="s">
        <v>153</v>
      </c>
      <c r="B2" s="76"/>
      <c r="C2" s="59"/>
      <c r="D2" s="74"/>
      <c r="E2" s="74"/>
      <c r="F2" s="75"/>
      <c r="G2" s="75"/>
      <c r="H2" s="75"/>
      <c r="I2" s="75"/>
      <c r="J2" s="140"/>
      <c r="K2" s="140"/>
      <c r="L2" s="8"/>
    </row>
    <row r="3" spans="1:13" ht="54.75" customHeight="1" thickBot="1" x14ac:dyDescent="0.2">
      <c r="A3" s="54" t="s">
        <v>24</v>
      </c>
      <c r="B3" s="55" t="s">
        <v>25</v>
      </c>
      <c r="C3" s="56" t="s">
        <v>60</v>
      </c>
      <c r="D3" s="56" t="s">
        <v>59</v>
      </c>
      <c r="E3" s="56" t="s">
        <v>0</v>
      </c>
      <c r="F3" s="57" t="s">
        <v>58</v>
      </c>
      <c r="G3" s="55" t="s">
        <v>57</v>
      </c>
      <c r="H3" s="55" t="s">
        <v>56</v>
      </c>
      <c r="I3" s="57" t="s">
        <v>55</v>
      </c>
      <c r="J3" s="56" t="s">
        <v>26</v>
      </c>
      <c r="K3" s="56" t="s">
        <v>27</v>
      </c>
      <c r="L3" s="56" t="s">
        <v>28</v>
      </c>
      <c r="M3" s="58" t="s">
        <v>1</v>
      </c>
    </row>
    <row r="4" spans="1:13" s="32" customFormat="1" ht="54.75" customHeight="1" thickTop="1" thickBot="1" x14ac:dyDescent="0.2">
      <c r="A4" s="214">
        <v>2023</v>
      </c>
      <c r="B4" s="215">
        <v>11</v>
      </c>
      <c r="C4" s="219" t="s">
        <v>342</v>
      </c>
      <c r="D4" s="215" t="s">
        <v>343</v>
      </c>
      <c r="E4" s="215" t="s">
        <v>103</v>
      </c>
      <c r="F4" s="216">
        <v>9680</v>
      </c>
      <c r="G4" s="217">
        <v>0</v>
      </c>
      <c r="H4" s="217">
        <v>0</v>
      </c>
      <c r="I4" s="216">
        <v>9680</v>
      </c>
      <c r="J4" s="215" t="s">
        <v>346</v>
      </c>
      <c r="K4" s="215" t="s">
        <v>347</v>
      </c>
      <c r="L4" s="215" t="s">
        <v>348</v>
      </c>
      <c r="M4" s="218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6" sqref="D16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1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5" customHeight="1" thickBot="1" x14ac:dyDescent="0.2">
      <c r="A2" s="96" t="s">
        <v>153</v>
      </c>
      <c r="B2" s="76"/>
      <c r="C2" s="59"/>
      <c r="D2" s="74"/>
      <c r="E2" s="74"/>
      <c r="F2" s="75"/>
      <c r="G2" s="75"/>
      <c r="H2" s="75"/>
      <c r="I2" s="75"/>
      <c r="J2" s="140" t="s">
        <v>2</v>
      </c>
      <c r="K2" s="140"/>
    </row>
    <row r="3" spans="1:11" ht="22.5" customHeight="1" x14ac:dyDescent="0.15">
      <c r="A3" s="60" t="s">
        <v>3</v>
      </c>
      <c r="B3" s="61" t="s">
        <v>4</v>
      </c>
      <c r="C3" s="61" t="s">
        <v>0</v>
      </c>
      <c r="D3" s="61" t="s">
        <v>74</v>
      </c>
      <c r="E3" s="61" t="s">
        <v>75</v>
      </c>
      <c r="F3" s="61" t="s">
        <v>76</v>
      </c>
      <c r="G3" s="61" t="s">
        <v>77</v>
      </c>
      <c r="H3" s="61" t="s">
        <v>78</v>
      </c>
      <c r="I3" s="61" t="s">
        <v>79</v>
      </c>
      <c r="J3" s="61" t="s">
        <v>80</v>
      </c>
      <c r="K3" s="62" t="s">
        <v>1</v>
      </c>
    </row>
    <row r="4" spans="1:11" ht="47.25" customHeight="1" thickBot="1" x14ac:dyDescent="0.2">
      <c r="A4" s="63"/>
      <c r="B4" s="64"/>
      <c r="C4" s="65" t="s">
        <v>96</v>
      </c>
      <c r="D4" s="66"/>
      <c r="E4" s="67"/>
      <c r="F4" s="68"/>
      <c r="G4" s="68"/>
      <c r="H4" s="66"/>
      <c r="I4" s="69"/>
      <c r="J4" s="70"/>
      <c r="K4" s="71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J17" sqref="J17"/>
    </sheetView>
  </sheetViews>
  <sheetFormatPr defaultRowHeight="13.5" x14ac:dyDescent="0.15"/>
  <cols>
    <col min="1" max="1" width="8.6640625" style="11" customWidth="1"/>
    <col min="2" max="2" width="8.77734375" style="11" customWidth="1"/>
    <col min="3" max="3" width="29.21875" style="11" customWidth="1"/>
    <col min="4" max="4" width="10.88671875" style="11" customWidth="1"/>
    <col min="5" max="9" width="12.44140625" style="11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1"/>
  </cols>
  <sheetData>
    <row r="1" spans="1:11" ht="25.5" x14ac:dyDescent="0.15">
      <c r="A1" s="141" t="s">
        <v>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45" customHeight="1" x14ac:dyDescent="0.15">
      <c r="A2" s="96" t="s">
        <v>153</v>
      </c>
      <c r="B2" s="76"/>
      <c r="C2" s="59"/>
      <c r="D2" s="74"/>
      <c r="E2" s="74"/>
      <c r="F2" s="75"/>
      <c r="G2" s="75"/>
      <c r="H2" s="75"/>
      <c r="I2" s="75"/>
      <c r="J2" s="140" t="s">
        <v>2</v>
      </c>
      <c r="K2" s="140"/>
    </row>
    <row r="3" spans="1:11" ht="22.5" customHeight="1" x14ac:dyDescent="0.15">
      <c r="A3" s="3" t="s">
        <v>82</v>
      </c>
      <c r="B3" s="4" t="s">
        <v>83</v>
      </c>
      <c r="C3" s="4" t="s">
        <v>84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</row>
    <row r="4" spans="1:11" ht="42" customHeight="1" x14ac:dyDescent="0.15">
      <c r="A4" s="23"/>
      <c r="B4" s="24"/>
      <c r="C4" s="34" t="s">
        <v>96</v>
      </c>
      <c r="D4" s="25"/>
      <c r="E4" s="26"/>
      <c r="F4" s="27"/>
      <c r="G4" s="27"/>
      <c r="H4" s="25"/>
      <c r="I4" s="28"/>
      <c r="J4" s="28"/>
      <c r="K4" s="29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2" zoomScale="115" zoomScaleNormal="115" workbookViewId="0">
      <selection activeCell="B23" sqref="B23"/>
    </sheetView>
  </sheetViews>
  <sheetFormatPr defaultRowHeight="13.5" x14ac:dyDescent="0.15"/>
  <cols>
    <col min="1" max="1" width="18.44140625" style="45" customWidth="1"/>
    <col min="2" max="2" width="42.44140625" style="45" customWidth="1"/>
    <col min="3" max="3" width="12.109375" style="95" customWidth="1"/>
    <col min="4" max="8" width="11.21875" style="45" customWidth="1"/>
    <col min="9" max="9" width="9.6640625" style="45" customWidth="1"/>
    <col min="10" max="10" width="8.88671875" style="32"/>
    <col min="11" max="11" width="8.88671875" style="32" customWidth="1"/>
    <col min="12" max="16384" width="8.88671875" style="32"/>
  </cols>
  <sheetData>
    <row r="1" spans="1:12" ht="40.5" customHeight="1" x14ac:dyDescent="0.15">
      <c r="A1" s="142" t="s">
        <v>158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s="89" customFormat="1" ht="25.5" customHeight="1" x14ac:dyDescent="0.15">
      <c r="A2" s="81" t="s">
        <v>150</v>
      </c>
      <c r="B2" s="87"/>
      <c r="C2" s="88"/>
      <c r="D2" s="87"/>
      <c r="E2" s="88"/>
      <c r="F2" s="88"/>
      <c r="G2" s="88"/>
      <c r="H2" s="88"/>
      <c r="J2" s="84" t="s">
        <v>151</v>
      </c>
      <c r="K2" s="90"/>
      <c r="L2" s="90"/>
    </row>
    <row r="3" spans="1:12" ht="19.5" customHeight="1" x14ac:dyDescent="0.15">
      <c r="A3" s="91" t="s">
        <v>3</v>
      </c>
      <c r="B3" s="92" t="s">
        <v>83</v>
      </c>
      <c r="C3" s="92" t="s">
        <v>127</v>
      </c>
      <c r="D3" s="91" t="s">
        <v>128</v>
      </c>
      <c r="E3" s="92" t="s">
        <v>129</v>
      </c>
      <c r="F3" s="92" t="s">
        <v>130</v>
      </c>
      <c r="G3" s="92" t="s">
        <v>131</v>
      </c>
      <c r="H3" s="93" t="s">
        <v>41</v>
      </c>
      <c r="I3" s="92" t="s">
        <v>8</v>
      </c>
      <c r="J3" s="94" t="s">
        <v>5</v>
      </c>
    </row>
    <row r="4" spans="1:12" ht="19.5" customHeight="1" x14ac:dyDescent="0.15">
      <c r="A4" s="80" t="s">
        <v>132</v>
      </c>
      <c r="B4" s="102" t="s">
        <v>112</v>
      </c>
      <c r="C4" s="103" t="s">
        <v>133</v>
      </c>
      <c r="D4" s="104">
        <v>17865360</v>
      </c>
      <c r="E4" s="105" t="s">
        <v>100</v>
      </c>
      <c r="F4" s="105" t="s">
        <v>98</v>
      </c>
      <c r="G4" s="105" t="s">
        <v>134</v>
      </c>
      <c r="H4" s="105" t="s">
        <v>135</v>
      </c>
      <c r="I4" s="105" t="s">
        <v>136</v>
      </c>
      <c r="J4" s="103" t="s">
        <v>156</v>
      </c>
    </row>
    <row r="5" spans="1:12" ht="19.5" customHeight="1" x14ac:dyDescent="0.15">
      <c r="A5" s="80" t="s">
        <v>313</v>
      </c>
      <c r="B5" s="102" t="s">
        <v>314</v>
      </c>
      <c r="C5" s="103" t="s">
        <v>114</v>
      </c>
      <c r="D5" s="104">
        <v>1620000</v>
      </c>
      <c r="E5" s="105" t="s">
        <v>315</v>
      </c>
      <c r="F5" s="105" t="s">
        <v>316</v>
      </c>
      <c r="G5" s="105" t="s">
        <v>317</v>
      </c>
      <c r="H5" s="105" t="s">
        <v>318</v>
      </c>
      <c r="I5" s="105" t="s">
        <v>319</v>
      </c>
      <c r="J5" s="103"/>
    </row>
    <row r="6" spans="1:12" ht="19.5" customHeight="1" x14ac:dyDescent="0.15">
      <c r="A6" s="80" t="s">
        <v>132</v>
      </c>
      <c r="B6" s="102" t="s">
        <v>115</v>
      </c>
      <c r="C6" s="103" t="s">
        <v>116</v>
      </c>
      <c r="D6" s="104">
        <v>4860000</v>
      </c>
      <c r="E6" s="105" t="s">
        <v>138</v>
      </c>
      <c r="F6" s="105" t="s">
        <v>98</v>
      </c>
      <c r="G6" s="105" t="s">
        <v>139</v>
      </c>
      <c r="H6" s="105" t="s">
        <v>137</v>
      </c>
      <c r="I6" s="105" t="s">
        <v>136</v>
      </c>
      <c r="J6" s="103" t="s">
        <v>157</v>
      </c>
    </row>
    <row r="7" spans="1:12" ht="19.5" customHeight="1" x14ac:dyDescent="0.15">
      <c r="A7" s="80" t="s">
        <v>132</v>
      </c>
      <c r="B7" s="102" t="s">
        <v>297</v>
      </c>
      <c r="C7" s="103" t="s">
        <v>140</v>
      </c>
      <c r="D7" s="104">
        <v>962052540</v>
      </c>
      <c r="E7" s="105" t="s">
        <v>101</v>
      </c>
      <c r="F7" s="105" t="s">
        <v>98</v>
      </c>
      <c r="G7" s="105" t="s">
        <v>134</v>
      </c>
      <c r="H7" s="105" t="s">
        <v>298</v>
      </c>
      <c r="I7" s="105" t="s">
        <v>299</v>
      </c>
      <c r="J7" s="103"/>
    </row>
    <row r="8" spans="1:12" ht="19.5" customHeight="1" x14ac:dyDescent="0.15">
      <c r="A8" s="80" t="s">
        <v>132</v>
      </c>
      <c r="B8" s="102" t="s">
        <v>166</v>
      </c>
      <c r="C8" s="103" t="s">
        <v>118</v>
      </c>
      <c r="D8" s="104">
        <v>4441920</v>
      </c>
      <c r="E8" s="105" t="s">
        <v>99</v>
      </c>
      <c r="F8" s="105" t="s">
        <v>98</v>
      </c>
      <c r="G8" s="105" t="s">
        <v>139</v>
      </c>
      <c r="H8" s="105" t="s">
        <v>162</v>
      </c>
      <c r="I8" s="105" t="s">
        <v>169</v>
      </c>
      <c r="J8" s="103"/>
    </row>
    <row r="9" spans="1:12" ht="19.5" customHeight="1" x14ac:dyDescent="0.15">
      <c r="A9" s="80" t="s">
        <v>132</v>
      </c>
      <c r="B9" s="102" t="s">
        <v>167</v>
      </c>
      <c r="C9" s="103" t="s">
        <v>141</v>
      </c>
      <c r="D9" s="104">
        <v>7101600</v>
      </c>
      <c r="E9" s="105" t="s">
        <v>99</v>
      </c>
      <c r="F9" s="105" t="s">
        <v>98</v>
      </c>
      <c r="G9" s="105" t="s">
        <v>134</v>
      </c>
      <c r="H9" s="105" t="s">
        <v>162</v>
      </c>
      <c r="I9" s="105" t="s">
        <v>169</v>
      </c>
      <c r="J9" s="103"/>
    </row>
    <row r="10" spans="1:12" ht="19.5" customHeight="1" x14ac:dyDescent="0.15">
      <c r="A10" s="80" t="s">
        <v>132</v>
      </c>
      <c r="B10" s="102" t="s">
        <v>168</v>
      </c>
      <c r="C10" s="103" t="s">
        <v>118</v>
      </c>
      <c r="D10" s="104">
        <v>1518000</v>
      </c>
      <c r="E10" s="105" t="s">
        <v>142</v>
      </c>
      <c r="F10" s="105" t="s">
        <v>143</v>
      </c>
      <c r="G10" s="105" t="s">
        <v>144</v>
      </c>
      <c r="H10" s="105" t="s">
        <v>162</v>
      </c>
      <c r="I10" s="105" t="s">
        <v>169</v>
      </c>
      <c r="J10" s="103"/>
    </row>
    <row r="11" spans="1:12" ht="19.5" customHeight="1" x14ac:dyDescent="0.15">
      <c r="A11" s="80" t="s">
        <v>132</v>
      </c>
      <c r="B11" s="102" t="s">
        <v>291</v>
      </c>
      <c r="C11" s="103" t="s">
        <v>145</v>
      </c>
      <c r="D11" s="104">
        <v>4620000</v>
      </c>
      <c r="E11" s="105" t="s">
        <v>146</v>
      </c>
      <c r="F11" s="105" t="s">
        <v>98</v>
      </c>
      <c r="G11" s="105" t="s">
        <v>134</v>
      </c>
      <c r="H11" s="105" t="s">
        <v>294</v>
      </c>
      <c r="I11" s="105" t="s">
        <v>295</v>
      </c>
      <c r="J11" s="103"/>
    </row>
    <row r="12" spans="1:12" ht="19.5" customHeight="1" x14ac:dyDescent="0.15">
      <c r="A12" s="80" t="s">
        <v>132</v>
      </c>
      <c r="B12" s="102" t="s">
        <v>292</v>
      </c>
      <c r="C12" s="103" t="s">
        <v>121</v>
      </c>
      <c r="D12" s="104">
        <v>1452000</v>
      </c>
      <c r="E12" s="105" t="s">
        <v>146</v>
      </c>
      <c r="F12" s="105" t="s">
        <v>98</v>
      </c>
      <c r="G12" s="105" t="s">
        <v>139</v>
      </c>
      <c r="H12" s="105" t="s">
        <v>294</v>
      </c>
      <c r="I12" s="105" t="s">
        <v>295</v>
      </c>
      <c r="J12" s="103"/>
    </row>
    <row r="13" spans="1:12" ht="19.5" customHeight="1" x14ac:dyDescent="0.15">
      <c r="A13" s="80" t="s">
        <v>300</v>
      </c>
      <c r="B13" s="102" t="s">
        <v>301</v>
      </c>
      <c r="C13" s="103" t="s">
        <v>302</v>
      </c>
      <c r="D13" s="104">
        <v>3840000</v>
      </c>
      <c r="E13" s="105" t="s">
        <v>303</v>
      </c>
      <c r="F13" s="105" t="s">
        <v>98</v>
      </c>
      <c r="G13" s="105" t="s">
        <v>139</v>
      </c>
      <c r="H13" s="105" t="s">
        <v>304</v>
      </c>
      <c r="I13" s="105" t="s">
        <v>305</v>
      </c>
      <c r="J13" s="103"/>
    </row>
    <row r="14" spans="1:12" ht="19.5" customHeight="1" x14ac:dyDescent="0.15">
      <c r="A14" s="80" t="s">
        <v>320</v>
      </c>
      <c r="B14" s="102" t="s">
        <v>321</v>
      </c>
      <c r="C14" s="103" t="s">
        <v>322</v>
      </c>
      <c r="D14" s="104">
        <v>55200000</v>
      </c>
      <c r="E14" s="105" t="s">
        <v>148</v>
      </c>
      <c r="F14" s="105" t="s">
        <v>323</v>
      </c>
      <c r="G14" s="105" t="s">
        <v>324</v>
      </c>
      <c r="H14" s="105" t="s">
        <v>294</v>
      </c>
      <c r="I14" s="105" t="s">
        <v>319</v>
      </c>
      <c r="J14" s="103"/>
    </row>
    <row r="15" spans="1:12" ht="19.5" customHeight="1" x14ac:dyDescent="0.15">
      <c r="A15" s="80" t="s">
        <v>132</v>
      </c>
      <c r="B15" s="102" t="s">
        <v>293</v>
      </c>
      <c r="C15" s="102" t="s">
        <v>122</v>
      </c>
      <c r="D15" s="104">
        <v>7801200</v>
      </c>
      <c r="E15" s="105" t="s">
        <v>104</v>
      </c>
      <c r="F15" s="105" t="s">
        <v>143</v>
      </c>
      <c r="G15" s="105" t="s">
        <v>134</v>
      </c>
      <c r="H15" s="105" t="s">
        <v>294</v>
      </c>
      <c r="I15" s="105" t="s">
        <v>295</v>
      </c>
      <c r="J15" s="103"/>
    </row>
    <row r="16" spans="1:12" ht="19.5" customHeight="1" x14ac:dyDescent="0.15">
      <c r="A16" s="80" t="s">
        <v>132</v>
      </c>
      <c r="B16" s="102" t="s">
        <v>174</v>
      </c>
      <c r="C16" s="103" t="s">
        <v>123</v>
      </c>
      <c r="D16" s="104">
        <v>6300000</v>
      </c>
      <c r="E16" s="105" t="s">
        <v>104</v>
      </c>
      <c r="F16" s="105" t="s">
        <v>149</v>
      </c>
      <c r="G16" s="105" t="s">
        <v>139</v>
      </c>
      <c r="H16" s="105" t="s">
        <v>175</v>
      </c>
      <c r="I16" s="105" t="s">
        <v>176</v>
      </c>
      <c r="J16" s="103"/>
    </row>
    <row r="17" spans="1:10" ht="19.5" customHeight="1" x14ac:dyDescent="0.15">
      <c r="A17" s="80" t="s">
        <v>125</v>
      </c>
      <c r="B17" s="102" t="s">
        <v>177</v>
      </c>
      <c r="C17" s="103" t="s">
        <v>178</v>
      </c>
      <c r="D17" s="104">
        <v>16813500</v>
      </c>
      <c r="E17" s="105" t="s">
        <v>179</v>
      </c>
      <c r="F17" s="105" t="s">
        <v>180</v>
      </c>
      <c r="G17" s="105" t="s">
        <v>181</v>
      </c>
      <c r="H17" s="105" t="s">
        <v>182</v>
      </c>
      <c r="I17" s="105" t="s">
        <v>183</v>
      </c>
      <c r="J17" s="103"/>
    </row>
    <row r="18" spans="1:10" ht="19.5" customHeight="1" x14ac:dyDescent="0.15">
      <c r="A18" s="80" t="s">
        <v>160</v>
      </c>
      <c r="B18" s="102" t="s">
        <v>184</v>
      </c>
      <c r="C18" s="103" t="s">
        <v>185</v>
      </c>
      <c r="D18" s="104">
        <v>2950000</v>
      </c>
      <c r="E18" s="138" t="s">
        <v>186</v>
      </c>
      <c r="F18" s="138" t="s">
        <v>187</v>
      </c>
      <c r="G18" s="138" t="s">
        <v>183</v>
      </c>
      <c r="H18" s="138" t="s">
        <v>183</v>
      </c>
      <c r="I18" s="138" t="s">
        <v>183</v>
      </c>
      <c r="J18" s="103"/>
    </row>
    <row r="19" spans="1:10" ht="19.5" customHeight="1" x14ac:dyDescent="0.15">
      <c r="A19" s="80" t="s">
        <v>160</v>
      </c>
      <c r="B19" s="102" t="s">
        <v>188</v>
      </c>
      <c r="C19" s="103" t="s">
        <v>189</v>
      </c>
      <c r="D19" s="104">
        <v>1330000</v>
      </c>
      <c r="E19" s="105" t="s">
        <v>192</v>
      </c>
      <c r="F19" s="105" t="s">
        <v>190</v>
      </c>
      <c r="G19" s="105" t="s">
        <v>190</v>
      </c>
      <c r="H19" s="105" t="s">
        <v>190</v>
      </c>
      <c r="I19" s="105" t="s">
        <v>191</v>
      </c>
      <c r="J19" s="103"/>
    </row>
    <row r="20" spans="1:10" ht="19.5" customHeight="1" x14ac:dyDescent="0.15">
      <c r="A20" s="80" t="s">
        <v>125</v>
      </c>
      <c r="B20" s="136" t="s">
        <v>193</v>
      </c>
      <c r="C20" s="137" t="s">
        <v>197</v>
      </c>
      <c r="D20" s="104">
        <v>1880000</v>
      </c>
      <c r="E20" s="138" t="s">
        <v>194</v>
      </c>
      <c r="F20" s="138" t="s">
        <v>195</v>
      </c>
      <c r="G20" s="138" t="s">
        <v>196</v>
      </c>
      <c r="H20" s="138" t="s">
        <v>196</v>
      </c>
      <c r="I20" s="138" t="s">
        <v>196</v>
      </c>
      <c r="J20" s="103"/>
    </row>
    <row r="21" spans="1:10" ht="19.5" customHeight="1" x14ac:dyDescent="0.15">
      <c r="A21" s="80" t="s">
        <v>125</v>
      </c>
      <c r="B21" s="136" t="s">
        <v>198</v>
      </c>
      <c r="C21" s="138" t="s">
        <v>201</v>
      </c>
      <c r="D21" s="104">
        <v>6644000</v>
      </c>
      <c r="E21" s="138" t="s">
        <v>199</v>
      </c>
      <c r="F21" s="138" t="s">
        <v>200</v>
      </c>
      <c r="G21" s="138" t="s">
        <v>200</v>
      </c>
      <c r="H21" s="138" t="s">
        <v>200</v>
      </c>
      <c r="I21" s="138" t="s">
        <v>200</v>
      </c>
      <c r="J21" s="103"/>
    </row>
    <row r="22" spans="1:10" ht="19.5" customHeight="1" x14ac:dyDescent="0.15">
      <c r="A22" s="80" t="s">
        <v>125</v>
      </c>
      <c r="B22" s="102" t="s">
        <v>202</v>
      </c>
      <c r="C22" s="103" t="s">
        <v>203</v>
      </c>
      <c r="D22" s="104">
        <v>8000000</v>
      </c>
      <c r="E22" s="105" t="s">
        <v>205</v>
      </c>
      <c r="F22" s="105" t="s">
        <v>206</v>
      </c>
      <c r="G22" s="105" t="s">
        <v>204</v>
      </c>
      <c r="H22" s="105" t="s">
        <v>204</v>
      </c>
      <c r="I22" s="105" t="s">
        <v>204</v>
      </c>
      <c r="J22" s="103"/>
    </row>
    <row r="23" spans="1:10" ht="19.5" customHeight="1" x14ac:dyDescent="0.15">
      <c r="A23" s="80" t="s">
        <v>125</v>
      </c>
      <c r="B23" s="102" t="s">
        <v>202</v>
      </c>
      <c r="C23" s="103" t="s">
        <v>207</v>
      </c>
      <c r="D23" s="104">
        <v>4053500</v>
      </c>
      <c r="E23" s="105" t="s">
        <v>205</v>
      </c>
      <c r="F23" s="105" t="s">
        <v>206</v>
      </c>
      <c r="G23" s="105" t="s">
        <v>204</v>
      </c>
      <c r="H23" s="105" t="s">
        <v>204</v>
      </c>
      <c r="I23" s="105" t="s">
        <v>204</v>
      </c>
      <c r="J23" s="103"/>
    </row>
    <row r="24" spans="1:10" ht="19.5" customHeight="1" x14ac:dyDescent="0.15">
      <c r="A24" s="80" t="s">
        <v>125</v>
      </c>
      <c r="B24" s="136" t="s">
        <v>282</v>
      </c>
      <c r="C24" s="103" t="s">
        <v>287</v>
      </c>
      <c r="D24" s="104">
        <v>8230000</v>
      </c>
      <c r="E24" s="138" t="s">
        <v>283</v>
      </c>
      <c r="F24" s="138" t="s">
        <v>284</v>
      </c>
      <c r="G24" s="138" t="s">
        <v>285</v>
      </c>
      <c r="H24" s="138" t="s">
        <v>286</v>
      </c>
      <c r="I24" s="138" t="s">
        <v>286</v>
      </c>
      <c r="J24" s="103"/>
    </row>
    <row r="25" spans="1:10" ht="19.5" customHeight="1" x14ac:dyDescent="0.15">
      <c r="A25" s="80"/>
      <c r="B25" s="102"/>
      <c r="C25" s="103"/>
      <c r="D25" s="104"/>
      <c r="E25" s="105"/>
      <c r="F25" s="105"/>
      <c r="G25" s="105"/>
      <c r="H25" s="105"/>
      <c r="I25" s="105"/>
      <c r="J25" s="103"/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C25" sqref="C25"/>
    </sheetView>
  </sheetViews>
  <sheetFormatPr defaultRowHeight="13.5" x14ac:dyDescent="0.15"/>
  <cols>
    <col min="1" max="1" width="21.77734375" style="45" customWidth="1"/>
    <col min="2" max="2" width="36.21875" style="45" customWidth="1"/>
    <col min="3" max="3" width="13.33203125" style="95" customWidth="1"/>
    <col min="4" max="8" width="12.21875" style="45" customWidth="1"/>
    <col min="9" max="9" width="16.33203125" style="101" customWidth="1"/>
    <col min="10" max="16384" width="8.88671875" style="32"/>
  </cols>
  <sheetData>
    <row r="1" spans="1:12" ht="39" customHeight="1" x14ac:dyDescent="0.15">
      <c r="A1" s="142" t="s">
        <v>6</v>
      </c>
      <c r="B1" s="142"/>
      <c r="C1" s="142"/>
      <c r="D1" s="142"/>
      <c r="E1" s="142"/>
      <c r="F1" s="142"/>
      <c r="G1" s="142"/>
      <c r="H1" s="142"/>
      <c r="I1" s="142"/>
    </row>
    <row r="2" spans="1:12" s="85" customFormat="1" ht="25.5" customHeight="1" x14ac:dyDescent="0.15">
      <c r="A2" s="81" t="s">
        <v>126</v>
      </c>
      <c r="B2" s="82"/>
      <c r="C2" s="97"/>
      <c r="D2" s="83"/>
      <c r="E2" s="83"/>
      <c r="F2" s="83"/>
      <c r="G2" s="83"/>
      <c r="H2" s="83"/>
      <c r="I2" s="100" t="s">
        <v>152</v>
      </c>
      <c r="L2" s="86"/>
    </row>
    <row r="3" spans="1:12" ht="22.5" customHeight="1" x14ac:dyDescent="0.15">
      <c r="A3" s="78" t="s">
        <v>124</v>
      </c>
      <c r="B3" s="77" t="s">
        <v>83</v>
      </c>
      <c r="C3" s="78" t="s">
        <v>105</v>
      </c>
      <c r="D3" s="79" t="s">
        <v>106</v>
      </c>
      <c r="E3" s="79" t="s">
        <v>107</v>
      </c>
      <c r="F3" s="79" t="s">
        <v>108</v>
      </c>
      <c r="G3" s="79" t="s">
        <v>109</v>
      </c>
      <c r="H3" s="79" t="s">
        <v>110</v>
      </c>
      <c r="I3" s="77" t="s">
        <v>111</v>
      </c>
    </row>
    <row r="4" spans="1:12" ht="25.5" customHeight="1" x14ac:dyDescent="0.15">
      <c r="A4" s="80" t="s">
        <v>125</v>
      </c>
      <c r="B4" s="102" t="s">
        <v>112</v>
      </c>
      <c r="C4" s="103" t="s">
        <v>113</v>
      </c>
      <c r="D4" s="104">
        <v>17865360</v>
      </c>
      <c r="E4" s="106">
        <v>16793330</v>
      </c>
      <c r="F4" s="106"/>
      <c r="G4" s="106"/>
      <c r="H4" s="106">
        <v>16793330</v>
      </c>
      <c r="I4" s="107" t="s">
        <v>155</v>
      </c>
    </row>
    <row r="5" spans="1:12" ht="25.5" customHeight="1" x14ac:dyDescent="0.15">
      <c r="A5" s="80" t="s">
        <v>311</v>
      </c>
      <c r="B5" s="102" t="s">
        <v>312</v>
      </c>
      <c r="C5" s="103" t="s">
        <v>114</v>
      </c>
      <c r="D5" s="104">
        <v>1620000</v>
      </c>
      <c r="E5" s="106"/>
      <c r="F5" s="106">
        <v>135000</v>
      </c>
      <c r="G5" s="104"/>
      <c r="H5" s="106">
        <f t="shared" ref="H5" si="0">SUM(F5,G5)</f>
        <v>135000</v>
      </c>
      <c r="I5" s="80"/>
    </row>
    <row r="6" spans="1:12" ht="25.5" customHeight="1" x14ac:dyDescent="0.15">
      <c r="A6" s="80" t="s">
        <v>125</v>
      </c>
      <c r="B6" s="102" t="s">
        <v>115</v>
      </c>
      <c r="C6" s="103" t="s">
        <v>116</v>
      </c>
      <c r="D6" s="104">
        <v>4860000</v>
      </c>
      <c r="E6" s="106">
        <v>4860000</v>
      </c>
      <c r="F6" s="106"/>
      <c r="G6" s="104"/>
      <c r="H6" s="106">
        <v>4860000</v>
      </c>
      <c r="I6" s="80" t="s">
        <v>154</v>
      </c>
    </row>
    <row r="7" spans="1:12" ht="25.5" customHeight="1" x14ac:dyDescent="0.15">
      <c r="A7" s="80" t="s">
        <v>125</v>
      </c>
      <c r="B7" s="102" t="s">
        <v>296</v>
      </c>
      <c r="C7" s="103" t="s">
        <v>140</v>
      </c>
      <c r="D7" s="104">
        <v>962052540</v>
      </c>
      <c r="E7" s="106"/>
      <c r="F7" s="106">
        <v>72538620</v>
      </c>
      <c r="G7" s="104"/>
      <c r="H7" s="106">
        <v>72538620</v>
      </c>
      <c r="I7" s="80"/>
    </row>
    <row r="8" spans="1:12" ht="25.5" customHeight="1" x14ac:dyDescent="0.15">
      <c r="A8" s="80" t="s">
        <v>125</v>
      </c>
      <c r="B8" s="102" t="s">
        <v>170</v>
      </c>
      <c r="C8" s="103" t="s">
        <v>117</v>
      </c>
      <c r="D8" s="104">
        <v>4441920</v>
      </c>
      <c r="E8" s="106"/>
      <c r="F8" s="106">
        <v>110130</v>
      </c>
      <c r="G8" s="120"/>
      <c r="H8" s="106">
        <f t="shared" ref="H8:H15" si="1">SUM(F8,G8)</f>
        <v>110130</v>
      </c>
      <c r="I8" s="80"/>
    </row>
    <row r="9" spans="1:12" ht="25.5" customHeight="1" x14ac:dyDescent="0.15">
      <c r="A9" s="80" t="s">
        <v>125</v>
      </c>
      <c r="B9" s="102" t="s">
        <v>171</v>
      </c>
      <c r="C9" s="103" t="s">
        <v>118</v>
      </c>
      <c r="D9" s="104">
        <v>7101600</v>
      </c>
      <c r="E9" s="106"/>
      <c r="F9" s="106">
        <v>591800</v>
      </c>
      <c r="G9" s="104"/>
      <c r="H9" s="106">
        <f t="shared" si="1"/>
        <v>591800</v>
      </c>
      <c r="I9" s="80"/>
    </row>
    <row r="10" spans="1:12" ht="25.5" customHeight="1" x14ac:dyDescent="0.15">
      <c r="A10" s="80" t="s">
        <v>125</v>
      </c>
      <c r="B10" s="102" t="s">
        <v>172</v>
      </c>
      <c r="C10" s="103" t="s">
        <v>119</v>
      </c>
      <c r="D10" s="104">
        <v>1518000</v>
      </c>
      <c r="E10" s="106"/>
      <c r="F10" s="106">
        <v>103500</v>
      </c>
      <c r="G10" s="104"/>
      <c r="H10" s="106">
        <f t="shared" si="1"/>
        <v>103500</v>
      </c>
      <c r="I10" s="80"/>
    </row>
    <row r="11" spans="1:12" ht="25.5" customHeight="1" x14ac:dyDescent="0.15">
      <c r="A11" s="80" t="s">
        <v>125</v>
      </c>
      <c r="B11" s="102" t="s">
        <v>288</v>
      </c>
      <c r="C11" s="103" t="s">
        <v>120</v>
      </c>
      <c r="D11" s="104">
        <v>4620000</v>
      </c>
      <c r="E11" s="106"/>
      <c r="F11" s="106">
        <v>385000</v>
      </c>
      <c r="G11" s="120"/>
      <c r="H11" s="106">
        <f t="shared" si="1"/>
        <v>385000</v>
      </c>
      <c r="I11" s="80"/>
    </row>
    <row r="12" spans="1:12" ht="25.5" customHeight="1" x14ac:dyDescent="0.15">
      <c r="A12" s="80" t="s">
        <v>125</v>
      </c>
      <c r="B12" s="102" t="s">
        <v>289</v>
      </c>
      <c r="C12" s="103" t="s">
        <v>121</v>
      </c>
      <c r="D12" s="104">
        <v>1452000</v>
      </c>
      <c r="E12" s="106"/>
      <c r="F12" s="106">
        <v>121000</v>
      </c>
      <c r="G12" s="120"/>
      <c r="H12" s="106">
        <f t="shared" si="1"/>
        <v>121000</v>
      </c>
      <c r="I12" s="80"/>
    </row>
    <row r="13" spans="1:12" ht="25.5" customHeight="1" x14ac:dyDescent="0.15">
      <c r="A13" s="80" t="s">
        <v>306</v>
      </c>
      <c r="B13" s="102" t="s">
        <v>307</v>
      </c>
      <c r="C13" s="103" t="s">
        <v>308</v>
      </c>
      <c r="D13" s="104">
        <v>3840000</v>
      </c>
      <c r="E13" s="124"/>
      <c r="F13" s="125">
        <v>320000</v>
      </c>
      <c r="G13" s="120"/>
      <c r="H13" s="106">
        <f t="shared" si="1"/>
        <v>320000</v>
      </c>
      <c r="I13" s="121"/>
    </row>
    <row r="14" spans="1:12" ht="25.5" customHeight="1" x14ac:dyDescent="0.15">
      <c r="A14" s="80" t="s">
        <v>309</v>
      </c>
      <c r="B14" s="102" t="s">
        <v>310</v>
      </c>
      <c r="C14" s="103" t="s">
        <v>147</v>
      </c>
      <c r="D14" s="104">
        <v>55200000</v>
      </c>
      <c r="E14" s="105"/>
      <c r="F14" s="122">
        <v>3540000</v>
      </c>
      <c r="G14" s="120"/>
      <c r="H14" s="122">
        <v>3540000</v>
      </c>
      <c r="I14" s="121"/>
    </row>
    <row r="15" spans="1:12" ht="25.5" customHeight="1" x14ac:dyDescent="0.15">
      <c r="A15" s="80" t="s">
        <v>125</v>
      </c>
      <c r="B15" s="102" t="s">
        <v>290</v>
      </c>
      <c r="C15" s="103" t="s">
        <v>122</v>
      </c>
      <c r="D15" s="104">
        <v>7801200</v>
      </c>
      <c r="E15" s="105"/>
      <c r="F15" s="122">
        <v>650100</v>
      </c>
      <c r="G15" s="120"/>
      <c r="H15" s="123">
        <f t="shared" si="1"/>
        <v>650100</v>
      </c>
      <c r="I15" s="121"/>
    </row>
    <row r="16" spans="1:12" ht="25.5" customHeight="1" x14ac:dyDescent="0.15">
      <c r="A16" s="80" t="s">
        <v>163</v>
      </c>
      <c r="B16" s="102" t="s">
        <v>173</v>
      </c>
      <c r="C16" s="103" t="s">
        <v>164</v>
      </c>
      <c r="D16" s="104">
        <v>6300000</v>
      </c>
      <c r="E16" s="105"/>
      <c r="F16" s="122">
        <v>1050000</v>
      </c>
      <c r="G16" s="120"/>
      <c r="H16" s="122">
        <v>1050000</v>
      </c>
      <c r="I16" s="121"/>
    </row>
    <row r="17" spans="1:9" ht="25.5" customHeight="1" x14ac:dyDescent="0.15">
      <c r="A17" s="80" t="s">
        <v>125</v>
      </c>
      <c r="B17" s="102" t="s">
        <v>177</v>
      </c>
      <c r="C17" s="103" t="s">
        <v>178</v>
      </c>
      <c r="D17" s="104">
        <v>16813500</v>
      </c>
      <c r="E17" s="105"/>
      <c r="F17" s="122"/>
      <c r="G17" s="104">
        <v>16813500</v>
      </c>
      <c r="H17" s="104">
        <v>16813500</v>
      </c>
      <c r="I17" s="121"/>
    </row>
    <row r="18" spans="1:9" ht="25.5" customHeight="1" x14ac:dyDescent="0.15">
      <c r="A18" s="80" t="s">
        <v>165</v>
      </c>
      <c r="B18" s="102" t="s">
        <v>184</v>
      </c>
      <c r="C18" s="103" t="s">
        <v>185</v>
      </c>
      <c r="D18" s="104">
        <v>2950000</v>
      </c>
      <c r="E18" s="105"/>
      <c r="F18" s="122"/>
      <c r="G18" s="120">
        <v>2950000</v>
      </c>
      <c r="H18" s="123">
        <v>2950000</v>
      </c>
      <c r="I18" s="121"/>
    </row>
    <row r="19" spans="1:9" ht="25.5" customHeight="1" x14ac:dyDescent="0.15">
      <c r="A19" s="80" t="s">
        <v>160</v>
      </c>
      <c r="B19" s="102" t="s">
        <v>188</v>
      </c>
      <c r="C19" s="103" t="s">
        <v>189</v>
      </c>
      <c r="D19" s="104">
        <v>1330000</v>
      </c>
      <c r="E19" s="105"/>
      <c r="F19" s="122"/>
      <c r="G19" s="104">
        <v>1330000</v>
      </c>
      <c r="H19" s="104">
        <v>1330000</v>
      </c>
      <c r="I19" s="121"/>
    </row>
    <row r="20" spans="1:9" ht="25.5" customHeight="1" x14ac:dyDescent="0.15">
      <c r="A20" s="80" t="s">
        <v>125</v>
      </c>
      <c r="B20" s="136" t="s">
        <v>193</v>
      </c>
      <c r="C20" s="137" t="s">
        <v>197</v>
      </c>
      <c r="D20" s="104">
        <v>1880000</v>
      </c>
      <c r="E20" s="105"/>
      <c r="F20" s="122"/>
      <c r="G20" s="104">
        <v>1880000</v>
      </c>
      <c r="H20" s="104">
        <v>1880000</v>
      </c>
      <c r="I20" s="121"/>
    </row>
    <row r="21" spans="1:9" ht="25.5" customHeight="1" x14ac:dyDescent="0.15">
      <c r="A21" s="80" t="s">
        <v>125</v>
      </c>
      <c r="B21" s="136" t="s">
        <v>198</v>
      </c>
      <c r="C21" s="138" t="s">
        <v>201</v>
      </c>
      <c r="D21" s="104">
        <v>6644000</v>
      </c>
      <c r="E21" s="105"/>
      <c r="F21" s="122"/>
      <c r="G21" s="104">
        <v>6644000</v>
      </c>
      <c r="H21" s="104">
        <v>6644000</v>
      </c>
      <c r="I21" s="121"/>
    </row>
    <row r="22" spans="1:9" ht="25.5" customHeight="1" x14ac:dyDescent="0.15">
      <c r="A22" s="80" t="s">
        <v>125</v>
      </c>
      <c r="B22" s="102" t="s">
        <v>202</v>
      </c>
      <c r="C22" s="103" t="s">
        <v>203</v>
      </c>
      <c r="D22" s="104">
        <v>8000000</v>
      </c>
      <c r="E22" s="105"/>
      <c r="F22" s="122"/>
      <c r="G22" s="104">
        <v>8000000</v>
      </c>
      <c r="H22" s="104">
        <v>8000000</v>
      </c>
      <c r="I22" s="121"/>
    </row>
    <row r="23" spans="1:9" ht="25.5" customHeight="1" x14ac:dyDescent="0.15">
      <c r="A23" s="80" t="s">
        <v>125</v>
      </c>
      <c r="B23" s="102" t="s">
        <v>202</v>
      </c>
      <c r="C23" s="103" t="s">
        <v>207</v>
      </c>
      <c r="D23" s="104">
        <v>4053500</v>
      </c>
      <c r="E23" s="105"/>
      <c r="F23" s="122"/>
      <c r="G23" s="104">
        <v>4053500</v>
      </c>
      <c r="H23" s="104">
        <v>4053500</v>
      </c>
      <c r="I23" s="121"/>
    </row>
    <row r="24" spans="1:9" ht="25.5" customHeight="1" x14ac:dyDescent="0.15">
      <c r="A24" s="80" t="s">
        <v>125</v>
      </c>
      <c r="B24" s="136" t="s">
        <v>282</v>
      </c>
      <c r="C24" s="103" t="s">
        <v>287</v>
      </c>
      <c r="D24" s="104">
        <v>8230000</v>
      </c>
      <c r="E24" s="105"/>
      <c r="F24" s="122"/>
      <c r="G24" s="104">
        <v>8230000</v>
      </c>
      <c r="H24" s="104">
        <v>8230000</v>
      </c>
      <c r="I24" s="121"/>
    </row>
    <row r="25" spans="1:9" ht="25.5" customHeight="1" x14ac:dyDescent="0.15">
      <c r="A25" s="80"/>
      <c r="B25" s="102"/>
      <c r="C25" s="103"/>
      <c r="D25" s="104"/>
      <c r="E25" s="105"/>
      <c r="F25" s="122"/>
      <c r="G25" s="120"/>
      <c r="H25" s="123"/>
      <c r="I25" s="121"/>
    </row>
  </sheetData>
  <sortState ref="A5:I17">
    <sortCondition ref="A4"/>
  </sortState>
  <mergeCells count="1">
    <mergeCell ref="A1:I1"/>
  </mergeCells>
  <phoneticPr fontId="4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85" zoomScaleNormal="85" workbookViewId="0">
      <selection activeCell="E65" sqref="E6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31" customWidth="1"/>
  </cols>
  <sheetData>
    <row r="1" spans="1:5" ht="39" customHeight="1" x14ac:dyDescent="0.15">
      <c r="A1" s="141" t="s">
        <v>159</v>
      </c>
      <c r="B1" s="141"/>
      <c r="C1" s="141"/>
      <c r="D1" s="141"/>
      <c r="E1" s="141"/>
    </row>
    <row r="2" spans="1:5" ht="26.25" thickBot="1" x14ac:dyDescent="0.2">
      <c r="A2" s="81" t="s">
        <v>126</v>
      </c>
      <c r="B2" s="13"/>
      <c r="C2" s="12"/>
      <c r="D2" s="12"/>
      <c r="E2" s="129" t="s">
        <v>30</v>
      </c>
    </row>
    <row r="3" spans="1:5" ht="29.25" customHeight="1" x14ac:dyDescent="0.15">
      <c r="A3" s="143" t="s">
        <v>31</v>
      </c>
      <c r="B3" s="14" t="s">
        <v>32</v>
      </c>
      <c r="C3" s="146" t="s">
        <v>208</v>
      </c>
      <c r="D3" s="147"/>
      <c r="E3" s="148"/>
    </row>
    <row r="4" spans="1:5" ht="29.25" customHeight="1" x14ac:dyDescent="0.15">
      <c r="A4" s="144"/>
      <c r="B4" s="15" t="s">
        <v>33</v>
      </c>
      <c r="C4" s="132">
        <v>2580000</v>
      </c>
      <c r="D4" s="16" t="s">
        <v>34</v>
      </c>
      <c r="E4" s="130">
        <v>2580000</v>
      </c>
    </row>
    <row r="5" spans="1:5" ht="29.25" customHeight="1" x14ac:dyDescent="0.15">
      <c r="A5" s="144"/>
      <c r="B5" s="15" t="s">
        <v>35</v>
      </c>
      <c r="C5" s="10">
        <f>(+E5/C4)*100%</f>
        <v>1</v>
      </c>
      <c r="D5" s="16" t="s">
        <v>11</v>
      </c>
      <c r="E5" s="130">
        <v>2580000</v>
      </c>
    </row>
    <row r="6" spans="1:5" ht="29.25" customHeight="1" x14ac:dyDescent="0.15">
      <c r="A6" s="144"/>
      <c r="B6" s="15" t="s">
        <v>10</v>
      </c>
      <c r="C6" s="132" t="s">
        <v>217</v>
      </c>
      <c r="D6" s="16" t="s">
        <v>53</v>
      </c>
      <c r="E6" s="130" t="s">
        <v>256</v>
      </c>
    </row>
    <row r="7" spans="1:5" ht="29.25" customHeight="1" x14ac:dyDescent="0.15">
      <c r="A7" s="144"/>
      <c r="B7" s="15" t="s">
        <v>36</v>
      </c>
      <c r="C7" s="132" t="s">
        <v>69</v>
      </c>
      <c r="D7" s="16" t="s">
        <v>37</v>
      </c>
      <c r="E7" s="130" t="s">
        <v>236</v>
      </c>
    </row>
    <row r="8" spans="1:5" ht="29.25" customHeight="1" x14ac:dyDescent="0.15">
      <c r="A8" s="144"/>
      <c r="B8" s="15" t="s">
        <v>38</v>
      </c>
      <c r="C8" s="132" t="s">
        <v>161</v>
      </c>
      <c r="D8" s="16" t="s">
        <v>13</v>
      </c>
      <c r="E8" s="130" t="s">
        <v>264</v>
      </c>
    </row>
    <row r="9" spans="1:5" ht="29.25" customHeight="1" thickBot="1" x14ac:dyDescent="0.2">
      <c r="A9" s="145"/>
      <c r="B9" s="17" t="s">
        <v>39</v>
      </c>
      <c r="C9" s="132" t="s">
        <v>70</v>
      </c>
      <c r="D9" s="18" t="s">
        <v>40</v>
      </c>
      <c r="E9" s="130" t="s">
        <v>237</v>
      </c>
    </row>
    <row r="10" spans="1:5" s="11" customFormat="1" ht="29.25" customHeight="1" x14ac:dyDescent="0.15">
      <c r="A10" s="143" t="s">
        <v>31</v>
      </c>
      <c r="B10" s="14" t="s">
        <v>32</v>
      </c>
      <c r="C10" s="146" t="s">
        <v>209</v>
      </c>
      <c r="D10" s="147"/>
      <c r="E10" s="148"/>
    </row>
    <row r="11" spans="1:5" s="11" customFormat="1" ht="29.25" customHeight="1" x14ac:dyDescent="0.15">
      <c r="A11" s="144"/>
      <c r="B11" s="15" t="s">
        <v>33</v>
      </c>
      <c r="C11" s="132">
        <v>1050000</v>
      </c>
      <c r="D11" s="16" t="s">
        <v>34</v>
      </c>
      <c r="E11" s="130">
        <v>1000000</v>
      </c>
    </row>
    <row r="12" spans="1:5" s="11" customFormat="1" ht="29.25" customHeight="1" x14ac:dyDescent="0.15">
      <c r="A12" s="144"/>
      <c r="B12" s="15" t="s">
        <v>35</v>
      </c>
      <c r="C12" s="10">
        <f>(+E12/C11)*100%</f>
        <v>0.95238095238095233</v>
      </c>
      <c r="D12" s="16" t="s">
        <v>11</v>
      </c>
      <c r="E12" s="130">
        <v>1000000</v>
      </c>
    </row>
    <row r="13" spans="1:5" s="11" customFormat="1" ht="29.25" customHeight="1" x14ac:dyDescent="0.15">
      <c r="A13" s="144"/>
      <c r="B13" s="126" t="s">
        <v>10</v>
      </c>
      <c r="C13" s="132" t="s">
        <v>218</v>
      </c>
      <c r="D13" s="127" t="s">
        <v>53</v>
      </c>
      <c r="E13" s="130" t="s">
        <v>257</v>
      </c>
    </row>
    <row r="14" spans="1:5" s="11" customFormat="1" ht="29.25" customHeight="1" x14ac:dyDescent="0.15">
      <c r="A14" s="144"/>
      <c r="B14" s="15" t="s">
        <v>36</v>
      </c>
      <c r="C14" s="132" t="s">
        <v>238</v>
      </c>
      <c r="D14" s="16" t="s">
        <v>37</v>
      </c>
      <c r="E14" s="130" t="s">
        <v>234</v>
      </c>
    </row>
    <row r="15" spans="1:5" s="11" customFormat="1" ht="29.25" customHeight="1" x14ac:dyDescent="0.15">
      <c r="A15" s="144"/>
      <c r="B15" s="15" t="s">
        <v>38</v>
      </c>
      <c r="C15" s="132" t="s">
        <v>239</v>
      </c>
      <c r="D15" s="16" t="s">
        <v>13</v>
      </c>
      <c r="E15" s="130" t="s">
        <v>265</v>
      </c>
    </row>
    <row r="16" spans="1:5" s="11" customFormat="1" ht="29.25" customHeight="1" thickBot="1" x14ac:dyDescent="0.2">
      <c r="A16" s="145"/>
      <c r="B16" s="17" t="s">
        <v>39</v>
      </c>
      <c r="C16" s="132" t="s">
        <v>240</v>
      </c>
      <c r="D16" s="18" t="s">
        <v>40</v>
      </c>
      <c r="E16" s="130" t="s">
        <v>235</v>
      </c>
    </row>
    <row r="17" spans="1:5" s="11" customFormat="1" ht="29.25" customHeight="1" x14ac:dyDescent="0.15">
      <c r="A17" s="143" t="s">
        <v>31</v>
      </c>
      <c r="B17" s="14" t="s">
        <v>32</v>
      </c>
      <c r="C17" s="146" t="s">
        <v>210</v>
      </c>
      <c r="D17" s="147"/>
      <c r="E17" s="148"/>
    </row>
    <row r="18" spans="1:5" s="11" customFormat="1" ht="29.25" customHeight="1" x14ac:dyDescent="0.15">
      <c r="A18" s="144"/>
      <c r="B18" s="15" t="s">
        <v>33</v>
      </c>
      <c r="C18" s="132">
        <v>6986000</v>
      </c>
      <c r="D18" s="16" t="s">
        <v>34</v>
      </c>
      <c r="E18" s="130">
        <v>6644000</v>
      </c>
    </row>
    <row r="19" spans="1:5" s="11" customFormat="1" ht="29.25" customHeight="1" x14ac:dyDescent="0.15">
      <c r="A19" s="144"/>
      <c r="B19" s="15" t="s">
        <v>35</v>
      </c>
      <c r="C19" s="10">
        <f>(+E19/C18)*100%</f>
        <v>0.95104494703693099</v>
      </c>
      <c r="D19" s="16" t="s">
        <v>11</v>
      </c>
      <c r="E19" s="130">
        <v>6644000</v>
      </c>
    </row>
    <row r="20" spans="1:5" s="11" customFormat="1" ht="29.25" customHeight="1" x14ac:dyDescent="0.15">
      <c r="A20" s="144"/>
      <c r="B20" s="126" t="s">
        <v>10</v>
      </c>
      <c r="C20" s="132" t="s">
        <v>241</v>
      </c>
      <c r="D20" s="127" t="s">
        <v>53</v>
      </c>
      <c r="E20" s="130" t="s">
        <v>258</v>
      </c>
    </row>
    <row r="21" spans="1:5" s="11" customFormat="1" ht="29.25" customHeight="1" x14ac:dyDescent="0.15">
      <c r="A21" s="144"/>
      <c r="B21" s="15" t="s">
        <v>36</v>
      </c>
      <c r="C21" s="132" t="s">
        <v>242</v>
      </c>
      <c r="D21" s="16" t="s">
        <v>37</v>
      </c>
      <c r="E21" s="130" t="s">
        <v>231</v>
      </c>
    </row>
    <row r="22" spans="1:5" s="11" customFormat="1" ht="29.25" customHeight="1" x14ac:dyDescent="0.15">
      <c r="A22" s="144"/>
      <c r="B22" s="15" t="s">
        <v>38</v>
      </c>
      <c r="C22" s="132" t="s">
        <v>243</v>
      </c>
      <c r="D22" s="16" t="s">
        <v>13</v>
      </c>
      <c r="E22" s="130" t="s">
        <v>266</v>
      </c>
    </row>
    <row r="23" spans="1:5" s="11" customFormat="1" ht="29.25" customHeight="1" thickBot="1" x14ac:dyDescent="0.2">
      <c r="A23" s="145"/>
      <c r="B23" s="17" t="s">
        <v>39</v>
      </c>
      <c r="C23" s="132" t="s">
        <v>240</v>
      </c>
      <c r="D23" s="18" t="s">
        <v>40</v>
      </c>
      <c r="E23" s="130" t="s">
        <v>233</v>
      </c>
    </row>
    <row r="24" spans="1:5" s="11" customFormat="1" ht="29.25" customHeight="1" x14ac:dyDescent="0.15">
      <c r="A24" s="143" t="s">
        <v>31</v>
      </c>
      <c r="B24" s="14" t="s">
        <v>32</v>
      </c>
      <c r="C24" s="146" t="s">
        <v>211</v>
      </c>
      <c r="D24" s="147"/>
      <c r="E24" s="148"/>
    </row>
    <row r="25" spans="1:5" s="11" customFormat="1" ht="29.25" customHeight="1" x14ac:dyDescent="0.15">
      <c r="A25" s="144"/>
      <c r="B25" s="15" t="s">
        <v>33</v>
      </c>
      <c r="C25" s="132">
        <v>1400000</v>
      </c>
      <c r="D25" s="16" t="s">
        <v>34</v>
      </c>
      <c r="E25" s="130">
        <v>1330000</v>
      </c>
    </row>
    <row r="26" spans="1:5" s="11" customFormat="1" ht="29.25" customHeight="1" x14ac:dyDescent="0.15">
      <c r="A26" s="144"/>
      <c r="B26" s="15" t="s">
        <v>35</v>
      </c>
      <c r="C26" s="10">
        <f>(+E26/C25)*100%</f>
        <v>0.95</v>
      </c>
      <c r="D26" s="16" t="s">
        <v>11</v>
      </c>
      <c r="E26" s="130">
        <v>1330000</v>
      </c>
    </row>
    <row r="27" spans="1:5" s="11" customFormat="1" ht="29.25" customHeight="1" x14ac:dyDescent="0.15">
      <c r="A27" s="144"/>
      <c r="B27" s="15" t="s">
        <v>10</v>
      </c>
      <c r="C27" s="132" t="s">
        <v>219</v>
      </c>
      <c r="D27" s="16" t="s">
        <v>53</v>
      </c>
      <c r="E27" s="130" t="s">
        <v>259</v>
      </c>
    </row>
    <row r="28" spans="1:5" s="11" customFormat="1" ht="29.25" customHeight="1" x14ac:dyDescent="0.15">
      <c r="A28" s="144"/>
      <c r="B28" s="15" t="s">
        <v>36</v>
      </c>
      <c r="C28" s="132" t="s">
        <v>238</v>
      </c>
      <c r="D28" s="16" t="s">
        <v>37</v>
      </c>
      <c r="E28" s="130" t="s">
        <v>231</v>
      </c>
    </row>
    <row r="29" spans="1:5" s="11" customFormat="1" ht="29.25" customHeight="1" x14ac:dyDescent="0.15">
      <c r="A29" s="144"/>
      <c r="B29" s="15" t="s">
        <v>38</v>
      </c>
      <c r="C29" s="132" t="s">
        <v>161</v>
      </c>
      <c r="D29" s="16" t="s">
        <v>13</v>
      </c>
      <c r="E29" s="130" t="s">
        <v>267</v>
      </c>
    </row>
    <row r="30" spans="1:5" s="11" customFormat="1" ht="29.25" customHeight="1" thickBot="1" x14ac:dyDescent="0.2">
      <c r="A30" s="145"/>
      <c r="B30" s="17" t="s">
        <v>39</v>
      </c>
      <c r="C30" s="132" t="s">
        <v>244</v>
      </c>
      <c r="D30" s="18" t="s">
        <v>40</v>
      </c>
      <c r="E30" s="130" t="s">
        <v>232</v>
      </c>
    </row>
    <row r="31" spans="1:5" s="11" customFormat="1" ht="29.25" customHeight="1" x14ac:dyDescent="0.15">
      <c r="A31" s="143" t="s">
        <v>31</v>
      </c>
      <c r="B31" s="14" t="s">
        <v>32</v>
      </c>
      <c r="C31" s="146" t="s">
        <v>212</v>
      </c>
      <c r="D31" s="147"/>
      <c r="E31" s="148"/>
    </row>
    <row r="32" spans="1:5" s="11" customFormat="1" ht="29.25" customHeight="1" x14ac:dyDescent="0.15">
      <c r="A32" s="144"/>
      <c r="B32" s="15" t="s">
        <v>33</v>
      </c>
      <c r="C32" s="132">
        <v>950000</v>
      </c>
      <c r="D32" s="16" t="s">
        <v>34</v>
      </c>
      <c r="E32" s="130">
        <v>900000</v>
      </c>
    </row>
    <row r="33" spans="1:5" s="11" customFormat="1" ht="29.25" customHeight="1" x14ac:dyDescent="0.15">
      <c r="A33" s="144"/>
      <c r="B33" s="15" t="s">
        <v>35</v>
      </c>
      <c r="C33" s="10">
        <f>(+E33/C32)*100%</f>
        <v>0.94736842105263153</v>
      </c>
      <c r="D33" s="16" t="s">
        <v>11</v>
      </c>
      <c r="E33" s="130">
        <v>900000</v>
      </c>
    </row>
    <row r="34" spans="1:5" s="11" customFormat="1" ht="29.25" customHeight="1" x14ac:dyDescent="0.15">
      <c r="A34" s="144"/>
      <c r="B34" s="15" t="s">
        <v>10</v>
      </c>
      <c r="C34" s="132" t="s">
        <v>245</v>
      </c>
      <c r="D34" s="16" t="s">
        <v>53</v>
      </c>
      <c r="E34" s="130" t="s">
        <v>260</v>
      </c>
    </row>
    <row r="35" spans="1:5" s="11" customFormat="1" ht="29.25" customHeight="1" x14ac:dyDescent="0.15">
      <c r="A35" s="144"/>
      <c r="B35" s="15" t="s">
        <v>36</v>
      </c>
      <c r="C35" s="132" t="s">
        <v>246</v>
      </c>
      <c r="D35" s="16" t="s">
        <v>37</v>
      </c>
      <c r="E35" s="130" t="s">
        <v>229</v>
      </c>
    </row>
    <row r="36" spans="1:5" s="11" customFormat="1" ht="29.25" customHeight="1" x14ac:dyDescent="0.15">
      <c r="A36" s="144"/>
      <c r="B36" s="15" t="s">
        <v>38</v>
      </c>
      <c r="C36" s="132" t="s">
        <v>247</v>
      </c>
      <c r="D36" s="16" t="s">
        <v>13</v>
      </c>
      <c r="E36" s="130" t="s">
        <v>268</v>
      </c>
    </row>
    <row r="37" spans="1:5" s="11" customFormat="1" ht="29.25" customHeight="1" thickBot="1" x14ac:dyDescent="0.2">
      <c r="A37" s="145"/>
      <c r="B37" s="17" t="s">
        <v>39</v>
      </c>
      <c r="C37" s="132" t="s">
        <v>244</v>
      </c>
      <c r="D37" s="18" t="s">
        <v>40</v>
      </c>
      <c r="E37" s="130" t="s">
        <v>230</v>
      </c>
    </row>
    <row r="38" spans="1:5" s="115" customFormat="1" ht="29.25" customHeight="1" x14ac:dyDescent="0.15">
      <c r="A38" s="143" t="s">
        <v>31</v>
      </c>
      <c r="B38" s="14" t="s">
        <v>32</v>
      </c>
      <c r="C38" s="146" t="s">
        <v>213</v>
      </c>
      <c r="D38" s="147"/>
      <c r="E38" s="148"/>
    </row>
    <row r="39" spans="1:5" s="115" customFormat="1" ht="29.25" customHeight="1" x14ac:dyDescent="0.15">
      <c r="A39" s="144"/>
      <c r="B39" s="15" t="s">
        <v>33</v>
      </c>
      <c r="C39" s="132">
        <v>1987000</v>
      </c>
      <c r="D39" s="16" t="s">
        <v>34</v>
      </c>
      <c r="E39" s="130">
        <v>1880000</v>
      </c>
    </row>
    <row r="40" spans="1:5" s="115" customFormat="1" ht="29.25" customHeight="1" x14ac:dyDescent="0.15">
      <c r="A40" s="144"/>
      <c r="B40" s="15" t="s">
        <v>35</v>
      </c>
      <c r="C40" s="10">
        <f>(+E40/C39)*100%</f>
        <v>0.94614997483643681</v>
      </c>
      <c r="D40" s="16" t="s">
        <v>11</v>
      </c>
      <c r="E40" s="130">
        <v>1880000</v>
      </c>
    </row>
    <row r="41" spans="1:5" s="115" customFormat="1" ht="29.25" customHeight="1" x14ac:dyDescent="0.15">
      <c r="A41" s="144"/>
      <c r="B41" s="15" t="s">
        <v>10</v>
      </c>
      <c r="C41" s="132" t="s">
        <v>248</v>
      </c>
      <c r="D41" s="16" t="s">
        <v>53</v>
      </c>
      <c r="E41" s="130" t="s">
        <v>261</v>
      </c>
    </row>
    <row r="42" spans="1:5" s="115" customFormat="1" ht="29.25" customHeight="1" x14ac:dyDescent="0.15">
      <c r="A42" s="144"/>
      <c r="B42" s="15" t="s">
        <v>36</v>
      </c>
      <c r="C42" s="132" t="s">
        <v>238</v>
      </c>
      <c r="D42" s="16" t="s">
        <v>37</v>
      </c>
      <c r="E42" s="130" t="s">
        <v>227</v>
      </c>
    </row>
    <row r="43" spans="1:5" s="115" customFormat="1" ht="29.25" customHeight="1" x14ac:dyDescent="0.15">
      <c r="A43" s="144"/>
      <c r="B43" s="15" t="s">
        <v>38</v>
      </c>
      <c r="C43" s="132" t="s">
        <v>161</v>
      </c>
      <c r="D43" s="16" t="s">
        <v>13</v>
      </c>
      <c r="E43" s="130" t="s">
        <v>269</v>
      </c>
    </row>
    <row r="44" spans="1:5" s="115" customFormat="1" ht="29.25" customHeight="1" thickBot="1" x14ac:dyDescent="0.2">
      <c r="A44" s="145"/>
      <c r="B44" s="17" t="s">
        <v>39</v>
      </c>
      <c r="C44" s="132" t="s">
        <v>244</v>
      </c>
      <c r="D44" s="18" t="s">
        <v>40</v>
      </c>
      <c r="E44" s="130" t="s">
        <v>228</v>
      </c>
    </row>
    <row r="45" spans="1:5" s="115" customFormat="1" ht="29.25" customHeight="1" x14ac:dyDescent="0.15">
      <c r="A45" s="143" t="s">
        <v>31</v>
      </c>
      <c r="B45" s="14" t="s">
        <v>32</v>
      </c>
      <c r="C45" s="146" t="s">
        <v>214</v>
      </c>
      <c r="D45" s="147"/>
      <c r="E45" s="148"/>
    </row>
    <row r="46" spans="1:5" s="115" customFormat="1" ht="29.25" customHeight="1" x14ac:dyDescent="0.15">
      <c r="A46" s="144"/>
      <c r="B46" s="15" t="s">
        <v>33</v>
      </c>
      <c r="C46" s="132">
        <v>8000000</v>
      </c>
      <c r="D46" s="16" t="s">
        <v>34</v>
      </c>
      <c r="E46" s="130">
        <v>8000000</v>
      </c>
    </row>
    <row r="47" spans="1:5" s="115" customFormat="1" ht="29.25" customHeight="1" x14ac:dyDescent="0.15">
      <c r="A47" s="144"/>
      <c r="B47" s="15" t="s">
        <v>35</v>
      </c>
      <c r="C47" s="10">
        <f>(+E47/C46)*100%</f>
        <v>1</v>
      </c>
      <c r="D47" s="16" t="s">
        <v>11</v>
      </c>
      <c r="E47" s="130">
        <v>8000000</v>
      </c>
    </row>
    <row r="48" spans="1:5" s="115" customFormat="1" ht="29.25" customHeight="1" x14ac:dyDescent="0.15">
      <c r="A48" s="144"/>
      <c r="B48" s="126" t="s">
        <v>10</v>
      </c>
      <c r="C48" s="132" t="s">
        <v>249</v>
      </c>
      <c r="D48" s="127" t="s">
        <v>53</v>
      </c>
      <c r="E48" s="130" t="s">
        <v>262</v>
      </c>
    </row>
    <row r="49" spans="1:5" s="115" customFormat="1" ht="29.25" customHeight="1" x14ac:dyDescent="0.15">
      <c r="A49" s="144"/>
      <c r="B49" s="15" t="s">
        <v>36</v>
      </c>
      <c r="C49" s="132" t="s">
        <v>250</v>
      </c>
      <c r="D49" s="16" t="s">
        <v>37</v>
      </c>
      <c r="E49" s="130" t="s">
        <v>225</v>
      </c>
    </row>
    <row r="50" spans="1:5" s="115" customFormat="1" ht="29.25" customHeight="1" x14ac:dyDescent="0.15">
      <c r="A50" s="144"/>
      <c r="B50" s="15" t="s">
        <v>38</v>
      </c>
      <c r="C50" s="132" t="s">
        <v>251</v>
      </c>
      <c r="D50" s="16" t="s">
        <v>13</v>
      </c>
      <c r="E50" s="130" t="s">
        <v>270</v>
      </c>
    </row>
    <row r="51" spans="1:5" s="115" customFormat="1" ht="29.25" customHeight="1" thickBot="1" x14ac:dyDescent="0.2">
      <c r="A51" s="145"/>
      <c r="B51" s="17" t="s">
        <v>39</v>
      </c>
      <c r="C51" s="132" t="s">
        <v>244</v>
      </c>
      <c r="D51" s="18" t="s">
        <v>40</v>
      </c>
      <c r="E51" s="130" t="s">
        <v>226</v>
      </c>
    </row>
    <row r="52" spans="1:5" s="115" customFormat="1" ht="29.25" customHeight="1" x14ac:dyDescent="0.15">
      <c r="A52" s="143" t="s">
        <v>31</v>
      </c>
      <c r="B52" s="14" t="s">
        <v>32</v>
      </c>
      <c r="C52" s="146" t="s">
        <v>215</v>
      </c>
      <c r="D52" s="147"/>
      <c r="E52" s="148"/>
    </row>
    <row r="53" spans="1:5" s="115" customFormat="1" ht="29.25" customHeight="1" x14ac:dyDescent="0.15">
      <c r="A53" s="144"/>
      <c r="B53" s="15" t="s">
        <v>33</v>
      </c>
      <c r="C53" s="132">
        <v>4053500</v>
      </c>
      <c r="D53" s="16" t="s">
        <v>34</v>
      </c>
      <c r="E53" s="130">
        <v>4053500</v>
      </c>
    </row>
    <row r="54" spans="1:5" s="115" customFormat="1" ht="29.25" customHeight="1" x14ac:dyDescent="0.15">
      <c r="A54" s="144"/>
      <c r="B54" s="15" t="s">
        <v>35</v>
      </c>
      <c r="C54" s="10">
        <f>(+E54/C53)*100%</f>
        <v>1</v>
      </c>
      <c r="D54" s="16" t="s">
        <v>11</v>
      </c>
      <c r="E54" s="130">
        <v>4053500</v>
      </c>
    </row>
    <row r="55" spans="1:5" s="115" customFormat="1" ht="29.25" customHeight="1" x14ac:dyDescent="0.15">
      <c r="A55" s="144"/>
      <c r="B55" s="126" t="s">
        <v>10</v>
      </c>
      <c r="C55" s="132" t="s">
        <v>252</v>
      </c>
      <c r="D55" s="127" t="s">
        <v>53</v>
      </c>
      <c r="E55" s="130" t="s">
        <v>262</v>
      </c>
    </row>
    <row r="56" spans="1:5" s="115" customFormat="1" ht="29.25" customHeight="1" x14ac:dyDescent="0.15">
      <c r="A56" s="144"/>
      <c r="B56" s="15" t="s">
        <v>36</v>
      </c>
      <c r="C56" s="132" t="s">
        <v>238</v>
      </c>
      <c r="D56" s="16" t="s">
        <v>37</v>
      </c>
      <c r="E56" s="130" t="s">
        <v>223</v>
      </c>
    </row>
    <row r="57" spans="1:5" s="115" customFormat="1" ht="29.25" customHeight="1" x14ac:dyDescent="0.15">
      <c r="A57" s="144"/>
      <c r="B57" s="15" t="s">
        <v>38</v>
      </c>
      <c r="C57" s="132" t="s">
        <v>253</v>
      </c>
      <c r="D57" s="16" t="s">
        <v>13</v>
      </c>
      <c r="E57" s="130" t="s">
        <v>271</v>
      </c>
    </row>
    <row r="58" spans="1:5" s="115" customFormat="1" ht="29.25" customHeight="1" thickBot="1" x14ac:dyDescent="0.2">
      <c r="A58" s="145"/>
      <c r="B58" s="17" t="s">
        <v>39</v>
      </c>
      <c r="C58" s="132" t="s">
        <v>244</v>
      </c>
      <c r="D58" s="18" t="s">
        <v>40</v>
      </c>
      <c r="E58" s="130" t="s">
        <v>224</v>
      </c>
    </row>
    <row r="59" spans="1:5" s="115" customFormat="1" ht="29.25" customHeight="1" x14ac:dyDescent="0.15">
      <c r="A59" s="143" t="s">
        <v>31</v>
      </c>
      <c r="B59" s="14" t="s">
        <v>32</v>
      </c>
      <c r="C59" s="146" t="s">
        <v>216</v>
      </c>
      <c r="D59" s="147"/>
      <c r="E59" s="148"/>
    </row>
    <row r="60" spans="1:5" s="115" customFormat="1" ht="29.25" customHeight="1" x14ac:dyDescent="0.15">
      <c r="A60" s="144"/>
      <c r="B60" s="15" t="s">
        <v>33</v>
      </c>
      <c r="C60" s="132">
        <v>3140000</v>
      </c>
      <c r="D60" s="16" t="s">
        <v>34</v>
      </c>
      <c r="E60" s="130">
        <v>2950000</v>
      </c>
    </row>
    <row r="61" spans="1:5" s="115" customFormat="1" ht="29.25" customHeight="1" x14ac:dyDescent="0.15">
      <c r="A61" s="144"/>
      <c r="B61" s="15" t="s">
        <v>35</v>
      </c>
      <c r="C61" s="10">
        <f>(+E61/C60)*100%</f>
        <v>0.93949044585987262</v>
      </c>
      <c r="D61" s="16" t="s">
        <v>11</v>
      </c>
      <c r="E61" s="130">
        <v>2950000</v>
      </c>
    </row>
    <row r="62" spans="1:5" s="115" customFormat="1" ht="29.25" customHeight="1" x14ac:dyDescent="0.15">
      <c r="A62" s="144"/>
      <c r="B62" s="15" t="s">
        <v>10</v>
      </c>
      <c r="C62" s="132" t="s">
        <v>220</v>
      </c>
      <c r="D62" s="16" t="s">
        <v>53</v>
      </c>
      <c r="E62" s="130" t="s">
        <v>263</v>
      </c>
    </row>
    <row r="63" spans="1:5" s="115" customFormat="1" ht="29.25" customHeight="1" x14ac:dyDescent="0.15">
      <c r="A63" s="144"/>
      <c r="B63" s="15" t="s">
        <v>36</v>
      </c>
      <c r="C63" s="132" t="s">
        <v>254</v>
      </c>
      <c r="D63" s="16" t="s">
        <v>37</v>
      </c>
      <c r="E63" s="130" t="s">
        <v>221</v>
      </c>
    </row>
    <row r="64" spans="1:5" s="115" customFormat="1" ht="29.25" customHeight="1" x14ac:dyDescent="0.15">
      <c r="A64" s="144"/>
      <c r="B64" s="15" t="s">
        <v>38</v>
      </c>
      <c r="C64" s="132" t="s">
        <v>255</v>
      </c>
      <c r="D64" s="16" t="s">
        <v>13</v>
      </c>
      <c r="E64" s="130" t="s">
        <v>272</v>
      </c>
    </row>
    <row r="65" spans="1:5" s="115" customFormat="1" ht="29.25" customHeight="1" thickBot="1" x14ac:dyDescent="0.2">
      <c r="A65" s="145"/>
      <c r="B65" s="17" t="s">
        <v>39</v>
      </c>
      <c r="C65" s="133" t="s">
        <v>244</v>
      </c>
      <c r="D65" s="18" t="s">
        <v>40</v>
      </c>
      <c r="E65" s="134" t="s">
        <v>222</v>
      </c>
    </row>
  </sheetData>
  <mergeCells count="19">
    <mergeCell ref="A31:A37"/>
    <mergeCell ref="C31:E31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59:A65"/>
    <mergeCell ref="C59:E59"/>
    <mergeCell ref="A38:A44"/>
    <mergeCell ref="C38:E38"/>
    <mergeCell ref="A45:A51"/>
    <mergeCell ref="C45:E45"/>
    <mergeCell ref="A52:A58"/>
    <mergeCell ref="C52:E5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="85" zoomScaleNormal="85" workbookViewId="0">
      <selection activeCell="K89" sqref="K89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41" t="s">
        <v>7</v>
      </c>
      <c r="B1" s="141"/>
      <c r="C1" s="141"/>
      <c r="D1" s="141"/>
      <c r="E1" s="141"/>
      <c r="F1" s="141"/>
    </row>
    <row r="2" spans="1:6" ht="26.25" thickBot="1" x14ac:dyDescent="0.2">
      <c r="A2" s="81" t="s">
        <v>126</v>
      </c>
      <c r="B2" s="5"/>
      <c r="C2" s="6"/>
      <c r="D2" s="6"/>
      <c r="E2" s="1"/>
      <c r="F2" s="30" t="s">
        <v>29</v>
      </c>
    </row>
    <row r="3" spans="1:6" s="11" customFormat="1" ht="30" customHeight="1" thickTop="1" x14ac:dyDescent="0.15">
      <c r="A3" s="19" t="s">
        <v>9</v>
      </c>
      <c r="B3" s="166" t="str">
        <f>계약현황공개!C3</f>
        <v xml:space="preserve">인공지능체험관 러닝존 교육용 노트북 임대 </v>
      </c>
      <c r="C3" s="167"/>
      <c r="D3" s="167"/>
      <c r="E3" s="167"/>
      <c r="F3" s="168"/>
    </row>
    <row r="4" spans="1:6" s="11" customFormat="1" ht="30" customHeight="1" x14ac:dyDescent="0.15">
      <c r="A4" s="169" t="s">
        <v>17</v>
      </c>
      <c r="B4" s="172" t="s">
        <v>10</v>
      </c>
      <c r="C4" s="172" t="s">
        <v>53</v>
      </c>
      <c r="D4" s="35" t="s">
        <v>18</v>
      </c>
      <c r="E4" s="35" t="s">
        <v>11</v>
      </c>
      <c r="F4" s="38" t="s">
        <v>72</v>
      </c>
    </row>
    <row r="5" spans="1:6" s="11" customFormat="1" ht="30" customHeight="1" x14ac:dyDescent="0.15">
      <c r="A5" s="170"/>
      <c r="B5" s="173"/>
      <c r="C5" s="173"/>
      <c r="D5" s="35" t="s">
        <v>19</v>
      </c>
      <c r="E5" s="35" t="s">
        <v>12</v>
      </c>
      <c r="F5" s="38" t="s">
        <v>20</v>
      </c>
    </row>
    <row r="6" spans="1:6" s="11" customFormat="1" ht="30" customHeight="1" x14ac:dyDescent="0.15">
      <c r="A6" s="170"/>
      <c r="B6" s="183" t="str">
        <f>계약현황공개!C6</f>
        <v>2023.10.4.</v>
      </c>
      <c r="C6" s="184" t="str">
        <f>계약현황공개!E6</f>
        <v>2023.10.4. ~ 2023.12.5.</v>
      </c>
      <c r="D6" s="178">
        <f>계약현황공개!C4</f>
        <v>2580000</v>
      </c>
      <c r="E6" s="178">
        <f>계약현황공개!E5</f>
        <v>2580000</v>
      </c>
      <c r="F6" s="180">
        <f>E6/D6</f>
        <v>1</v>
      </c>
    </row>
    <row r="7" spans="1:6" s="11" customFormat="1" ht="30" customHeight="1" x14ac:dyDescent="0.15">
      <c r="A7" s="171"/>
      <c r="B7" s="175"/>
      <c r="C7" s="177"/>
      <c r="D7" s="179"/>
      <c r="E7" s="179"/>
      <c r="F7" s="181"/>
    </row>
    <row r="8" spans="1:6" s="11" customFormat="1" ht="30" customHeight="1" x14ac:dyDescent="0.15">
      <c r="A8" s="152" t="s">
        <v>13</v>
      </c>
      <c r="B8" s="36" t="s">
        <v>14</v>
      </c>
      <c r="C8" s="36" t="s">
        <v>23</v>
      </c>
      <c r="D8" s="154" t="s">
        <v>15</v>
      </c>
      <c r="E8" s="155"/>
      <c r="F8" s="156"/>
    </row>
    <row r="9" spans="1:6" s="11" customFormat="1" ht="30" customHeight="1" x14ac:dyDescent="0.15">
      <c r="A9" s="153"/>
      <c r="B9" s="21" t="str">
        <f>계약현황공개!E8</f>
        <v xml:space="preserve">플러스정보통신(이경하,이연호) </v>
      </c>
      <c r="C9" s="21" t="s">
        <v>273</v>
      </c>
      <c r="D9" s="182" t="str">
        <f>계약현황공개!E9</f>
        <v>성남시 중원구 제일로 67 (성남동)</v>
      </c>
      <c r="E9" s="158"/>
      <c r="F9" s="159"/>
    </row>
    <row r="10" spans="1:6" s="11" customFormat="1" ht="30" customHeight="1" x14ac:dyDescent="0.15">
      <c r="A10" s="37" t="s">
        <v>22</v>
      </c>
      <c r="B10" s="160" t="s">
        <v>71</v>
      </c>
      <c r="C10" s="161"/>
      <c r="D10" s="161"/>
      <c r="E10" s="161"/>
      <c r="F10" s="162"/>
    </row>
    <row r="11" spans="1:6" s="11" customFormat="1" ht="30" customHeight="1" x14ac:dyDescent="0.15">
      <c r="A11" s="37" t="s">
        <v>21</v>
      </c>
      <c r="B11" s="163" t="s">
        <v>125</v>
      </c>
      <c r="C11" s="164"/>
      <c r="D11" s="164"/>
      <c r="E11" s="164"/>
      <c r="F11" s="165"/>
    </row>
    <row r="12" spans="1:6" s="11" customFormat="1" ht="30" customHeight="1" thickBot="1" x14ac:dyDescent="0.2">
      <c r="A12" s="20" t="s">
        <v>16</v>
      </c>
      <c r="B12" s="149"/>
      <c r="C12" s="150"/>
      <c r="D12" s="150"/>
      <c r="E12" s="150"/>
      <c r="F12" s="151"/>
    </row>
    <row r="13" spans="1:6" s="11" customFormat="1" ht="30" customHeight="1" thickTop="1" x14ac:dyDescent="0.15">
      <c r="A13" s="19" t="s">
        <v>9</v>
      </c>
      <c r="B13" s="166" t="str">
        <f>계약현황공개!C10</f>
        <v>청소년코딩공작소 with 웹젠 제2회 챌린지프로젝트 영상제작</v>
      </c>
      <c r="C13" s="167"/>
      <c r="D13" s="167"/>
      <c r="E13" s="167"/>
      <c r="F13" s="168"/>
    </row>
    <row r="14" spans="1:6" s="11" customFormat="1" ht="30" customHeight="1" x14ac:dyDescent="0.15">
      <c r="A14" s="169" t="s">
        <v>17</v>
      </c>
      <c r="B14" s="172" t="s">
        <v>10</v>
      </c>
      <c r="C14" s="172" t="s">
        <v>53</v>
      </c>
      <c r="D14" s="35" t="s">
        <v>18</v>
      </c>
      <c r="E14" s="35" t="s">
        <v>11</v>
      </c>
      <c r="F14" s="38" t="s">
        <v>72</v>
      </c>
    </row>
    <row r="15" spans="1:6" s="11" customFormat="1" ht="30" customHeight="1" x14ac:dyDescent="0.15">
      <c r="A15" s="170"/>
      <c r="B15" s="173"/>
      <c r="C15" s="173"/>
      <c r="D15" s="35" t="s">
        <v>19</v>
      </c>
      <c r="E15" s="35" t="s">
        <v>12</v>
      </c>
      <c r="F15" s="38" t="s">
        <v>20</v>
      </c>
    </row>
    <row r="16" spans="1:6" s="11" customFormat="1" ht="30" customHeight="1" x14ac:dyDescent="0.15">
      <c r="A16" s="170"/>
      <c r="B16" s="183" t="str">
        <f>계약현황공개!C13</f>
        <v>2023.10.5.</v>
      </c>
      <c r="C16" s="184" t="str">
        <f>계약현황공개!E13</f>
        <v>2023.10.5. ~ 2023.11.11.</v>
      </c>
      <c r="D16" s="178">
        <f>계약현황공개!C11</f>
        <v>1050000</v>
      </c>
      <c r="E16" s="178">
        <f>계약현황공개!E12</f>
        <v>1000000</v>
      </c>
      <c r="F16" s="180">
        <f>E16/D16</f>
        <v>0.95238095238095233</v>
      </c>
    </row>
    <row r="17" spans="1:6" s="11" customFormat="1" ht="30" customHeight="1" x14ac:dyDescent="0.15">
      <c r="A17" s="171"/>
      <c r="B17" s="175"/>
      <c r="C17" s="177"/>
      <c r="D17" s="179"/>
      <c r="E17" s="179"/>
      <c r="F17" s="181"/>
    </row>
    <row r="18" spans="1:6" s="11" customFormat="1" ht="30" customHeight="1" x14ac:dyDescent="0.15">
      <c r="A18" s="152" t="s">
        <v>13</v>
      </c>
      <c r="B18" s="73" t="s">
        <v>14</v>
      </c>
      <c r="C18" s="73" t="s">
        <v>23</v>
      </c>
      <c r="D18" s="154" t="s">
        <v>15</v>
      </c>
      <c r="E18" s="155"/>
      <c r="F18" s="156"/>
    </row>
    <row r="19" spans="1:6" s="11" customFormat="1" ht="30" customHeight="1" x14ac:dyDescent="0.15">
      <c r="A19" s="153"/>
      <c r="B19" s="21" t="str">
        <f>계약현황공개!E15</f>
        <v>다만(김정훈)</v>
      </c>
      <c r="C19" s="21" t="s">
        <v>274</v>
      </c>
      <c r="D19" s="182" t="str">
        <f>계약현황공개!E16</f>
        <v>성남시 중원구 둔촌대로 193(성남동)</v>
      </c>
      <c r="E19" s="158"/>
      <c r="F19" s="159"/>
    </row>
    <row r="20" spans="1:6" s="11" customFormat="1" ht="30" customHeight="1" x14ac:dyDescent="0.15">
      <c r="A20" s="37" t="s">
        <v>22</v>
      </c>
      <c r="B20" s="160" t="s">
        <v>71</v>
      </c>
      <c r="C20" s="161"/>
      <c r="D20" s="161"/>
      <c r="E20" s="161"/>
      <c r="F20" s="162"/>
    </row>
    <row r="21" spans="1:6" s="11" customFormat="1" ht="30" customHeight="1" x14ac:dyDescent="0.15">
      <c r="A21" s="37" t="s">
        <v>21</v>
      </c>
      <c r="B21" s="163" t="s">
        <v>125</v>
      </c>
      <c r="C21" s="164"/>
      <c r="D21" s="164"/>
      <c r="E21" s="164"/>
      <c r="F21" s="165"/>
    </row>
    <row r="22" spans="1:6" s="11" customFormat="1" ht="30" customHeight="1" thickBot="1" x14ac:dyDescent="0.2">
      <c r="A22" s="20" t="s">
        <v>16</v>
      </c>
      <c r="B22" s="149"/>
      <c r="C22" s="150"/>
      <c r="D22" s="150"/>
      <c r="E22" s="150"/>
      <c r="F22" s="151"/>
    </row>
    <row r="23" spans="1:6" s="11" customFormat="1" ht="30" customHeight="1" thickTop="1" x14ac:dyDescent="0.15">
      <c r="A23" s="19" t="s">
        <v>9</v>
      </c>
      <c r="B23" s="166" t="str">
        <f>계약현황공개!C17</f>
        <v>2023. 지역커뮤니티축제 [우리가 그린 야탑] 행사장비 임차</v>
      </c>
      <c r="C23" s="167"/>
      <c r="D23" s="167"/>
      <c r="E23" s="167"/>
      <c r="F23" s="168"/>
    </row>
    <row r="24" spans="1:6" s="11" customFormat="1" ht="30" customHeight="1" x14ac:dyDescent="0.15">
      <c r="A24" s="169" t="s">
        <v>17</v>
      </c>
      <c r="B24" s="172" t="s">
        <v>10</v>
      </c>
      <c r="C24" s="172" t="s">
        <v>53</v>
      </c>
      <c r="D24" s="35" t="s">
        <v>18</v>
      </c>
      <c r="E24" s="35" t="s">
        <v>11</v>
      </c>
      <c r="F24" s="38" t="s">
        <v>72</v>
      </c>
    </row>
    <row r="25" spans="1:6" s="11" customFormat="1" ht="30" customHeight="1" x14ac:dyDescent="0.15">
      <c r="A25" s="170"/>
      <c r="B25" s="173"/>
      <c r="C25" s="173"/>
      <c r="D25" s="35" t="s">
        <v>19</v>
      </c>
      <c r="E25" s="35" t="s">
        <v>12</v>
      </c>
      <c r="F25" s="38" t="s">
        <v>20</v>
      </c>
    </row>
    <row r="26" spans="1:6" s="11" customFormat="1" ht="30" customHeight="1" x14ac:dyDescent="0.15">
      <c r="A26" s="170"/>
      <c r="B26" s="183" t="str">
        <f>계약현황공개!C20</f>
        <v>2023.10.10.</v>
      </c>
      <c r="C26" s="184" t="str">
        <f>계약현황공개!E20</f>
        <v>2023.10.10. ~ 2023.10.21.</v>
      </c>
      <c r="D26" s="178">
        <f>계약현황공개!C18</f>
        <v>6986000</v>
      </c>
      <c r="E26" s="178">
        <f>계약현황공개!E19</f>
        <v>6644000</v>
      </c>
      <c r="F26" s="180">
        <f>E26/D26</f>
        <v>0.95104494703693099</v>
      </c>
    </row>
    <row r="27" spans="1:6" s="11" customFormat="1" ht="30" customHeight="1" x14ac:dyDescent="0.15">
      <c r="A27" s="171"/>
      <c r="B27" s="175"/>
      <c r="C27" s="177"/>
      <c r="D27" s="179"/>
      <c r="E27" s="179"/>
      <c r="F27" s="181"/>
    </row>
    <row r="28" spans="1:6" s="11" customFormat="1" ht="30" customHeight="1" x14ac:dyDescent="0.15">
      <c r="A28" s="152" t="s">
        <v>13</v>
      </c>
      <c r="B28" s="98" t="s">
        <v>14</v>
      </c>
      <c r="C28" s="98" t="s">
        <v>23</v>
      </c>
      <c r="D28" s="154" t="s">
        <v>15</v>
      </c>
      <c r="E28" s="155"/>
      <c r="F28" s="156"/>
    </row>
    <row r="29" spans="1:6" s="11" customFormat="1" ht="30" customHeight="1" x14ac:dyDescent="0.15">
      <c r="A29" s="153"/>
      <c r="B29" s="21" t="str">
        <f>계약현황공개!E22</f>
        <v>마케팅스토리(강석훈)</v>
      </c>
      <c r="C29" s="21" t="s">
        <v>275</v>
      </c>
      <c r="D29" s="182" t="str">
        <f>계약현황공개!E23</f>
        <v xml:space="preserve">성남시 중원구 사기막골로 164(상대원동) </v>
      </c>
      <c r="E29" s="158"/>
      <c r="F29" s="159"/>
    </row>
    <row r="30" spans="1:6" s="11" customFormat="1" ht="30" customHeight="1" x14ac:dyDescent="0.15">
      <c r="A30" s="37" t="s">
        <v>22</v>
      </c>
      <c r="B30" s="160" t="s">
        <v>71</v>
      </c>
      <c r="C30" s="161"/>
      <c r="D30" s="161"/>
      <c r="E30" s="161"/>
      <c r="F30" s="162"/>
    </row>
    <row r="31" spans="1:6" s="11" customFormat="1" ht="30" customHeight="1" x14ac:dyDescent="0.15">
      <c r="A31" s="37" t="s">
        <v>21</v>
      </c>
      <c r="B31" s="163" t="s">
        <v>125</v>
      </c>
      <c r="C31" s="164"/>
      <c r="D31" s="164"/>
      <c r="E31" s="164"/>
      <c r="F31" s="165"/>
    </row>
    <row r="32" spans="1:6" s="11" customFormat="1" ht="30" customHeight="1" thickBot="1" x14ac:dyDescent="0.2">
      <c r="A32" s="20" t="s">
        <v>16</v>
      </c>
      <c r="B32" s="149"/>
      <c r="C32" s="150"/>
      <c r="D32" s="150"/>
      <c r="E32" s="150"/>
      <c r="F32" s="151"/>
    </row>
    <row r="33" spans="1:6" s="11" customFormat="1" ht="30" customHeight="1" thickTop="1" x14ac:dyDescent="0.15">
      <c r="A33" s="19" t="s">
        <v>9</v>
      </c>
      <c r="B33" s="166" t="str">
        <f>계약현황공개!C24</f>
        <v>2023년 2차 청소년문화제 [우리가 그린 야탑] 전문공연</v>
      </c>
      <c r="C33" s="167"/>
      <c r="D33" s="167"/>
      <c r="E33" s="167"/>
      <c r="F33" s="168"/>
    </row>
    <row r="34" spans="1:6" s="11" customFormat="1" ht="30" customHeight="1" x14ac:dyDescent="0.15">
      <c r="A34" s="169" t="s">
        <v>17</v>
      </c>
      <c r="B34" s="172" t="s">
        <v>10</v>
      </c>
      <c r="C34" s="172" t="s">
        <v>53</v>
      </c>
      <c r="D34" s="35" t="s">
        <v>18</v>
      </c>
      <c r="E34" s="35" t="s">
        <v>11</v>
      </c>
      <c r="F34" s="38" t="s">
        <v>72</v>
      </c>
    </row>
    <row r="35" spans="1:6" s="11" customFormat="1" ht="30" customHeight="1" x14ac:dyDescent="0.15">
      <c r="A35" s="170"/>
      <c r="B35" s="173"/>
      <c r="C35" s="173"/>
      <c r="D35" s="35" t="s">
        <v>19</v>
      </c>
      <c r="E35" s="35" t="s">
        <v>12</v>
      </c>
      <c r="F35" s="38" t="s">
        <v>20</v>
      </c>
    </row>
    <row r="36" spans="1:6" s="11" customFormat="1" ht="30" customHeight="1" x14ac:dyDescent="0.15">
      <c r="A36" s="170"/>
      <c r="B36" s="183" t="str">
        <f>계약현황공개!C27</f>
        <v>2023.10.10.</v>
      </c>
      <c r="C36" s="184" t="str">
        <f>계약현황공개!E27</f>
        <v>2023.10.10. ~ 2023.10.21.</v>
      </c>
      <c r="D36" s="178">
        <f>계약현황공개!C25</f>
        <v>1400000</v>
      </c>
      <c r="E36" s="178">
        <f>계약현황공개!E26</f>
        <v>1330000</v>
      </c>
      <c r="F36" s="180">
        <f>E36/D36</f>
        <v>0.95</v>
      </c>
    </row>
    <row r="37" spans="1:6" s="11" customFormat="1" ht="30" customHeight="1" x14ac:dyDescent="0.15">
      <c r="A37" s="171"/>
      <c r="B37" s="175"/>
      <c r="C37" s="177"/>
      <c r="D37" s="179"/>
      <c r="E37" s="179"/>
      <c r="F37" s="181"/>
    </row>
    <row r="38" spans="1:6" s="11" customFormat="1" ht="30" customHeight="1" x14ac:dyDescent="0.15">
      <c r="A38" s="152" t="s">
        <v>13</v>
      </c>
      <c r="B38" s="98" t="s">
        <v>14</v>
      </c>
      <c r="C38" s="98" t="s">
        <v>23</v>
      </c>
      <c r="D38" s="154" t="s">
        <v>15</v>
      </c>
      <c r="E38" s="155"/>
      <c r="F38" s="156"/>
    </row>
    <row r="39" spans="1:6" s="11" customFormat="1" ht="30" customHeight="1" x14ac:dyDescent="0.15">
      <c r="A39" s="153"/>
      <c r="B39" s="21" t="str">
        <f>계약현황공개!E29</f>
        <v>소울드블랑(박강민)</v>
      </c>
      <c r="C39" s="21" t="s">
        <v>276</v>
      </c>
      <c r="D39" s="182" t="str">
        <f>계약현황공개!E30</f>
        <v>경기도 의정부시 민락로 195, E동 603호</v>
      </c>
      <c r="E39" s="158"/>
      <c r="F39" s="159"/>
    </row>
    <row r="40" spans="1:6" s="11" customFormat="1" ht="30" customHeight="1" x14ac:dyDescent="0.15">
      <c r="A40" s="37" t="s">
        <v>22</v>
      </c>
      <c r="B40" s="160" t="s">
        <v>71</v>
      </c>
      <c r="C40" s="161"/>
      <c r="D40" s="161"/>
      <c r="E40" s="161"/>
      <c r="F40" s="162"/>
    </row>
    <row r="41" spans="1:6" s="11" customFormat="1" ht="30" customHeight="1" x14ac:dyDescent="0.15">
      <c r="A41" s="37" t="s">
        <v>21</v>
      </c>
      <c r="B41" s="163" t="s">
        <v>125</v>
      </c>
      <c r="C41" s="164"/>
      <c r="D41" s="164"/>
      <c r="E41" s="164"/>
      <c r="F41" s="165"/>
    </row>
    <row r="42" spans="1:6" s="11" customFormat="1" ht="30" customHeight="1" thickBot="1" x14ac:dyDescent="0.2">
      <c r="A42" s="20" t="s">
        <v>16</v>
      </c>
      <c r="B42" s="149"/>
      <c r="C42" s="150"/>
      <c r="D42" s="150"/>
      <c r="E42" s="150"/>
      <c r="F42" s="151"/>
    </row>
    <row r="43" spans="1:6" s="11" customFormat="1" ht="30" customHeight="1" thickTop="1" x14ac:dyDescent="0.15">
      <c r="A43" s="19" t="s">
        <v>9</v>
      </c>
      <c r="B43" s="166" t="str">
        <f>계약현황공개!C31</f>
        <v>2023년 하반기 작업환경측정 실시</v>
      </c>
      <c r="C43" s="167"/>
      <c r="D43" s="167"/>
      <c r="E43" s="167"/>
      <c r="F43" s="168"/>
    </row>
    <row r="44" spans="1:6" s="11" customFormat="1" ht="30" customHeight="1" x14ac:dyDescent="0.15">
      <c r="A44" s="169" t="s">
        <v>17</v>
      </c>
      <c r="B44" s="172" t="s">
        <v>10</v>
      </c>
      <c r="C44" s="172" t="s">
        <v>53</v>
      </c>
      <c r="D44" s="35" t="s">
        <v>18</v>
      </c>
      <c r="E44" s="35" t="s">
        <v>11</v>
      </c>
      <c r="F44" s="38" t="s">
        <v>72</v>
      </c>
    </row>
    <row r="45" spans="1:6" s="11" customFormat="1" ht="30" customHeight="1" x14ac:dyDescent="0.15">
      <c r="A45" s="170"/>
      <c r="B45" s="173"/>
      <c r="C45" s="173"/>
      <c r="D45" s="35" t="s">
        <v>19</v>
      </c>
      <c r="E45" s="35" t="s">
        <v>12</v>
      </c>
      <c r="F45" s="38" t="s">
        <v>20</v>
      </c>
    </row>
    <row r="46" spans="1:6" s="11" customFormat="1" ht="30" customHeight="1" x14ac:dyDescent="0.15">
      <c r="A46" s="170"/>
      <c r="B46" s="183" t="str">
        <f>계약현황공개!C34</f>
        <v>2023.10.11</v>
      </c>
      <c r="C46" s="184" t="str">
        <f>계약현황공개!E34</f>
        <v>2023.10.11. ~ 2023.11.16.</v>
      </c>
      <c r="D46" s="178">
        <f>계약현황공개!C32</f>
        <v>950000</v>
      </c>
      <c r="E46" s="178">
        <f>계약현황공개!E33</f>
        <v>900000</v>
      </c>
      <c r="F46" s="180">
        <f>E46/D46</f>
        <v>0.94736842105263153</v>
      </c>
    </row>
    <row r="47" spans="1:6" s="11" customFormat="1" ht="30" customHeight="1" x14ac:dyDescent="0.15">
      <c r="A47" s="171"/>
      <c r="B47" s="175"/>
      <c r="C47" s="177"/>
      <c r="D47" s="179"/>
      <c r="E47" s="179"/>
      <c r="F47" s="181"/>
    </row>
    <row r="48" spans="1:6" s="11" customFormat="1" ht="30" customHeight="1" x14ac:dyDescent="0.15">
      <c r="A48" s="152" t="s">
        <v>13</v>
      </c>
      <c r="B48" s="110" t="s">
        <v>14</v>
      </c>
      <c r="C48" s="110" t="s">
        <v>23</v>
      </c>
      <c r="D48" s="154" t="s">
        <v>15</v>
      </c>
      <c r="E48" s="155"/>
      <c r="F48" s="156"/>
    </row>
    <row r="49" spans="1:6" s="11" customFormat="1" ht="30" customHeight="1" x14ac:dyDescent="0.15">
      <c r="A49" s="153"/>
      <c r="B49" s="21" t="str">
        <f>계약현황공개!E36</f>
        <v>주식회사 진성환경보건센터(이의준)</v>
      </c>
      <c r="C49" s="21" t="s">
        <v>277</v>
      </c>
      <c r="D49" s="182" t="str">
        <f>계약현황공개!E37</f>
        <v>경기도 성남시 중원구 도촌로 12, 607호(도촌동)</v>
      </c>
      <c r="E49" s="158"/>
      <c r="F49" s="159"/>
    </row>
    <row r="50" spans="1:6" s="11" customFormat="1" ht="30" customHeight="1" x14ac:dyDescent="0.15">
      <c r="A50" s="37" t="s">
        <v>22</v>
      </c>
      <c r="B50" s="160" t="s">
        <v>71</v>
      </c>
      <c r="C50" s="161"/>
      <c r="D50" s="161"/>
      <c r="E50" s="161"/>
      <c r="F50" s="162"/>
    </row>
    <row r="51" spans="1:6" s="11" customFormat="1" ht="30" customHeight="1" x14ac:dyDescent="0.15">
      <c r="A51" s="37" t="s">
        <v>21</v>
      </c>
      <c r="B51" s="163" t="s">
        <v>125</v>
      </c>
      <c r="C51" s="164"/>
      <c r="D51" s="164"/>
      <c r="E51" s="164"/>
      <c r="F51" s="165"/>
    </row>
    <row r="52" spans="1:6" s="11" customFormat="1" ht="30" customHeight="1" thickBot="1" x14ac:dyDescent="0.2">
      <c r="A52" s="20" t="s">
        <v>16</v>
      </c>
      <c r="B52" s="149"/>
      <c r="C52" s="150"/>
      <c r="D52" s="150"/>
      <c r="E52" s="150"/>
      <c r="F52" s="151"/>
    </row>
    <row r="53" spans="1:6" s="115" customFormat="1" ht="30" customHeight="1" thickTop="1" x14ac:dyDescent="0.15">
      <c r="A53" s="19" t="s">
        <v>9</v>
      </c>
      <c r="B53" s="166" t="str">
        <f>계약현황공개!C38</f>
        <v>2023. 지역커뮤니티축제 [우리가 그린 야탑] 홍보물 제작</v>
      </c>
      <c r="C53" s="167"/>
      <c r="D53" s="167"/>
      <c r="E53" s="167"/>
      <c r="F53" s="168"/>
    </row>
    <row r="54" spans="1:6" s="115" customFormat="1" ht="30" customHeight="1" x14ac:dyDescent="0.15">
      <c r="A54" s="169" t="s">
        <v>17</v>
      </c>
      <c r="B54" s="172" t="s">
        <v>10</v>
      </c>
      <c r="C54" s="172" t="s">
        <v>53</v>
      </c>
      <c r="D54" s="35" t="s">
        <v>18</v>
      </c>
      <c r="E54" s="35" t="s">
        <v>11</v>
      </c>
      <c r="F54" s="38" t="s">
        <v>72</v>
      </c>
    </row>
    <row r="55" spans="1:6" s="115" customFormat="1" ht="30" customHeight="1" x14ac:dyDescent="0.15">
      <c r="A55" s="170"/>
      <c r="B55" s="173"/>
      <c r="C55" s="173"/>
      <c r="D55" s="35" t="s">
        <v>19</v>
      </c>
      <c r="E55" s="35" t="s">
        <v>12</v>
      </c>
      <c r="F55" s="38" t="s">
        <v>20</v>
      </c>
    </row>
    <row r="56" spans="1:6" s="115" customFormat="1" ht="30" customHeight="1" x14ac:dyDescent="0.15">
      <c r="A56" s="170"/>
      <c r="B56" s="174" t="str">
        <f>계약현황공개!C41</f>
        <v>2023.10.16.</v>
      </c>
      <c r="C56" s="176" t="str">
        <f>계약현황공개!E41</f>
        <v>2023.10.16. ~ 2023.10.20.</v>
      </c>
      <c r="D56" s="178">
        <f>계약현황공개!C39</f>
        <v>1987000</v>
      </c>
      <c r="E56" s="178">
        <f>계약현황공개!E40</f>
        <v>1880000</v>
      </c>
      <c r="F56" s="180">
        <f>E56/D56</f>
        <v>0.94614997483643681</v>
      </c>
    </row>
    <row r="57" spans="1:6" s="115" customFormat="1" ht="30" customHeight="1" x14ac:dyDescent="0.15">
      <c r="A57" s="171"/>
      <c r="B57" s="175"/>
      <c r="C57" s="177"/>
      <c r="D57" s="179"/>
      <c r="E57" s="179"/>
      <c r="F57" s="181"/>
    </row>
    <row r="58" spans="1:6" s="115" customFormat="1" ht="30" customHeight="1" x14ac:dyDescent="0.15">
      <c r="A58" s="152" t="s">
        <v>13</v>
      </c>
      <c r="B58" s="128" t="s">
        <v>14</v>
      </c>
      <c r="C58" s="128" t="s">
        <v>23</v>
      </c>
      <c r="D58" s="154" t="s">
        <v>15</v>
      </c>
      <c r="E58" s="155"/>
      <c r="F58" s="156"/>
    </row>
    <row r="59" spans="1:6" s="115" customFormat="1" ht="30" customHeight="1" x14ac:dyDescent="0.15">
      <c r="A59" s="153"/>
      <c r="B59" s="135" t="str">
        <f>계약현황공개!E43</f>
        <v>성남시한가람보호작업장(백형취)</v>
      </c>
      <c r="C59" s="21" t="s">
        <v>278</v>
      </c>
      <c r="D59" s="157" t="str">
        <f>계약현황공개!E44</f>
        <v xml:space="preserve">성남시 중원구 순환로226번길 8(상대원동)  본점(서울 영등포구)   </v>
      </c>
      <c r="E59" s="158"/>
      <c r="F59" s="159"/>
    </row>
    <row r="60" spans="1:6" s="115" customFormat="1" ht="30" customHeight="1" x14ac:dyDescent="0.15">
      <c r="A60" s="37" t="s">
        <v>22</v>
      </c>
      <c r="B60" s="160" t="s">
        <v>71</v>
      </c>
      <c r="C60" s="161"/>
      <c r="D60" s="161"/>
      <c r="E60" s="161"/>
      <c r="F60" s="162"/>
    </row>
    <row r="61" spans="1:6" s="115" customFormat="1" ht="30" customHeight="1" x14ac:dyDescent="0.15">
      <c r="A61" s="37" t="s">
        <v>21</v>
      </c>
      <c r="B61" s="163" t="s">
        <v>125</v>
      </c>
      <c r="C61" s="164"/>
      <c r="D61" s="164"/>
      <c r="E61" s="164"/>
      <c r="F61" s="165"/>
    </row>
    <row r="62" spans="1:6" s="115" customFormat="1" ht="30" customHeight="1" thickBot="1" x14ac:dyDescent="0.2">
      <c r="A62" s="20" t="s">
        <v>16</v>
      </c>
      <c r="B62" s="149"/>
      <c r="C62" s="150"/>
      <c r="D62" s="150"/>
      <c r="E62" s="150"/>
      <c r="F62" s="151"/>
    </row>
    <row r="63" spans="1:6" s="115" customFormat="1" ht="30" customHeight="1" thickTop="1" x14ac:dyDescent="0.15">
      <c r="A63" s="19" t="s">
        <v>9</v>
      </c>
      <c r="B63" s="166" t="str">
        <f>계약현황공개!C45</f>
        <v>2023. 경기이룸학교 GO! 꼬마레이서! 운영재료 구입(고카트)</v>
      </c>
      <c r="C63" s="167"/>
      <c r="D63" s="167"/>
      <c r="E63" s="167"/>
      <c r="F63" s="168"/>
    </row>
    <row r="64" spans="1:6" s="115" customFormat="1" ht="30" customHeight="1" x14ac:dyDescent="0.15">
      <c r="A64" s="169" t="s">
        <v>17</v>
      </c>
      <c r="B64" s="172" t="s">
        <v>10</v>
      </c>
      <c r="C64" s="172" t="s">
        <v>53</v>
      </c>
      <c r="D64" s="35" t="s">
        <v>18</v>
      </c>
      <c r="E64" s="35" t="s">
        <v>11</v>
      </c>
      <c r="F64" s="38" t="s">
        <v>72</v>
      </c>
    </row>
    <row r="65" spans="1:6" s="115" customFormat="1" ht="30" customHeight="1" x14ac:dyDescent="0.15">
      <c r="A65" s="170"/>
      <c r="B65" s="173"/>
      <c r="C65" s="173"/>
      <c r="D65" s="35" t="s">
        <v>19</v>
      </c>
      <c r="E65" s="35" t="s">
        <v>12</v>
      </c>
      <c r="F65" s="38" t="s">
        <v>20</v>
      </c>
    </row>
    <row r="66" spans="1:6" s="115" customFormat="1" ht="30" customHeight="1" x14ac:dyDescent="0.15">
      <c r="A66" s="170"/>
      <c r="B66" s="174" t="str">
        <f>계약현황공개!C48</f>
        <v>2023.10.18.</v>
      </c>
      <c r="C66" s="176" t="str">
        <f>계약현황공개!E48</f>
        <v>2023.10.18. ~ 2023.10.21.</v>
      </c>
      <c r="D66" s="178">
        <f>계약현황공개!C46</f>
        <v>8000000</v>
      </c>
      <c r="E66" s="178">
        <f>계약현황공개!E47</f>
        <v>8000000</v>
      </c>
      <c r="F66" s="180">
        <f>E66/D66</f>
        <v>1</v>
      </c>
    </row>
    <row r="67" spans="1:6" s="115" customFormat="1" ht="30" customHeight="1" x14ac:dyDescent="0.15">
      <c r="A67" s="171"/>
      <c r="B67" s="175"/>
      <c r="C67" s="177"/>
      <c r="D67" s="179"/>
      <c r="E67" s="179"/>
      <c r="F67" s="181"/>
    </row>
    <row r="68" spans="1:6" s="115" customFormat="1" ht="30" customHeight="1" x14ac:dyDescent="0.15">
      <c r="A68" s="152" t="s">
        <v>13</v>
      </c>
      <c r="B68" s="128" t="s">
        <v>14</v>
      </c>
      <c r="C68" s="128" t="s">
        <v>23</v>
      </c>
      <c r="D68" s="154" t="s">
        <v>15</v>
      </c>
      <c r="E68" s="155"/>
      <c r="F68" s="156"/>
    </row>
    <row r="69" spans="1:6" s="115" customFormat="1" ht="30" customHeight="1" x14ac:dyDescent="0.15">
      <c r="A69" s="153"/>
      <c r="B69" s="135" t="str">
        <f>계약현황공개!E50</f>
        <v>주식회사 메이커스핸즈(추형욱)</v>
      </c>
      <c r="C69" s="21" t="s">
        <v>279</v>
      </c>
      <c r="D69" s="157" t="str">
        <f>계약현황공개!E51</f>
        <v>서울특별시 마포구 마포대로4가길15, 1층 (마포동)</v>
      </c>
      <c r="E69" s="158"/>
      <c r="F69" s="159"/>
    </row>
    <row r="70" spans="1:6" s="115" customFormat="1" ht="30" customHeight="1" x14ac:dyDescent="0.15">
      <c r="A70" s="37" t="s">
        <v>22</v>
      </c>
      <c r="B70" s="160" t="s">
        <v>71</v>
      </c>
      <c r="C70" s="161"/>
      <c r="D70" s="161"/>
      <c r="E70" s="161"/>
      <c r="F70" s="162"/>
    </row>
    <row r="71" spans="1:6" s="115" customFormat="1" ht="30" customHeight="1" x14ac:dyDescent="0.15">
      <c r="A71" s="37" t="s">
        <v>21</v>
      </c>
      <c r="B71" s="163" t="s">
        <v>125</v>
      </c>
      <c r="C71" s="164"/>
      <c r="D71" s="164"/>
      <c r="E71" s="164"/>
      <c r="F71" s="165"/>
    </row>
    <row r="72" spans="1:6" s="115" customFormat="1" ht="30" customHeight="1" thickBot="1" x14ac:dyDescent="0.2">
      <c r="A72" s="20" t="s">
        <v>16</v>
      </c>
      <c r="B72" s="149"/>
      <c r="C72" s="150"/>
      <c r="D72" s="150"/>
      <c r="E72" s="150"/>
      <c r="F72" s="151"/>
    </row>
    <row r="73" spans="1:6" s="115" customFormat="1" ht="30" customHeight="1" thickTop="1" x14ac:dyDescent="0.15">
      <c r="A73" s="19" t="s">
        <v>9</v>
      </c>
      <c r="B73" s="166" t="str">
        <f>계약현황공개!C52</f>
        <v>2023. 경기이룸학교 GO! 꼬마레이서! 운영재료 구입(RC카)</v>
      </c>
      <c r="C73" s="167"/>
      <c r="D73" s="167"/>
      <c r="E73" s="167"/>
      <c r="F73" s="168"/>
    </row>
    <row r="74" spans="1:6" s="115" customFormat="1" ht="30" customHeight="1" x14ac:dyDescent="0.15">
      <c r="A74" s="169" t="s">
        <v>17</v>
      </c>
      <c r="B74" s="172" t="s">
        <v>10</v>
      </c>
      <c r="C74" s="172" t="s">
        <v>53</v>
      </c>
      <c r="D74" s="35" t="s">
        <v>18</v>
      </c>
      <c r="E74" s="35" t="s">
        <v>11</v>
      </c>
      <c r="F74" s="38" t="s">
        <v>72</v>
      </c>
    </row>
    <row r="75" spans="1:6" s="115" customFormat="1" ht="30" customHeight="1" x14ac:dyDescent="0.15">
      <c r="A75" s="170"/>
      <c r="B75" s="173"/>
      <c r="C75" s="173"/>
      <c r="D75" s="35" t="s">
        <v>19</v>
      </c>
      <c r="E75" s="35" t="s">
        <v>12</v>
      </c>
      <c r="F75" s="38" t="s">
        <v>20</v>
      </c>
    </row>
    <row r="76" spans="1:6" s="115" customFormat="1" ht="30" customHeight="1" x14ac:dyDescent="0.15">
      <c r="A76" s="170"/>
      <c r="B76" s="174" t="str">
        <f>계약현황공개!C55</f>
        <v>2023.10.18.</v>
      </c>
      <c r="C76" s="176" t="str">
        <f>계약현황공개!E55</f>
        <v>2023.10.18. ~ 2023.10.21.</v>
      </c>
      <c r="D76" s="178">
        <f>계약현황공개!C53</f>
        <v>4053500</v>
      </c>
      <c r="E76" s="178">
        <f>계약현황공개!E54</f>
        <v>4053500</v>
      </c>
      <c r="F76" s="180">
        <f>E76/D76</f>
        <v>1</v>
      </c>
    </row>
    <row r="77" spans="1:6" s="115" customFormat="1" ht="30" customHeight="1" x14ac:dyDescent="0.15">
      <c r="A77" s="171"/>
      <c r="B77" s="175"/>
      <c r="C77" s="177"/>
      <c r="D77" s="179"/>
      <c r="E77" s="179"/>
      <c r="F77" s="181"/>
    </row>
    <row r="78" spans="1:6" s="115" customFormat="1" ht="30" customHeight="1" x14ac:dyDescent="0.15">
      <c r="A78" s="152" t="s">
        <v>13</v>
      </c>
      <c r="B78" s="128" t="s">
        <v>14</v>
      </c>
      <c r="C78" s="128" t="s">
        <v>23</v>
      </c>
      <c r="D78" s="154" t="s">
        <v>15</v>
      </c>
      <c r="E78" s="155"/>
      <c r="F78" s="156"/>
    </row>
    <row r="79" spans="1:6" s="115" customFormat="1" ht="30" customHeight="1" x14ac:dyDescent="0.15">
      <c r="A79" s="153"/>
      <c r="B79" s="135" t="str">
        <f>계약현황공개!E57</f>
        <v>㈜네패스(이병구)</v>
      </c>
      <c r="C79" s="21" t="s">
        <v>280</v>
      </c>
      <c r="D79" s="157" t="str">
        <f>계약현황공개!E58</f>
        <v>충북 음성군 삼성면 금일로965번길</v>
      </c>
      <c r="E79" s="158"/>
      <c r="F79" s="159"/>
    </row>
    <row r="80" spans="1:6" s="115" customFormat="1" ht="30" customHeight="1" x14ac:dyDescent="0.15">
      <c r="A80" s="37" t="s">
        <v>22</v>
      </c>
      <c r="B80" s="160" t="s">
        <v>71</v>
      </c>
      <c r="C80" s="161"/>
      <c r="D80" s="161"/>
      <c r="E80" s="161"/>
      <c r="F80" s="162"/>
    </row>
    <row r="81" spans="1:6" s="115" customFormat="1" ht="30" customHeight="1" x14ac:dyDescent="0.15">
      <c r="A81" s="37" t="s">
        <v>21</v>
      </c>
      <c r="B81" s="163" t="s">
        <v>125</v>
      </c>
      <c r="C81" s="164"/>
      <c r="D81" s="164"/>
      <c r="E81" s="164"/>
      <c r="F81" s="165"/>
    </row>
    <row r="82" spans="1:6" s="115" customFormat="1" ht="30" customHeight="1" thickBot="1" x14ac:dyDescent="0.2">
      <c r="A82" s="20" t="s">
        <v>16</v>
      </c>
      <c r="B82" s="149"/>
      <c r="C82" s="150"/>
      <c r="D82" s="150"/>
      <c r="E82" s="150"/>
      <c r="F82" s="151"/>
    </row>
    <row r="83" spans="1:6" s="115" customFormat="1" ht="30" customHeight="1" thickTop="1" x14ac:dyDescent="0.15">
      <c r="A83" s="19" t="s">
        <v>9</v>
      </c>
      <c r="B83" s="166" t="str">
        <f>계약현황공개!C59</f>
        <v>소규모 시설물 보수공사 실시</v>
      </c>
      <c r="C83" s="167"/>
      <c r="D83" s="167"/>
      <c r="E83" s="167"/>
      <c r="F83" s="168"/>
    </row>
    <row r="84" spans="1:6" s="115" customFormat="1" ht="30" customHeight="1" x14ac:dyDescent="0.15">
      <c r="A84" s="169" t="s">
        <v>17</v>
      </c>
      <c r="B84" s="172" t="s">
        <v>10</v>
      </c>
      <c r="C84" s="172" t="s">
        <v>53</v>
      </c>
      <c r="D84" s="35" t="s">
        <v>18</v>
      </c>
      <c r="E84" s="35" t="s">
        <v>11</v>
      </c>
      <c r="F84" s="38" t="s">
        <v>72</v>
      </c>
    </row>
    <row r="85" spans="1:6" s="115" customFormat="1" ht="30" customHeight="1" x14ac:dyDescent="0.15">
      <c r="A85" s="170"/>
      <c r="B85" s="173"/>
      <c r="C85" s="173"/>
      <c r="D85" s="35" t="s">
        <v>19</v>
      </c>
      <c r="E85" s="35" t="s">
        <v>12</v>
      </c>
      <c r="F85" s="38" t="s">
        <v>20</v>
      </c>
    </row>
    <row r="86" spans="1:6" s="115" customFormat="1" ht="30" customHeight="1" x14ac:dyDescent="0.15">
      <c r="A86" s="170"/>
      <c r="B86" s="174" t="str">
        <f>계약현황공개!C62</f>
        <v>2023.10.19.</v>
      </c>
      <c r="C86" s="176" t="str">
        <f>계약현황공개!E62</f>
        <v>2023.10.19. ~ 2023.10.23.</v>
      </c>
      <c r="D86" s="178">
        <f>계약현황공개!C60</f>
        <v>3140000</v>
      </c>
      <c r="E86" s="178">
        <f>계약현황공개!E61</f>
        <v>2950000</v>
      </c>
      <c r="F86" s="180">
        <f>E86/D86</f>
        <v>0.93949044585987262</v>
      </c>
    </row>
    <row r="87" spans="1:6" s="115" customFormat="1" ht="30" customHeight="1" x14ac:dyDescent="0.15">
      <c r="A87" s="171"/>
      <c r="B87" s="175"/>
      <c r="C87" s="177"/>
      <c r="D87" s="179"/>
      <c r="E87" s="179"/>
      <c r="F87" s="181"/>
    </row>
    <row r="88" spans="1:6" s="115" customFormat="1" ht="30" customHeight="1" x14ac:dyDescent="0.15">
      <c r="A88" s="152" t="s">
        <v>13</v>
      </c>
      <c r="B88" s="128" t="s">
        <v>14</v>
      </c>
      <c r="C88" s="128" t="s">
        <v>23</v>
      </c>
      <c r="D88" s="154" t="s">
        <v>15</v>
      </c>
      <c r="E88" s="155"/>
      <c r="F88" s="156"/>
    </row>
    <row r="89" spans="1:6" s="115" customFormat="1" ht="30" customHeight="1" x14ac:dyDescent="0.15">
      <c r="A89" s="153"/>
      <c r="B89" s="135" t="str">
        <f>계약현황공개!E64</f>
        <v>주식회사 집텍(염경학)</v>
      </c>
      <c r="C89" s="21" t="s">
        <v>281</v>
      </c>
      <c r="D89" s="157" t="str">
        <f>계약현황공개!E65</f>
        <v>성남시 중원구 광명로342번길 2(금광동)</v>
      </c>
      <c r="E89" s="158"/>
      <c r="F89" s="159"/>
    </row>
    <row r="90" spans="1:6" s="115" customFormat="1" ht="30" customHeight="1" x14ac:dyDescent="0.15">
      <c r="A90" s="37" t="s">
        <v>22</v>
      </c>
      <c r="B90" s="160" t="s">
        <v>71</v>
      </c>
      <c r="C90" s="161"/>
      <c r="D90" s="161"/>
      <c r="E90" s="161"/>
      <c r="F90" s="162"/>
    </row>
    <row r="91" spans="1:6" s="115" customFormat="1" ht="30" customHeight="1" x14ac:dyDescent="0.15">
      <c r="A91" s="37" t="s">
        <v>21</v>
      </c>
      <c r="B91" s="163" t="s">
        <v>125</v>
      </c>
      <c r="C91" s="164"/>
      <c r="D91" s="164"/>
      <c r="E91" s="164"/>
      <c r="F91" s="165"/>
    </row>
    <row r="92" spans="1:6" s="115" customFormat="1" ht="30" customHeight="1" thickBot="1" x14ac:dyDescent="0.2">
      <c r="A92" s="20" t="s">
        <v>16</v>
      </c>
      <c r="B92" s="149"/>
      <c r="C92" s="150"/>
      <c r="D92" s="150"/>
      <c r="E92" s="150"/>
      <c r="F92" s="151"/>
    </row>
    <row r="93" spans="1:6" ht="14.25" thickTop="1" x14ac:dyDescent="0.15"/>
  </sheetData>
  <mergeCells count="136">
    <mergeCell ref="B52:F52"/>
    <mergeCell ref="A48:A49"/>
    <mergeCell ref="D48:F48"/>
    <mergeCell ref="D49:F49"/>
    <mergeCell ref="B50:F50"/>
    <mergeCell ref="B51:F51"/>
    <mergeCell ref="B42:F42"/>
    <mergeCell ref="A38:A39"/>
    <mergeCell ref="D38:F38"/>
    <mergeCell ref="D39:F39"/>
    <mergeCell ref="B40:F40"/>
    <mergeCell ref="B41:F4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2023-11-09T09:09:31Z</dcterms:modified>
</cp:coreProperties>
</file>