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2년 (임시)수정청소년수련관\2022년 계약\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물품발주계획!$A$1:$L$17</definedName>
  </definedNames>
  <calcPr calcId="162913"/>
</workbook>
</file>

<file path=xl/calcChain.xml><?xml version="1.0" encoding="utf-8"?>
<calcChain xmlns="http://schemas.openxmlformats.org/spreadsheetml/2006/main">
  <c r="B3" i="9" l="1"/>
  <c r="D4" i="6" l="1"/>
  <c r="D5" i="6"/>
  <c r="D6" i="6"/>
  <c r="D7" i="6"/>
  <c r="D8" i="6"/>
  <c r="D9" i="6"/>
  <c r="D11" i="6"/>
  <c r="D12" i="6"/>
  <c r="D13" i="6"/>
  <c r="C6" i="9" l="1"/>
  <c r="C5" i="8" l="1"/>
  <c r="F6" i="9" s="1"/>
  <c r="D8" i="9" l="1"/>
  <c r="B6" i="9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<sst xmlns="http://schemas.openxmlformats.org/spreadsheetml/2006/main" count="312" uniqueCount="182">
  <si>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</si>
  <si>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</si>
  <si>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</si>
  <si>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</si>
  <si>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</si>
  <si>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</si>
  <si>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</si>
  <si>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</si>
  <si>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</si>
  <si>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</si>
  <si>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</si>
  <si>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</si>
  <si>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</si>
  <si>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</si>
  <si>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</si>
  <si>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</si>
  <si>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</si>
  <si>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</si>
  <si>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</si>
  <si>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</si>
  <si>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</si>
  <si>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</si>
  <si>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</si>
  <si>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</si>
  <si>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</si>
  <si>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</si>
  <si>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</si>
  <si>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</si>
  <si>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</si>
  <si>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</si>
  <si>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</si>
  <si>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</si>
  <si>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</si>
  <si>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</si>
  <si>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</si>
  <si>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</si>
  <si>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</si>
  <si>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</si>
  <si>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</si>
  <si>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</si>
  <si>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</si>
  <si>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</si>
  <si>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</si>
  <si>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</si>
  <si>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</si>
  <si>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</si>
  <si>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</si>
  <si>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</si>
  <si>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</si>
  <si>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</si>
  <si>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</si>
  <si>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</si>
  <si>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</si>
  <si>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</si>
  <si>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</si>
  <si>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</si>
  <si>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</si>
  <si>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</si>
  <si>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</si>
  <si>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</si>
  <si>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</si>
  <si>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</si>
  <si>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</si>
  <si>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</si>
  <si>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</si>
  <si>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</si>
  <si>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</si>
  <si>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</si>
  <si>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</si>
  <si>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</si>
  <si>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</si>
  <si>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</si>
  <si>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</si>
  <si>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</si>
  <si>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</si>
  <si>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</si>
  <si>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</si>
  <si>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</si>
  <si>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</si>
  <si>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</si>
  <si>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</si>
  <si>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</si>
  <si>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</si>
  <si>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</si>
  <si>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</si>
  <si>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</si>
  <si>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</si>
  <si>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</si>
  <si>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계약기간</t>
  </si>
  <si>
    <t>소 재 지</t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</si>
  <si>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</si>
  <si>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</si>
  <si>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</si>
  <si>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</si>
  <si>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</si>
  <si>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</si>
  <si>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</si>
  <si>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</si>
  <si>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㈜서울구경</t>
    <phoneticPr fontId="9" type="noConversion"/>
  </si>
  <si>
    <t>(임시)수정청소년수련관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</si>
  <si>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</si>
  <si>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</si>
  <si>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</si>
  <si>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계약상대자</t>
    <phoneticPr fontId="9" type="noConversion"/>
  </si>
  <si>
    <t>최초계약금액</t>
    <phoneticPr fontId="9" type="noConversion"/>
  </si>
  <si>
    <t>2021.12.23.</t>
    <phoneticPr fontId="9" type="noConversion"/>
  </si>
  <si>
    <t>2022.12.30.</t>
    <phoneticPr fontId="9" type="noConversion"/>
  </si>
  <si>
    <t>2021.12.15.</t>
    <phoneticPr fontId="9" type="noConversion"/>
  </si>
  <si>
    <t>2022.12.31.</t>
    <phoneticPr fontId="9" type="noConversion"/>
  </si>
  <si>
    <t>2022.12.30.</t>
    <phoneticPr fontId="9" type="noConversion"/>
  </si>
  <si>
    <t>환경미화 용역비 지급</t>
    <phoneticPr fontId="9" type="noConversion"/>
  </si>
  <si>
    <t>환경미화 용역비</t>
    <phoneticPr fontId="9" type="noConversion"/>
  </si>
  <si>
    <t>㈜문일종합관리</t>
    <phoneticPr fontId="9" type="noConversion"/>
  </si>
  <si>
    <t>2021.12.30.</t>
    <phoneticPr fontId="9" type="noConversion"/>
  </si>
  <si>
    <t>2022.12.31.</t>
    <phoneticPr fontId="9" type="noConversion"/>
  </si>
  <si>
    <t>2022.12.31</t>
    <phoneticPr fontId="9" type="noConversion"/>
  </si>
  <si>
    <t>2022.12.31.</t>
    <phoneticPr fontId="9" type="noConversion"/>
  </si>
  <si>
    <t>공공운영비(통신요금)</t>
    <phoneticPr fontId="9" type="noConversion"/>
  </si>
  <si>
    <t>사무관리비(시설물위탁관리비)</t>
    <phoneticPr fontId="9" type="noConversion"/>
  </si>
  <si>
    <t>사무관리비(복합기 임차료)</t>
    <phoneticPr fontId="9" type="noConversion"/>
  </si>
  <si>
    <t>위탁관리비(시설환경관리)</t>
    <phoneticPr fontId="9" type="noConversion"/>
  </si>
  <si>
    <t>(임시)수정청소년수련관</t>
    <phoneticPr fontId="9" type="noConversion"/>
  </si>
  <si>
    <t>2022.1.1.</t>
    <phoneticPr fontId="9" type="noConversion"/>
  </si>
  <si>
    <t>2022.1.1.</t>
    <phoneticPr fontId="9" type="noConversion"/>
  </si>
  <si>
    <t>2022.1.1.</t>
    <phoneticPr fontId="9" type="noConversion"/>
  </si>
  <si>
    <t>2022.1.3.</t>
    <phoneticPr fontId="9" type="noConversion"/>
  </si>
  <si>
    <t>기획운영팀</t>
    <phoneticPr fontId="9" type="noConversion"/>
  </si>
  <si>
    <t>인터넷전화 사용 신청</t>
    <phoneticPr fontId="9" type="noConversion"/>
  </si>
  <si>
    <t>해당없음</t>
    <phoneticPr fontId="9" type="noConversion"/>
  </si>
  <si>
    <t>1인수의계약</t>
    <phoneticPr fontId="9" type="noConversion"/>
  </si>
  <si>
    <t>지방계약법 시행령 제25조</t>
    <phoneticPr fontId="9" type="noConversion"/>
  </si>
  <si>
    <t>지방자치를 당사자로 하는 계약에 관한 법률 시행령 제25조 수의계약</t>
    <phoneticPr fontId="9" type="noConversion"/>
  </si>
  <si>
    <t>해당없음</t>
    <phoneticPr fontId="9" type="noConversion"/>
  </si>
  <si>
    <t>2022.6.2.</t>
    <phoneticPr fontId="9" type="noConversion"/>
  </si>
  <si>
    <t>중등방과후아카데미</t>
    <phoneticPr fontId="9" type="noConversion"/>
  </si>
  <si>
    <t>㈜아이스크림에듀</t>
    <phoneticPr fontId="9" type="noConversion"/>
  </si>
  <si>
    <t>비대면 학습 콘텐츠 프로그램</t>
    <phoneticPr fontId="9" type="noConversion"/>
  </si>
  <si>
    <t>비대면 학습 콘텐츠 프로그램</t>
    <phoneticPr fontId="9" type="noConversion"/>
  </si>
  <si>
    <t>2022.5.28.</t>
    <phoneticPr fontId="9" type="noConversion"/>
  </si>
  <si>
    <t>용역계약</t>
    <phoneticPr fontId="9" type="noConversion"/>
  </si>
  <si>
    <t>방과후 셔틀버스 임차</t>
    <phoneticPr fontId="9" type="noConversion"/>
  </si>
  <si>
    <t>방과후 셔틀버스 임차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</si>
  <si>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</si>
  <si>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</si>
  <si>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㈜서울구경</t>
    <phoneticPr fontId="9" type="noConversion"/>
  </si>
  <si>
    <t>방과후 급식비</t>
    <phoneticPr fontId="9" type="noConversion"/>
  </si>
  <si>
    <t>사랑과선행</t>
    <phoneticPr fontId="9" type="noConversion"/>
  </si>
  <si>
    <t>10월 기성부분</t>
    <phoneticPr fontId="9" type="noConversion"/>
  </si>
  <si>
    <t>사랑과선행</t>
    <phoneticPr fontId="9" type="noConversion"/>
  </si>
  <si>
    <t>2022.12.30.</t>
    <phoneticPr fontId="9" type="noConversion"/>
  </si>
  <si>
    <t>2022.9.1.</t>
    <phoneticPr fontId="9" type="noConversion"/>
  </si>
  <si>
    <t>2022.8.11.</t>
    <phoneticPr fontId="9" type="noConversion"/>
  </si>
  <si>
    <t>㈜선진항공여행사</t>
    <phoneticPr fontId="9" type="noConversion"/>
  </si>
  <si>
    <t>윤준식</t>
    <phoneticPr fontId="9" type="noConversion"/>
  </si>
  <si>
    <t>12월 물품 발주계획</t>
    <phoneticPr fontId="9" type="noConversion"/>
  </si>
  <si>
    <t>12월 용역 발주계획</t>
    <phoneticPr fontId="9" type="noConversion"/>
  </si>
  <si>
    <t>12월 공사 발주계획</t>
    <phoneticPr fontId="9" type="noConversion"/>
  </si>
  <si>
    <t>11월 준공검사현황</t>
    <phoneticPr fontId="9" type="noConversion"/>
  </si>
  <si>
    <t>11월 대금지급현황</t>
    <phoneticPr fontId="9" type="noConversion"/>
  </si>
  <si>
    <t>11월 계약현황공개</t>
    <phoneticPr fontId="9" type="noConversion"/>
  </si>
  <si>
    <t>11월 수의계약현황</t>
    <phoneticPr fontId="9" type="noConversion"/>
  </si>
  <si>
    <t xml:space="preserve">     (단위: 원 / 2022.12.1.기준)</t>
    <phoneticPr fontId="9" type="noConversion"/>
  </si>
  <si>
    <t>2022.11.1.</t>
    <phoneticPr fontId="9" type="noConversion"/>
  </si>
  <si>
    <t>2022.11.2.</t>
    <phoneticPr fontId="9" type="noConversion"/>
  </si>
  <si>
    <t>2022.11.3.</t>
    <phoneticPr fontId="9" type="noConversion"/>
  </si>
  <si>
    <t>2022.11.2.</t>
    <phoneticPr fontId="9" type="noConversion"/>
  </si>
  <si>
    <t>11월 기성부분</t>
    <phoneticPr fontId="9" type="noConversion"/>
  </si>
  <si>
    <t>11월 기성부분</t>
    <phoneticPr fontId="9" type="noConversion"/>
  </si>
  <si>
    <t>10월 기성부분</t>
    <phoneticPr fontId="9" type="noConversion"/>
  </si>
  <si>
    <t xml:space="preserve">     (단위: 원 / 2022.12.1. 기준)</t>
    <phoneticPr fontId="9" type="noConversion"/>
  </si>
  <si>
    <t>초등방과후 문화체험활동 차량임차</t>
    <phoneticPr fontId="9" type="noConversion"/>
  </si>
  <si>
    <t>2022.11.14.</t>
    <phoneticPr fontId="9" type="noConversion"/>
  </si>
  <si>
    <t>2022.11.16.</t>
    <phoneticPr fontId="9" type="noConversion"/>
  </si>
  <si>
    <t>2022.11.16.~2022.11.16.</t>
    <phoneticPr fontId="9" type="noConversion"/>
  </si>
  <si>
    <t>경기도 성남시 분당구 서현로170</t>
    <phoneticPr fontId="9" type="noConversion"/>
  </si>
  <si>
    <t>11.21.</t>
    <phoneticPr fontId="9" type="noConversion"/>
  </si>
  <si>
    <t>11.30.</t>
    <phoneticPr fontId="9" type="noConversion"/>
  </si>
  <si>
    <t>11.4.</t>
    <phoneticPr fontId="9" type="noConversion"/>
  </si>
  <si>
    <t>11.24.</t>
    <phoneticPr fontId="9" type="noConversion"/>
  </si>
  <si>
    <t>11.4.</t>
    <phoneticPr fontId="9" type="noConversion"/>
  </si>
  <si>
    <t>11.2.</t>
    <phoneticPr fontId="9" type="noConversion"/>
  </si>
  <si>
    <t>11.4.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</si>
</sst>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  <numFmt numFmtId="181" formatCode="0_);[Red]\(0\)"/>
  </numFmts>
  <fonts count="4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3"/>
      <name val="맑은 고딕"/>
      <family val="3"/>
      <charset val="129"/>
      <scheme val="major"/>
    </font>
    <font>
      <sz val="1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89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0" fillId="0" borderId="10" xfId="0" applyBorder="1"/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38" fontId="43" fillId="4" borderId="9" xfId="2" applyNumberFormat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43" fillId="4" borderId="9" xfId="0" applyFont="1" applyFill="1" applyBorder="1" applyAlignment="1">
      <alignment horizontal="right" vertical="center" shrinkToFit="1"/>
    </xf>
    <xf numFmtId="176" fontId="20" fillId="4" borderId="6" xfId="0" applyNumberFormat="1" applyFont="1" applyFill="1" applyBorder="1" applyAlignment="1">
      <alignment horizontal="center" vertical="center" shrinkToFit="1"/>
    </xf>
    <xf numFmtId="176" fontId="19" fillId="4" borderId="1" xfId="0" applyNumberFormat="1" applyFont="1" applyFill="1" applyBorder="1" applyAlignment="1">
      <alignment horizontal="center" vertical="center" shrinkToFit="1"/>
    </xf>
    <xf numFmtId="179" fontId="19" fillId="4" borderId="1" xfId="0" applyNumberFormat="1" applyFont="1" applyFill="1" applyBorder="1" applyAlignment="1">
      <alignment horizontal="right" vertical="center" shrinkToFit="1"/>
    </xf>
    <xf numFmtId="179" fontId="19" fillId="4" borderId="1" xfId="34" quotePrefix="1" applyNumberFormat="1" applyFont="1" applyFill="1" applyBorder="1" applyAlignment="1">
      <alignment horizontal="right" vertical="center" shrinkToFi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center" vertical="center"/>
    </xf>
    <xf numFmtId="49" fontId="19" fillId="4" borderId="7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19" fillId="4" borderId="8" xfId="0" applyNumberFormat="1" applyFont="1" applyFill="1" applyBorder="1" applyAlignment="1" applyProtection="1">
      <alignment horizontal="center" vertical="center"/>
    </xf>
    <xf numFmtId="49" fontId="20" fillId="4" borderId="9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vertical="center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1" fontId="43" fillId="4" borderId="9" xfId="1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 applyProtection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1" fontId="20" fillId="0" borderId="9" xfId="1" applyFont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vertical="center" wrapText="1"/>
    </xf>
    <xf numFmtId="0" fontId="43" fillId="4" borderId="9" xfId="0" quotePrefix="1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49" fontId="20" fillId="0" borderId="9" xfId="0" quotePrefix="1" applyNumberFormat="1" applyFont="1" applyBorder="1" applyAlignment="1">
      <alignment horizontal="center" vertical="center" shrinkToFit="1"/>
    </xf>
    <xf numFmtId="41" fontId="41" fillId="0" borderId="1" xfId="0" applyNumberFormat="1" applyFont="1" applyFill="1" applyBorder="1" applyAlignment="1">
      <alignment horizontal="center" vertical="center"/>
    </xf>
    <xf numFmtId="41" fontId="41" fillId="0" borderId="7" xfId="0" applyNumberFormat="1" applyFont="1" applyFill="1" applyBorder="1" applyAlignment="1">
      <alignment horizontal="center" vertical="center"/>
    </xf>
    <xf numFmtId="41" fontId="41" fillId="0" borderId="7" xfId="1" applyFont="1" applyFill="1" applyBorder="1" applyAlignment="1">
      <alignment horizontal="right" vertical="center"/>
    </xf>
    <xf numFmtId="178" fontId="46" fillId="0" borderId="7" xfId="0" applyNumberFormat="1" applyFont="1" applyFill="1" applyBorder="1" applyAlignment="1">
      <alignment horizontal="center" vertical="center"/>
    </xf>
    <xf numFmtId="0" fontId="41" fillId="0" borderId="7" xfId="11" applyFont="1" applyFill="1" applyBorder="1" applyAlignment="1">
      <alignment horizontal="center" vertical="center" shrinkToFit="1"/>
    </xf>
    <xf numFmtId="14" fontId="45" fillId="0" borderId="11" xfId="0" applyNumberFormat="1" applyFont="1" applyBorder="1" applyAlignment="1">
      <alignment horizontal="center" vertical="center" wrapText="1"/>
    </xf>
    <xf numFmtId="181" fontId="43" fillId="4" borderId="9" xfId="1" applyNumberFormat="1" applyFont="1" applyFill="1" applyBorder="1" applyAlignment="1">
      <alignment horizontal="left" vertical="center"/>
    </xf>
    <xf numFmtId="176" fontId="20" fillId="0" borderId="12" xfId="0" applyNumberFormat="1" applyFont="1" applyFill="1" applyBorder="1" applyAlignment="1">
      <alignment horizontal="left" vertical="center" shrinkToFit="1"/>
    </xf>
    <xf numFmtId="49" fontId="20" fillId="0" borderId="12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176" fontId="19" fillId="0" borderId="12" xfId="0" applyNumberFormat="1" applyFont="1" applyFill="1" applyBorder="1" applyAlignment="1">
      <alignment horizontal="center" vertical="center" shrinkToFit="1"/>
    </xf>
    <xf numFmtId="176" fontId="20" fillId="4" borderId="32" xfId="0" applyNumberFormat="1" applyFont="1" applyFill="1" applyBorder="1" applyAlignment="1">
      <alignment horizontal="center" vertical="center" shrinkToFit="1"/>
    </xf>
    <xf numFmtId="176" fontId="19" fillId="4" borderId="12" xfId="0" applyNumberFormat="1" applyFont="1" applyFill="1" applyBorder="1" applyAlignment="1">
      <alignment horizontal="center" vertical="center" shrinkToFit="1"/>
    </xf>
    <xf numFmtId="179" fontId="19" fillId="4" borderId="12" xfId="0" applyNumberFormat="1" applyFont="1" applyFill="1" applyBorder="1" applyAlignment="1">
      <alignment horizontal="right" vertical="center" shrinkToFit="1"/>
    </xf>
    <xf numFmtId="179" fontId="19" fillId="4" borderId="12" xfId="34" quotePrefix="1" applyNumberFormat="1" applyFont="1" applyFill="1" applyBorder="1" applyAlignment="1">
      <alignment horizontal="right" vertical="center" shrinkToFit="1"/>
    </xf>
    <xf numFmtId="49" fontId="19" fillId="4" borderId="12" xfId="0" applyNumberFormat="1" applyFont="1" applyFill="1" applyBorder="1" applyAlignment="1" applyProtection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right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zoomScaleNormal="100" zoomScaleSheetLayoutView="100" workbookViewId="0">
      <selection sqref="A1:L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 x14ac:dyDescent="0.15">
      <c r="A1" s="154" t="s">
        <v>154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3" t="s">
        <v>94</v>
      </c>
    </row>
    <row r="3" spans="1:12" ht="24.75" customHeight="1" x14ac:dyDescent="0.15">
      <c r="A3" s="34" t="s">
        <v>36</v>
      </c>
      <c r="B3" s="35" t="s">
        <v>37</v>
      </c>
      <c r="C3" s="35" t="s">
        <v>38</v>
      </c>
      <c r="D3" s="35" t="s">
        <v>39</v>
      </c>
      <c r="E3" s="35" t="s">
        <v>40</v>
      </c>
      <c r="F3" s="35" t="s">
        <v>59</v>
      </c>
      <c r="G3" s="35" t="s">
        <v>60</v>
      </c>
      <c r="H3" s="35" t="s">
        <v>54</v>
      </c>
      <c r="I3" s="36" t="s">
        <v>41</v>
      </c>
      <c r="J3" s="36" t="s">
        <v>42</v>
      </c>
      <c r="K3" s="36" t="s">
        <v>43</v>
      </c>
      <c r="L3" s="37" t="s">
        <v>61</v>
      </c>
    </row>
    <row r="4" spans="1:12" s="13" customFormat="1" ht="24.75" customHeight="1" thickBot="1" x14ac:dyDescent="0.2">
      <c r="A4" s="98"/>
      <c r="B4" s="95"/>
      <c r="C4" s="71" t="s">
        <v>128</v>
      </c>
      <c r="D4" s="95"/>
      <c r="E4" s="99"/>
      <c r="F4" s="135"/>
      <c r="G4" s="95"/>
      <c r="H4" s="94"/>
      <c r="I4" s="95"/>
      <c r="J4" s="95"/>
      <c r="K4" s="95"/>
      <c r="L4" s="13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"/>
  <sheetViews>
    <sheetView zoomScaleNormal="100" zoomScaleSheetLayoutView="100" workbookViewId="0">
      <selection sqref="A1:I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 x14ac:dyDescent="0.15">
      <c r="A1" s="154" t="s">
        <v>155</v>
      </c>
      <c r="B1" s="154"/>
      <c r="C1" s="154"/>
      <c r="D1" s="154"/>
      <c r="E1" s="154"/>
      <c r="F1" s="154"/>
      <c r="G1" s="154"/>
      <c r="H1" s="154"/>
      <c r="I1" s="154"/>
    </row>
    <row r="2" spans="1:9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3" t="s">
        <v>94</v>
      </c>
    </row>
    <row r="3" spans="1:9" s="13" customFormat="1" ht="29.25" customHeight="1" x14ac:dyDescent="0.15">
      <c r="A3" s="34" t="s">
        <v>26</v>
      </c>
      <c r="B3" s="35" t="s">
        <v>37</v>
      </c>
      <c r="C3" s="35" t="s">
        <v>33</v>
      </c>
      <c r="D3" s="35" t="s">
        <v>39</v>
      </c>
      <c r="E3" s="35" t="s">
        <v>55</v>
      </c>
      <c r="F3" s="36" t="s">
        <v>41</v>
      </c>
      <c r="G3" s="36" t="s">
        <v>42</v>
      </c>
      <c r="H3" s="36" t="s">
        <v>43</v>
      </c>
      <c r="I3" s="37" t="s">
        <v>62</v>
      </c>
    </row>
    <row r="4" spans="1:9" s="13" customFormat="1" ht="29.25" customHeight="1" thickBot="1" x14ac:dyDescent="0.2">
      <c r="A4" s="130"/>
      <c r="B4" s="131"/>
      <c r="C4" s="137" t="s">
        <v>132</v>
      </c>
      <c r="D4" s="131"/>
      <c r="E4" s="132"/>
      <c r="F4" s="133"/>
      <c r="G4" s="131"/>
      <c r="H4" s="131"/>
      <c r="I4" s="134"/>
    </row>
    <row r="5" spans="1:9" ht="16.5" x14ac:dyDescent="0.3">
      <c r="A5" s="90"/>
      <c r="B5" s="90"/>
      <c r="C5" s="91"/>
      <c r="D5" s="90"/>
      <c r="E5" s="90"/>
      <c r="F5" s="90"/>
      <c r="G5" s="92"/>
      <c r="H5" s="92"/>
      <c r="I5" s="92"/>
    </row>
  </sheetData>
  <mergeCells count="1">
    <mergeCell ref="A1:I1"/>
  </mergeCells>
  <phoneticPr fontId="9" type="noConversion"/>
  <dataValidations count="2">
    <dataValidation type="list" allowBlank="1" showInputMessage="1" showErrorMessage="1" sqref="D4">
      <formula1>"대안,턴키,일반,PQ,수의,실적"</formula1>
    </dataValidation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sqref="A1:M1"/>
    </sheetView>
  </sheetViews>
  <sheetFormatPr defaultRowHeight="13.5" x14ac:dyDescent="0.1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 x14ac:dyDescent="0.15">
      <c r="A1" s="154" t="s">
        <v>156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3" t="s">
        <v>93</v>
      </c>
    </row>
    <row r="3" spans="1:13" s="13" customFormat="1" ht="30" customHeight="1" x14ac:dyDescent="0.15">
      <c r="A3" s="34" t="s">
        <v>26</v>
      </c>
      <c r="B3" s="35" t="s">
        <v>37</v>
      </c>
      <c r="C3" s="35" t="s">
        <v>38</v>
      </c>
      <c r="D3" s="36" t="s">
        <v>65</v>
      </c>
      <c r="E3" s="36" t="s">
        <v>0</v>
      </c>
      <c r="F3" s="35" t="s">
        <v>56</v>
      </c>
      <c r="G3" s="35" t="s">
        <v>57</v>
      </c>
      <c r="H3" s="35" t="s">
        <v>64</v>
      </c>
      <c r="I3" s="35" t="s">
        <v>58</v>
      </c>
      <c r="J3" s="36" t="s">
        <v>41</v>
      </c>
      <c r="K3" s="36" t="s">
        <v>27</v>
      </c>
      <c r="L3" s="36" t="s">
        <v>34</v>
      </c>
      <c r="M3" s="37" t="s">
        <v>63</v>
      </c>
    </row>
    <row r="4" spans="1:13" ht="29.25" customHeight="1" thickBot="1" x14ac:dyDescent="0.2">
      <c r="A4" s="98"/>
      <c r="B4" s="95"/>
      <c r="C4" s="97" t="s">
        <v>132</v>
      </c>
      <c r="D4" s="95"/>
      <c r="E4" s="99"/>
      <c r="F4" s="102"/>
      <c r="G4" s="114"/>
      <c r="H4" s="94"/>
      <c r="I4" s="93"/>
      <c r="J4" s="32"/>
      <c r="K4" s="32"/>
      <c r="L4" s="32"/>
      <c r="M4" s="9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zoomScaleNormal="100" zoomScaleSheetLayoutView="100" workbookViewId="0">
      <selection sqref="A1:J1"/>
    </sheetView>
  </sheetViews>
  <sheetFormatPr defaultRowHeight="13.5" x14ac:dyDescent="0.1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 x14ac:dyDescent="0.15">
      <c r="A1" s="155" t="s">
        <v>157</v>
      </c>
      <c r="B1" s="155"/>
      <c r="C1" s="155"/>
      <c r="D1" s="155"/>
      <c r="E1" s="155"/>
      <c r="F1" s="155"/>
      <c r="G1" s="155"/>
      <c r="H1" s="155"/>
      <c r="I1" s="155"/>
      <c r="J1" s="155"/>
    </row>
    <row r="2" spans="1:10" ht="30" customHeight="1" thickBot="1" x14ac:dyDescent="0.3">
      <c r="A2" s="55" t="s">
        <v>95</v>
      </c>
      <c r="B2" s="55"/>
      <c r="C2" s="56"/>
      <c r="D2" s="56"/>
      <c r="E2" s="57"/>
      <c r="F2" s="57"/>
      <c r="G2" s="57"/>
      <c r="H2" s="58"/>
      <c r="I2" s="156" t="s">
        <v>169</v>
      </c>
      <c r="J2" s="156"/>
    </row>
    <row r="3" spans="1:10" ht="28.5" customHeight="1" x14ac:dyDescent="0.15">
      <c r="A3" s="38" t="s">
        <v>1</v>
      </c>
      <c r="B3" s="39" t="s">
        <v>48</v>
      </c>
      <c r="C3" s="40" t="s">
        <v>2</v>
      </c>
      <c r="D3" s="41" t="s">
        <v>44</v>
      </c>
      <c r="E3" s="39" t="s">
        <v>3</v>
      </c>
      <c r="F3" s="39" t="s">
        <v>4</v>
      </c>
      <c r="G3" s="39" t="s">
        <v>5</v>
      </c>
      <c r="H3" s="39" t="s">
        <v>49</v>
      </c>
      <c r="I3" s="39" t="s">
        <v>10</v>
      </c>
      <c r="J3" s="42" t="s">
        <v>61</v>
      </c>
    </row>
    <row r="4" spans="1:10" s="12" customFormat="1" ht="28.5" customHeight="1" x14ac:dyDescent="0.15">
      <c r="A4" s="101" t="s">
        <v>83</v>
      </c>
      <c r="B4" s="48" t="s">
        <v>96</v>
      </c>
      <c r="C4" s="47">
        <v>1614000</v>
      </c>
      <c r="D4" s="75">
        <v>134500</v>
      </c>
      <c r="E4" s="46" t="s">
        <v>97</v>
      </c>
      <c r="F4" s="46" t="s">
        <v>97</v>
      </c>
      <c r="G4" s="46" t="s">
        <v>108</v>
      </c>
      <c r="H4" s="46" t="s">
        <v>108</v>
      </c>
      <c r="I4" s="52" t="s">
        <v>162</v>
      </c>
      <c r="J4" s="77" t="s">
        <v>147</v>
      </c>
    </row>
    <row r="5" spans="1:10" s="12" customFormat="1" ht="28.5" customHeight="1" x14ac:dyDescent="0.15">
      <c r="A5" s="101" t="s">
        <v>100</v>
      </c>
      <c r="B5" s="48" t="s">
        <v>96</v>
      </c>
      <c r="C5" s="47">
        <v>285600</v>
      </c>
      <c r="D5" s="75">
        <v>23800</v>
      </c>
      <c r="E5" s="46" t="s">
        <v>101</v>
      </c>
      <c r="F5" s="46" t="s">
        <v>101</v>
      </c>
      <c r="G5" s="46" t="s">
        <v>108</v>
      </c>
      <c r="H5" s="46" t="s">
        <v>116</v>
      </c>
      <c r="I5" s="52" t="s">
        <v>162</v>
      </c>
      <c r="J5" s="77" t="s">
        <v>147</v>
      </c>
    </row>
    <row r="6" spans="1:10" s="12" customFormat="1" ht="28.5" customHeight="1" x14ac:dyDescent="0.15">
      <c r="A6" s="101" t="s">
        <v>46</v>
      </c>
      <c r="B6" s="48" t="s">
        <v>96</v>
      </c>
      <c r="C6" s="49">
        <v>1434000</v>
      </c>
      <c r="D6" s="74">
        <v>119500</v>
      </c>
      <c r="E6" s="46" t="s">
        <v>97</v>
      </c>
      <c r="F6" s="46" t="s">
        <v>97</v>
      </c>
      <c r="G6" s="46" t="s">
        <v>108</v>
      </c>
      <c r="H6" s="46" t="s">
        <v>108</v>
      </c>
      <c r="I6" s="52" t="s">
        <v>162</v>
      </c>
      <c r="J6" s="77" t="s">
        <v>147</v>
      </c>
    </row>
    <row r="7" spans="1:10" s="12" customFormat="1" ht="28.5" customHeight="1" x14ac:dyDescent="0.15">
      <c r="A7" s="101" t="s">
        <v>84</v>
      </c>
      <c r="B7" s="48" t="s">
        <v>50</v>
      </c>
      <c r="C7" s="49">
        <v>480000</v>
      </c>
      <c r="D7" s="67">
        <v>40000</v>
      </c>
      <c r="E7" s="46" t="s">
        <v>82</v>
      </c>
      <c r="F7" s="120" t="s">
        <v>122</v>
      </c>
      <c r="G7" s="46" t="s">
        <v>108</v>
      </c>
      <c r="H7" s="46" t="s">
        <v>108</v>
      </c>
      <c r="I7" s="52" t="s">
        <v>162</v>
      </c>
      <c r="J7" s="77" t="s">
        <v>147</v>
      </c>
    </row>
    <row r="8" spans="1:10" s="12" customFormat="1" ht="28.5" customHeight="1" x14ac:dyDescent="0.15">
      <c r="A8" s="101" t="s">
        <v>47</v>
      </c>
      <c r="B8" s="48" t="s">
        <v>50</v>
      </c>
      <c r="C8" s="47">
        <v>2400000</v>
      </c>
      <c r="D8" s="68">
        <v>200000</v>
      </c>
      <c r="E8" s="46" t="s">
        <v>82</v>
      </c>
      <c r="F8" s="120" t="s">
        <v>122</v>
      </c>
      <c r="G8" s="46" t="s">
        <v>108</v>
      </c>
      <c r="H8" s="46" t="s">
        <v>108</v>
      </c>
      <c r="I8" s="52" t="s">
        <v>162</v>
      </c>
      <c r="J8" s="77" t="s">
        <v>147</v>
      </c>
    </row>
    <row r="9" spans="1:10" s="12" customFormat="1" ht="28.5" customHeight="1" x14ac:dyDescent="0.15">
      <c r="A9" s="101" t="s">
        <v>85</v>
      </c>
      <c r="B9" s="48" t="s">
        <v>53</v>
      </c>
      <c r="C9" s="49">
        <v>7101600</v>
      </c>
      <c r="D9" s="78">
        <v>591800</v>
      </c>
      <c r="E9" s="46" t="s">
        <v>102</v>
      </c>
      <c r="F9" s="120" t="s">
        <v>123</v>
      </c>
      <c r="G9" s="46" t="s">
        <v>108</v>
      </c>
      <c r="H9" s="46" t="s">
        <v>108</v>
      </c>
      <c r="I9" s="52" t="s">
        <v>162</v>
      </c>
      <c r="J9" s="77" t="s">
        <v>147</v>
      </c>
    </row>
    <row r="10" spans="1:10" s="12" customFormat="1" ht="28.5" customHeight="1" x14ac:dyDescent="0.15">
      <c r="A10" s="101" t="s">
        <v>127</v>
      </c>
      <c r="B10" s="48" t="s">
        <v>53</v>
      </c>
      <c r="C10" s="49">
        <v>2591400</v>
      </c>
      <c r="D10" s="78">
        <v>179710</v>
      </c>
      <c r="E10" s="46" t="s">
        <v>82</v>
      </c>
      <c r="F10" s="120" t="s">
        <v>123</v>
      </c>
      <c r="G10" s="46" t="s">
        <v>108</v>
      </c>
      <c r="H10" s="46" t="s">
        <v>108</v>
      </c>
      <c r="I10" s="52" t="s">
        <v>162</v>
      </c>
      <c r="J10" s="77" t="s">
        <v>147</v>
      </c>
    </row>
    <row r="11" spans="1:10" s="12" customFormat="1" ht="28.5" customHeight="1" x14ac:dyDescent="0.15">
      <c r="A11" s="101" t="s">
        <v>111</v>
      </c>
      <c r="B11" s="48" t="s">
        <v>112</v>
      </c>
      <c r="C11" s="49">
        <v>17100000</v>
      </c>
      <c r="D11" s="78">
        <v>1342000</v>
      </c>
      <c r="E11" s="46" t="s">
        <v>113</v>
      </c>
      <c r="F11" s="120" t="s">
        <v>124</v>
      </c>
      <c r="G11" s="46" t="s">
        <v>114</v>
      </c>
      <c r="H11" s="52" t="s">
        <v>115</v>
      </c>
      <c r="I11" s="52" t="s">
        <v>162</v>
      </c>
      <c r="J11" s="77" t="s">
        <v>147</v>
      </c>
    </row>
    <row r="12" spans="1:10" s="12" customFormat="1" ht="28.5" customHeight="1" x14ac:dyDescent="0.15">
      <c r="A12" s="101" t="s">
        <v>86</v>
      </c>
      <c r="B12" s="48" t="s">
        <v>45</v>
      </c>
      <c r="C12" s="47">
        <v>3240000</v>
      </c>
      <c r="D12" s="68">
        <v>270000</v>
      </c>
      <c r="E12" s="46" t="s">
        <v>107</v>
      </c>
      <c r="F12" s="120" t="s">
        <v>123</v>
      </c>
      <c r="G12" s="46" t="s">
        <v>108</v>
      </c>
      <c r="H12" s="46" t="s">
        <v>108</v>
      </c>
      <c r="I12" s="52" t="s">
        <v>162</v>
      </c>
      <c r="J12" s="77" t="s">
        <v>147</v>
      </c>
    </row>
    <row r="13" spans="1:10" s="12" customFormat="1" ht="28.5" customHeight="1" x14ac:dyDescent="0.15">
      <c r="A13" s="101" t="s">
        <v>87</v>
      </c>
      <c r="B13" s="50" t="s">
        <v>45</v>
      </c>
      <c r="C13" s="51">
        <v>2400000</v>
      </c>
      <c r="D13" s="67">
        <v>200000</v>
      </c>
      <c r="E13" s="46" t="s">
        <v>107</v>
      </c>
      <c r="F13" s="120" t="s">
        <v>123</v>
      </c>
      <c r="G13" s="46" t="s">
        <v>108</v>
      </c>
      <c r="H13" s="46" t="s">
        <v>108</v>
      </c>
      <c r="I13" s="52" t="s">
        <v>162</v>
      </c>
      <c r="J13" s="77" t="s">
        <v>147</v>
      </c>
    </row>
    <row r="14" spans="1:10" s="122" customFormat="1" ht="28.5" customHeight="1" x14ac:dyDescent="0.15">
      <c r="A14" s="115" t="s">
        <v>140</v>
      </c>
      <c r="B14" s="116" t="s">
        <v>98</v>
      </c>
      <c r="C14" s="117">
        <v>52500000</v>
      </c>
      <c r="D14" s="118">
        <v>4375000</v>
      </c>
      <c r="E14" s="119" t="s">
        <v>105</v>
      </c>
      <c r="F14" s="120" t="s">
        <v>125</v>
      </c>
      <c r="G14" s="120" t="s">
        <v>109</v>
      </c>
      <c r="H14" s="120" t="s">
        <v>106</v>
      </c>
      <c r="I14" s="52" t="s">
        <v>165</v>
      </c>
      <c r="J14" s="77" t="s">
        <v>147</v>
      </c>
    </row>
    <row r="15" spans="1:10" s="122" customFormat="1" ht="28.5" customHeight="1" x14ac:dyDescent="0.15">
      <c r="A15" s="149" t="s">
        <v>145</v>
      </c>
      <c r="B15" s="150" t="s">
        <v>148</v>
      </c>
      <c r="C15" s="151">
        <v>44840000</v>
      </c>
      <c r="D15" s="152">
        <v>5929500</v>
      </c>
      <c r="E15" s="153" t="s">
        <v>151</v>
      </c>
      <c r="F15" s="120" t="s">
        <v>150</v>
      </c>
      <c r="G15" s="120" t="s">
        <v>149</v>
      </c>
      <c r="H15" s="120" t="s">
        <v>149</v>
      </c>
      <c r="I15" s="52" t="s">
        <v>164</v>
      </c>
      <c r="J15" s="77" t="s">
        <v>147</v>
      </c>
    </row>
    <row r="16" spans="1:10" s="122" customFormat="1" ht="28.5" customHeight="1" thickBot="1" x14ac:dyDescent="0.2">
      <c r="A16" s="128" t="s">
        <v>137</v>
      </c>
      <c r="B16" s="127" t="s">
        <v>135</v>
      </c>
      <c r="C16" s="125">
        <v>7742000</v>
      </c>
      <c r="D16" s="125">
        <v>1106000</v>
      </c>
      <c r="E16" s="127" t="s">
        <v>138</v>
      </c>
      <c r="F16" s="120" t="s">
        <v>133</v>
      </c>
      <c r="G16" s="120" t="s">
        <v>108</v>
      </c>
      <c r="H16" s="119" t="s">
        <v>108</v>
      </c>
      <c r="I16" s="52" t="s">
        <v>163</v>
      </c>
      <c r="J16" s="77" t="s">
        <v>147</v>
      </c>
    </row>
    <row r="17" spans="1:14" s="82" customFormat="1" ht="18.75" customHeight="1" x14ac:dyDescent="0.15">
      <c r="A17" s="157"/>
      <c r="B17" s="157"/>
      <c r="C17" s="157"/>
      <c r="D17" s="157"/>
      <c r="E17" s="157"/>
      <c r="F17" s="157"/>
      <c r="G17" s="157"/>
      <c r="H17" s="157"/>
      <c r="I17" s="157"/>
      <c r="J17" s="157"/>
    </row>
    <row r="18" spans="1:14" s="11" customFormat="1" ht="27.95" customHeight="1" x14ac:dyDescent="0.15">
      <c r="A18" s="15"/>
      <c r="B18" s="17"/>
      <c r="C18" s="28"/>
      <c r="D18" s="18"/>
      <c r="E18" s="14"/>
      <c r="F18" s="14"/>
      <c r="G18" s="14"/>
      <c r="H18" s="14"/>
      <c r="I18" s="14"/>
      <c r="J18" s="17"/>
    </row>
    <row r="19" spans="1:14" s="12" customFormat="1" ht="27.95" customHeight="1" x14ac:dyDescent="0.15">
      <c r="A19" s="15"/>
      <c r="B19" s="17"/>
      <c r="C19" s="20"/>
      <c r="D19" s="21"/>
      <c r="E19" s="29"/>
      <c r="F19" s="29"/>
      <c r="G19" s="29"/>
      <c r="H19" s="29"/>
      <c r="I19" s="29"/>
      <c r="J19" s="17"/>
      <c r="K19" s="14"/>
      <c r="L19" s="13"/>
      <c r="M19" s="13"/>
      <c r="N19" s="13"/>
    </row>
    <row r="20" spans="1:14" s="12" customFormat="1" ht="27.95" customHeight="1" x14ac:dyDescent="0.15">
      <c r="A20" s="15"/>
      <c r="B20" s="17"/>
      <c r="C20" s="20"/>
      <c r="D20" s="21"/>
      <c r="E20" s="29"/>
      <c r="F20" s="29"/>
      <c r="G20" s="29"/>
      <c r="H20" s="29"/>
      <c r="I20" s="29"/>
      <c r="J20" s="17"/>
      <c r="K20" s="14"/>
      <c r="L20" s="13"/>
      <c r="M20" s="13"/>
      <c r="N20" s="13"/>
    </row>
    <row r="21" spans="1:14" s="11" customFormat="1" ht="27.95" customHeight="1" x14ac:dyDescent="0.15">
      <c r="A21" s="15"/>
      <c r="B21" s="17"/>
      <c r="C21" s="20"/>
      <c r="D21" s="21"/>
      <c r="E21" s="29"/>
      <c r="F21" s="29"/>
      <c r="G21" s="29"/>
      <c r="H21" s="29"/>
      <c r="I21" s="29"/>
      <c r="J21" s="17"/>
      <c r="L21" s="13"/>
      <c r="M21" s="13"/>
      <c r="N21" s="13"/>
    </row>
    <row r="22" spans="1:14" s="11" customFormat="1" ht="27.95" customHeight="1" x14ac:dyDescent="0.15">
      <c r="A22" s="15"/>
      <c r="B22" s="17"/>
      <c r="C22" s="20"/>
      <c r="D22" s="21"/>
      <c r="E22" s="29"/>
      <c r="F22" s="29"/>
      <c r="G22" s="29"/>
      <c r="H22" s="29"/>
      <c r="I22" s="29"/>
      <c r="J22" s="17"/>
    </row>
    <row r="23" spans="1:14" s="13" customFormat="1" ht="27.95" customHeight="1" x14ac:dyDescent="0.15">
      <c r="A23" s="15"/>
      <c r="B23" s="17"/>
      <c r="C23" s="20"/>
      <c r="D23" s="21"/>
      <c r="E23" s="29"/>
      <c r="F23" s="29"/>
      <c r="G23" s="29"/>
      <c r="H23" s="29"/>
      <c r="I23" s="29"/>
      <c r="J23" s="17"/>
    </row>
    <row r="24" spans="1:14" s="13" customFormat="1" ht="27.95" customHeight="1" x14ac:dyDescent="0.15">
      <c r="A24" s="19"/>
      <c r="B24" s="17"/>
      <c r="C24" s="20"/>
      <c r="D24" s="20"/>
      <c r="E24" s="29"/>
      <c r="F24" s="29"/>
      <c r="G24" s="29"/>
      <c r="H24" s="29"/>
      <c r="I24" s="29"/>
      <c r="J24" s="17"/>
    </row>
    <row r="25" spans="1:14" s="13" customFormat="1" ht="27.95" customHeight="1" x14ac:dyDescent="0.15">
      <c r="A25" s="19"/>
      <c r="B25" s="17"/>
      <c r="C25" s="20"/>
      <c r="D25" s="21"/>
      <c r="E25" s="29"/>
      <c r="F25" s="29"/>
      <c r="G25" s="29"/>
      <c r="H25" s="29"/>
      <c r="I25" s="29"/>
      <c r="J25" s="17"/>
    </row>
    <row r="26" spans="1:14" s="13" customFormat="1" ht="27.95" customHeight="1" x14ac:dyDescent="0.15">
      <c r="A26" s="22"/>
      <c r="B26" s="24"/>
      <c r="C26" s="23"/>
      <c r="D26" s="23"/>
      <c r="E26" s="30"/>
      <c r="F26" s="30"/>
      <c r="G26" s="30"/>
      <c r="H26" s="30"/>
      <c r="I26" s="30"/>
      <c r="J26" s="17"/>
    </row>
    <row r="27" spans="1:14" s="13" customFormat="1" ht="27.95" customHeight="1" x14ac:dyDescent="0.15">
      <c r="A27" s="22"/>
      <c r="B27" s="24"/>
      <c r="C27" s="23"/>
      <c r="D27" s="23"/>
      <c r="E27" s="30"/>
      <c r="F27" s="30"/>
      <c r="G27" s="30"/>
      <c r="H27" s="30"/>
      <c r="I27" s="30"/>
      <c r="J27" s="17"/>
    </row>
    <row r="28" spans="1:14" s="13" customFormat="1" ht="27.95" customHeight="1" x14ac:dyDescent="0.15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 x14ac:dyDescent="0.15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 x14ac:dyDescent="0.15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 x14ac:dyDescent="0.15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 x14ac:dyDescent="0.15">
      <c r="A32" s="25"/>
      <c r="B32" s="24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 x14ac:dyDescent="0.15">
      <c r="A33" s="25"/>
      <c r="B33" s="16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 x14ac:dyDescent="0.15">
      <c r="A34" s="25"/>
      <c r="B34" s="24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 x14ac:dyDescent="0.15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s="13" customFormat="1" ht="27.95" customHeight="1" x14ac:dyDescent="0.15">
      <c r="A36" s="25"/>
      <c r="B36" s="24"/>
      <c r="C36" s="26"/>
      <c r="D36" s="26"/>
      <c r="E36" s="27"/>
      <c r="F36" s="27"/>
      <c r="G36" s="27"/>
      <c r="H36" s="27"/>
      <c r="I36" s="27"/>
      <c r="J36" s="17"/>
    </row>
    <row r="37" spans="1:10" ht="27.95" customHeight="1" x14ac:dyDescent="0.15"/>
    <row r="38" spans="1:10" ht="27.95" customHeight="1" x14ac:dyDescent="0.15"/>
    <row r="39" spans="1:10" ht="27.95" customHeight="1" x14ac:dyDescent="0.15"/>
    <row r="40" spans="1:10" ht="27.95" customHeight="1" x14ac:dyDescent="0.15"/>
  </sheetData>
  <mergeCells count="3">
    <mergeCell ref="A1:J1"/>
    <mergeCell ref="I2:J2"/>
    <mergeCell ref="A17:J17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zoomScaleNormal="100" zoomScaleSheetLayoutView="100" workbookViewId="0">
      <selection sqref="A1:G1"/>
    </sheetView>
  </sheetViews>
  <sheetFormatPr defaultRowHeight="13.5" x14ac:dyDescent="0.1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 x14ac:dyDescent="0.15">
      <c r="A1" s="155" t="s">
        <v>158</v>
      </c>
      <c r="B1" s="155"/>
      <c r="C1" s="155"/>
      <c r="D1" s="155"/>
      <c r="E1" s="155"/>
      <c r="F1" s="155"/>
      <c r="G1" s="155"/>
    </row>
    <row r="2" spans="1:7" ht="30" customHeight="1" thickBot="1" x14ac:dyDescent="0.3">
      <c r="A2" s="158" t="s">
        <v>99</v>
      </c>
      <c r="B2" s="158"/>
      <c r="C2" s="45"/>
      <c r="D2" s="45"/>
      <c r="E2" s="45"/>
      <c r="F2" s="159" t="s">
        <v>161</v>
      </c>
      <c r="G2" s="159"/>
    </row>
    <row r="3" spans="1:7" ht="30" customHeight="1" thickBot="1" x14ac:dyDescent="0.2">
      <c r="A3" s="105" t="s">
        <v>66</v>
      </c>
      <c r="B3" s="110" t="s">
        <v>1</v>
      </c>
      <c r="C3" s="110" t="s">
        <v>6</v>
      </c>
      <c r="D3" s="110" t="s">
        <v>7</v>
      </c>
      <c r="E3" s="110" t="s">
        <v>8</v>
      </c>
      <c r="F3" s="110" t="s">
        <v>9</v>
      </c>
      <c r="G3" s="111" t="s">
        <v>61</v>
      </c>
    </row>
    <row r="4" spans="1:7" s="12" customFormat="1" ht="30" customHeight="1" x14ac:dyDescent="0.15">
      <c r="A4" s="112" t="s">
        <v>51</v>
      </c>
      <c r="B4" s="106" t="s">
        <v>83</v>
      </c>
      <c r="C4" s="107" t="s">
        <v>175</v>
      </c>
      <c r="D4" s="108">
        <f>준공검사현황!D4</f>
        <v>134500</v>
      </c>
      <c r="E4" s="46" t="s">
        <v>118</v>
      </c>
      <c r="F4" s="109" t="s">
        <v>96</v>
      </c>
      <c r="G4" s="77" t="s">
        <v>147</v>
      </c>
    </row>
    <row r="5" spans="1:7" s="12" customFormat="1" ht="30" customHeight="1" x14ac:dyDescent="0.15">
      <c r="A5" s="54" t="s">
        <v>51</v>
      </c>
      <c r="B5" s="113" t="s">
        <v>100</v>
      </c>
      <c r="C5" s="107" t="s">
        <v>175</v>
      </c>
      <c r="D5" s="100">
        <f>준공검사현황!D5</f>
        <v>23800</v>
      </c>
      <c r="E5" s="46" t="s">
        <v>118</v>
      </c>
      <c r="F5" s="109" t="s">
        <v>96</v>
      </c>
      <c r="G5" s="77" t="s">
        <v>147</v>
      </c>
    </row>
    <row r="6" spans="1:7" s="12" customFormat="1" ht="30" customHeight="1" x14ac:dyDescent="0.15">
      <c r="A6" s="54" t="s">
        <v>51</v>
      </c>
      <c r="B6" s="103" t="s">
        <v>46</v>
      </c>
      <c r="C6" s="107" t="s">
        <v>175</v>
      </c>
      <c r="D6" s="100">
        <f>준공검사현황!D6</f>
        <v>119500</v>
      </c>
      <c r="E6" s="46" t="s">
        <v>118</v>
      </c>
      <c r="F6" s="48" t="s">
        <v>96</v>
      </c>
      <c r="G6" s="77" t="s">
        <v>147</v>
      </c>
    </row>
    <row r="7" spans="1:7" s="12" customFormat="1" ht="30" customHeight="1" x14ac:dyDescent="0.15">
      <c r="A7" s="54" t="s">
        <v>51</v>
      </c>
      <c r="B7" s="103" t="s">
        <v>84</v>
      </c>
      <c r="C7" s="107" t="s">
        <v>175</v>
      </c>
      <c r="D7" s="100">
        <f>준공검사현황!D7</f>
        <v>40000</v>
      </c>
      <c r="E7" s="46" t="s">
        <v>118</v>
      </c>
      <c r="F7" s="48" t="s">
        <v>50</v>
      </c>
      <c r="G7" s="77" t="s">
        <v>166</v>
      </c>
    </row>
    <row r="8" spans="1:7" s="12" customFormat="1" ht="30" customHeight="1" x14ac:dyDescent="0.15">
      <c r="A8" s="54" t="s">
        <v>51</v>
      </c>
      <c r="B8" s="103" t="s">
        <v>47</v>
      </c>
      <c r="C8" s="107" t="s">
        <v>175</v>
      </c>
      <c r="D8" s="100">
        <f>준공검사현황!D8</f>
        <v>200000</v>
      </c>
      <c r="E8" s="46" t="s">
        <v>118</v>
      </c>
      <c r="F8" s="48" t="s">
        <v>50</v>
      </c>
      <c r="G8" s="77" t="s">
        <v>167</v>
      </c>
    </row>
    <row r="9" spans="1:7" s="12" customFormat="1" ht="30" customHeight="1" x14ac:dyDescent="0.15">
      <c r="A9" s="54" t="s">
        <v>51</v>
      </c>
      <c r="B9" s="103" t="s">
        <v>85</v>
      </c>
      <c r="C9" s="46" t="s">
        <v>176</v>
      </c>
      <c r="D9" s="100">
        <f>준공검사현황!D9</f>
        <v>591800</v>
      </c>
      <c r="E9" s="52" t="s">
        <v>117</v>
      </c>
      <c r="F9" s="48" t="s">
        <v>53</v>
      </c>
      <c r="G9" s="77" t="s">
        <v>147</v>
      </c>
    </row>
    <row r="10" spans="1:7" s="12" customFormat="1" ht="30" customHeight="1" x14ac:dyDescent="0.15">
      <c r="A10" s="54" t="s">
        <v>126</v>
      </c>
      <c r="B10" s="103" t="s">
        <v>127</v>
      </c>
      <c r="C10" s="46" t="s">
        <v>176</v>
      </c>
      <c r="D10" s="100">
        <v>173690</v>
      </c>
      <c r="E10" s="52" t="s">
        <v>117</v>
      </c>
      <c r="F10" s="48" t="s">
        <v>53</v>
      </c>
      <c r="G10" s="77" t="s">
        <v>147</v>
      </c>
    </row>
    <row r="11" spans="1:7" s="12" customFormat="1" ht="30" customHeight="1" x14ac:dyDescent="0.15">
      <c r="A11" s="54" t="s">
        <v>51</v>
      </c>
      <c r="B11" s="103" t="s">
        <v>110</v>
      </c>
      <c r="C11" s="46" t="s">
        <v>177</v>
      </c>
      <c r="D11" s="100">
        <f>준공검사현황!D11</f>
        <v>1342000</v>
      </c>
      <c r="E11" s="52" t="s">
        <v>120</v>
      </c>
      <c r="F11" s="48" t="s">
        <v>112</v>
      </c>
      <c r="G11" s="77" t="s">
        <v>166</v>
      </c>
    </row>
    <row r="12" spans="1:7" s="12" customFormat="1" ht="30" customHeight="1" x14ac:dyDescent="0.15">
      <c r="A12" s="54" t="s">
        <v>51</v>
      </c>
      <c r="B12" s="103" t="s">
        <v>86</v>
      </c>
      <c r="C12" s="107" t="s">
        <v>178</v>
      </c>
      <c r="D12" s="100">
        <f>준공검사현황!D12</f>
        <v>270000</v>
      </c>
      <c r="E12" s="46" t="s">
        <v>119</v>
      </c>
      <c r="F12" s="48" t="s">
        <v>45</v>
      </c>
      <c r="G12" s="77" t="s">
        <v>166</v>
      </c>
    </row>
    <row r="13" spans="1:7" s="12" customFormat="1" ht="30" customHeight="1" x14ac:dyDescent="0.15">
      <c r="A13" s="54" t="s">
        <v>52</v>
      </c>
      <c r="B13" s="103" t="s">
        <v>87</v>
      </c>
      <c r="C13" s="107" t="s">
        <v>178</v>
      </c>
      <c r="D13" s="100">
        <f>준공검사현황!D13</f>
        <v>200000</v>
      </c>
      <c r="E13" s="104" t="s">
        <v>142</v>
      </c>
      <c r="F13" s="50" t="s">
        <v>45</v>
      </c>
      <c r="G13" s="77" t="s">
        <v>166</v>
      </c>
    </row>
    <row r="14" spans="1:7" s="12" customFormat="1" ht="30" customHeight="1" x14ac:dyDescent="0.15">
      <c r="A14" s="54" t="s">
        <v>52</v>
      </c>
      <c r="B14" s="145" t="s">
        <v>141</v>
      </c>
      <c r="C14" s="146" t="s">
        <v>179</v>
      </c>
      <c r="D14" s="100">
        <v>4375000</v>
      </c>
      <c r="E14" s="147" t="s">
        <v>143</v>
      </c>
      <c r="F14" s="148" t="s">
        <v>144</v>
      </c>
      <c r="G14" s="77" t="s">
        <v>147</v>
      </c>
    </row>
    <row r="15" spans="1:7" s="12" customFormat="1" ht="30" customHeight="1" x14ac:dyDescent="0.15">
      <c r="A15" s="54" t="s">
        <v>52</v>
      </c>
      <c r="B15" s="145" t="s">
        <v>145</v>
      </c>
      <c r="C15" s="146" t="s">
        <v>180</v>
      </c>
      <c r="D15" s="100">
        <v>5929500</v>
      </c>
      <c r="E15" s="147" t="s">
        <v>143</v>
      </c>
      <c r="F15" s="148" t="s">
        <v>146</v>
      </c>
      <c r="G15" s="77" t="s">
        <v>147</v>
      </c>
    </row>
    <row r="16" spans="1:7" s="122" customFormat="1" ht="30" customHeight="1" thickBot="1" x14ac:dyDescent="0.2">
      <c r="A16" s="123" t="s">
        <v>52</v>
      </c>
      <c r="B16" s="144" t="s">
        <v>136</v>
      </c>
      <c r="C16" s="124" t="s">
        <v>181</v>
      </c>
      <c r="D16" s="100">
        <v>1106000</v>
      </c>
      <c r="E16" s="126" t="s">
        <v>134</v>
      </c>
      <c r="F16" s="127" t="s">
        <v>135</v>
      </c>
      <c r="G16" s="121" t="s">
        <v>168</v>
      </c>
    </row>
    <row r="17" spans="1:7" s="82" customFormat="1" ht="18.75" customHeight="1" x14ac:dyDescent="0.15">
      <c r="A17" s="157"/>
      <c r="B17" s="160"/>
      <c r="C17" s="160"/>
      <c r="D17" s="160"/>
      <c r="E17" s="160"/>
      <c r="F17" s="160"/>
      <c r="G17" s="160"/>
    </row>
  </sheetData>
  <mergeCells count="4">
    <mergeCell ref="A1:G1"/>
    <mergeCell ref="A2:B2"/>
    <mergeCell ref="F2:G2"/>
    <mergeCell ref="A17:G17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zoomScaleNormal="10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  <col min="12" max="12" width="10.21875" bestFit="1" customWidth="1"/>
  </cols>
  <sheetData>
    <row r="1" spans="1:5" ht="39" customHeight="1" x14ac:dyDescent="0.15">
      <c r="A1" s="155" t="s">
        <v>159</v>
      </c>
      <c r="B1" s="155"/>
      <c r="C1" s="155"/>
      <c r="D1" s="155"/>
      <c r="E1" s="155"/>
    </row>
    <row r="2" spans="1:5" ht="30" customHeight="1" thickBot="1" x14ac:dyDescent="0.3">
      <c r="A2" s="55" t="s">
        <v>95</v>
      </c>
      <c r="B2" s="43"/>
      <c r="C2" s="44"/>
      <c r="D2" s="44"/>
      <c r="E2" s="57" t="s">
        <v>92</v>
      </c>
    </row>
    <row r="3" spans="1:5" s="8" customFormat="1" ht="33" customHeight="1" x14ac:dyDescent="0.2">
      <c r="A3" s="161" t="s">
        <v>32</v>
      </c>
      <c r="B3" s="81" t="s">
        <v>79</v>
      </c>
      <c r="C3" s="164" t="s">
        <v>170</v>
      </c>
      <c r="D3" s="165"/>
      <c r="E3" s="166"/>
    </row>
    <row r="4" spans="1:5" s="8" customFormat="1" ht="33" customHeight="1" x14ac:dyDescent="0.2">
      <c r="A4" s="162"/>
      <c r="B4" s="79" t="s">
        <v>13</v>
      </c>
      <c r="C4" s="138">
        <v>580000</v>
      </c>
      <c r="D4" s="79" t="s">
        <v>104</v>
      </c>
      <c r="E4" s="139">
        <v>580000</v>
      </c>
    </row>
    <row r="5" spans="1:5" s="8" customFormat="1" ht="33" customHeight="1" x14ac:dyDescent="0.2">
      <c r="A5" s="162"/>
      <c r="B5" s="79" t="s">
        <v>78</v>
      </c>
      <c r="C5" s="87">
        <f>SUM(E5/E4)*100%</f>
        <v>0.94827586206896552</v>
      </c>
      <c r="D5" s="79" t="s">
        <v>14</v>
      </c>
      <c r="E5" s="140">
        <v>550000</v>
      </c>
    </row>
    <row r="6" spans="1:5" s="8" customFormat="1" ht="33" customHeight="1" x14ac:dyDescent="0.2">
      <c r="A6" s="162"/>
      <c r="B6" s="79" t="s">
        <v>12</v>
      </c>
      <c r="C6" s="83" t="s">
        <v>171</v>
      </c>
      <c r="D6" s="79" t="s">
        <v>88</v>
      </c>
      <c r="E6" s="141" t="s">
        <v>173</v>
      </c>
    </row>
    <row r="7" spans="1:5" s="8" customFormat="1" ht="33" customHeight="1" x14ac:dyDescent="0.2">
      <c r="A7" s="162"/>
      <c r="B7" s="79" t="s">
        <v>28</v>
      </c>
      <c r="C7" s="84" t="s">
        <v>129</v>
      </c>
      <c r="D7" s="79" t="s">
        <v>29</v>
      </c>
      <c r="E7" s="141" t="s">
        <v>172</v>
      </c>
    </row>
    <row r="8" spans="1:5" s="8" customFormat="1" ht="33" customHeight="1" x14ac:dyDescent="0.2">
      <c r="A8" s="162"/>
      <c r="B8" s="79" t="s">
        <v>30</v>
      </c>
      <c r="C8" s="84" t="s">
        <v>139</v>
      </c>
      <c r="D8" s="79" t="s">
        <v>103</v>
      </c>
      <c r="E8" s="142" t="s">
        <v>152</v>
      </c>
    </row>
    <row r="9" spans="1:5" s="8" customFormat="1" ht="33" customHeight="1" thickBot="1" x14ac:dyDescent="0.25">
      <c r="A9" s="163"/>
      <c r="B9" s="80" t="s">
        <v>31</v>
      </c>
      <c r="C9" s="85" t="s">
        <v>130</v>
      </c>
      <c r="D9" s="80" t="s">
        <v>89</v>
      </c>
      <c r="E9" s="86" t="s">
        <v>174</v>
      </c>
    </row>
  </sheetData>
  <mergeCells count="3">
    <mergeCell ref="A1:E1"/>
    <mergeCell ref="A3:A9"/>
    <mergeCell ref="C3:E3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 x14ac:dyDescent="0.15">
      <c r="A1" s="155" t="s">
        <v>160</v>
      </c>
      <c r="B1" s="155"/>
      <c r="C1" s="155"/>
      <c r="D1" s="155"/>
      <c r="E1" s="155"/>
      <c r="F1" s="155"/>
    </row>
    <row r="2" spans="1:7" ht="30" customHeight="1" thickBot="1" x14ac:dyDescent="0.3">
      <c r="A2" s="55" t="s">
        <v>95</v>
      </c>
      <c r="B2" s="59"/>
      <c r="C2" s="53"/>
      <c r="D2" s="53"/>
      <c r="E2" s="44"/>
      <c r="F2" s="58" t="s">
        <v>90</v>
      </c>
      <c r="G2" s="13"/>
    </row>
    <row r="3" spans="1:7" ht="30" customHeight="1" x14ac:dyDescent="0.15">
      <c r="A3" s="60" t="s">
        <v>11</v>
      </c>
      <c r="B3" s="177" t="str">
        <f>계약현황공개!C3</f>
        <v>초등방과후 문화체험활동 차량임차</v>
      </c>
      <c r="C3" s="178"/>
      <c r="D3" s="178"/>
      <c r="E3" s="178"/>
      <c r="F3" s="179"/>
      <c r="G3" s="13"/>
    </row>
    <row r="4" spans="1:7" ht="30" customHeight="1" x14ac:dyDescent="0.15">
      <c r="A4" s="171" t="s">
        <v>19</v>
      </c>
      <c r="B4" s="172" t="s">
        <v>12</v>
      </c>
      <c r="C4" s="172" t="s">
        <v>81</v>
      </c>
      <c r="D4" s="61" t="s">
        <v>20</v>
      </c>
      <c r="E4" s="61" t="s">
        <v>14</v>
      </c>
      <c r="F4" s="62" t="s">
        <v>35</v>
      </c>
    </row>
    <row r="5" spans="1:7" ht="30" customHeight="1" x14ac:dyDescent="0.15">
      <c r="A5" s="171"/>
      <c r="B5" s="172"/>
      <c r="C5" s="172"/>
      <c r="D5" s="61" t="s">
        <v>21</v>
      </c>
      <c r="E5" s="61" t="s">
        <v>15</v>
      </c>
      <c r="F5" s="62" t="s">
        <v>22</v>
      </c>
    </row>
    <row r="6" spans="1:7" ht="50.1" customHeight="1" x14ac:dyDescent="0.15">
      <c r="A6" s="171"/>
      <c r="B6" s="69" t="str">
        <f>계약현황공개!C6</f>
        <v>2022.11.14.</v>
      </c>
      <c r="C6" s="143" t="str">
        <f>계약현황공개!E6</f>
        <v>2022.11.16.~2022.11.16.</v>
      </c>
      <c r="D6" s="66">
        <f>계약현황공개!C4</f>
        <v>580000</v>
      </c>
      <c r="E6" s="66">
        <f>계약현황공개!E5</f>
        <v>550000</v>
      </c>
      <c r="F6" s="88">
        <f>계약현황공개!C5</f>
        <v>0.94827586206896552</v>
      </c>
    </row>
    <row r="7" spans="1:7" ht="30" customHeight="1" x14ac:dyDescent="0.15">
      <c r="A7" s="171" t="s">
        <v>16</v>
      </c>
      <c r="B7" s="61" t="s">
        <v>17</v>
      </c>
      <c r="C7" s="61" t="s">
        <v>23</v>
      </c>
      <c r="D7" s="172" t="s">
        <v>18</v>
      </c>
      <c r="E7" s="172"/>
      <c r="F7" s="173"/>
    </row>
    <row r="8" spans="1:7" ht="30" customHeight="1" x14ac:dyDescent="0.15">
      <c r="A8" s="171"/>
      <c r="B8" s="76" t="str">
        <f>계약현황공개!E8</f>
        <v>㈜선진항공여행사</v>
      </c>
      <c r="C8" s="89" t="s">
        <v>153</v>
      </c>
      <c r="D8" s="174" t="str">
        <f>계약현황공개!E9</f>
        <v>경기도 성남시 분당구 서현로170</v>
      </c>
      <c r="E8" s="175"/>
      <c r="F8" s="176"/>
    </row>
    <row r="9" spans="1:7" ht="30" customHeight="1" x14ac:dyDescent="0.15">
      <c r="A9" s="63" t="s">
        <v>25</v>
      </c>
      <c r="B9" s="167" t="s">
        <v>131</v>
      </c>
      <c r="C9" s="167"/>
      <c r="D9" s="167"/>
      <c r="E9" s="167"/>
      <c r="F9" s="168"/>
    </row>
    <row r="10" spans="1:7" ht="30" customHeight="1" x14ac:dyDescent="0.15">
      <c r="A10" s="63" t="s">
        <v>24</v>
      </c>
      <c r="B10" s="167" t="s">
        <v>121</v>
      </c>
      <c r="C10" s="167"/>
      <c r="D10" s="167"/>
      <c r="E10" s="167"/>
      <c r="F10" s="168"/>
    </row>
    <row r="11" spans="1:7" ht="30" customHeight="1" thickBot="1" x14ac:dyDescent="0.2">
      <c r="A11" s="64" t="s">
        <v>80</v>
      </c>
      <c r="B11" s="169"/>
      <c r="C11" s="169"/>
      <c r="D11" s="169"/>
      <c r="E11" s="169"/>
      <c r="F11" s="170"/>
    </row>
    <row r="12" spans="1:7" ht="19.5" customHeight="1" x14ac:dyDescent="0.15"/>
    <row r="13" spans="1:7" ht="19.5" customHeight="1" x14ac:dyDescent="0.15"/>
    <row r="14" spans="1:7" ht="19.5" customHeight="1" x14ac:dyDescent="0.15"/>
    <row r="15" spans="1:7" ht="19.5" customHeight="1" x14ac:dyDescent="0.15"/>
    <row r="16" spans="1:7" ht="19.5" customHeight="1" x14ac:dyDescent="0.15"/>
    <row r="17" ht="19.5" customHeight="1" x14ac:dyDescent="0.15"/>
    <row r="18" ht="19.5" customHeight="1" x14ac:dyDescent="0.15"/>
    <row r="19" ht="19.5" customHeight="1" x14ac:dyDescent="0.15"/>
    <row r="20" ht="19.5" customHeight="1" x14ac:dyDescent="0.15"/>
    <row r="21" ht="19.5" customHeight="1" x14ac:dyDescent="0.15"/>
    <row r="22" ht="19.5" customHeight="1" x14ac:dyDescent="0.15"/>
    <row r="23" ht="19.5" customHeight="1" x14ac:dyDescent="0.15"/>
    <row r="24" ht="19.5" customHeight="1" x14ac:dyDescent="0.15"/>
    <row r="25" ht="19.5" customHeight="1" x14ac:dyDescent="0.15"/>
    <row r="26" ht="19.5" customHeight="1" x14ac:dyDescent="0.15"/>
    <row r="27" ht="19.5" customHeight="1" x14ac:dyDescent="0.15"/>
    <row r="28" ht="19.5" customHeight="1" x14ac:dyDescent="0.15"/>
    <row r="29" ht="19.5" customHeight="1" x14ac:dyDescent="0.15"/>
    <row r="30" ht="19.5" customHeight="1" x14ac:dyDescent="0.15"/>
    <row r="31" ht="19.5" customHeight="1" x14ac:dyDescent="0.15"/>
    <row r="32" ht="19.5" customHeight="1" x14ac:dyDescent="0.15"/>
    <row r="33" ht="19.5" customHeight="1" x14ac:dyDescent="0.15"/>
    <row r="34" ht="19.5" customHeight="1" x14ac:dyDescent="0.15"/>
    <row r="35" ht="19.5" customHeight="1" x14ac:dyDescent="0.15"/>
    <row r="36" ht="19.5" customHeight="1" x14ac:dyDescent="0.15"/>
    <row r="37" ht="19.5" customHeight="1" x14ac:dyDescent="0.15"/>
    <row r="38" ht="19.5" customHeight="1" x14ac:dyDescent="0.15"/>
    <row r="39" ht="19.5" customHeight="1" x14ac:dyDescent="0.15"/>
    <row r="40" ht="19.5" customHeight="1" x14ac:dyDescent="0.15"/>
    <row r="41" ht="19.5" customHeight="1" x14ac:dyDescent="0.15"/>
    <row r="42" ht="19.5" customHeight="1" x14ac:dyDescent="0.15"/>
    <row r="43" ht="19.5" customHeight="1" x14ac:dyDescent="0.15"/>
    <row r="44" ht="19.5" customHeight="1" x14ac:dyDescent="0.15"/>
    <row r="45" ht="19.5" customHeight="1" x14ac:dyDescent="0.15"/>
    <row r="46" ht="19.5" customHeight="1" x14ac:dyDescent="0.15"/>
    <row r="47" ht="19.5" customHeight="1" x14ac:dyDescent="0.15"/>
    <row r="4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</sheetData>
  <mergeCells count="1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77734375" style="1" customWidth="1"/>
    <col min="2" max="2" width="20.77734375" style="1" customWidth="1"/>
    <col min="3" max="8" width="10.77734375" style="1" customWidth="1"/>
    <col min="9" max="9" width="45.109375" style="2" bestFit="1" customWidth="1"/>
    <col min="10" max="16384" width="8.88671875" style="13"/>
  </cols>
  <sheetData>
    <row r="1" spans="1:9" ht="38.1" customHeight="1" x14ac:dyDescent="0.15">
      <c r="A1" s="155" t="s">
        <v>67</v>
      </c>
      <c r="B1" s="155"/>
      <c r="C1" s="155"/>
      <c r="D1" s="155"/>
      <c r="E1" s="155"/>
      <c r="F1" s="155"/>
      <c r="G1" s="155"/>
      <c r="H1" s="155"/>
      <c r="I1" s="155"/>
    </row>
    <row r="2" spans="1:9" ht="30" customHeight="1" thickBot="1" x14ac:dyDescent="0.3">
      <c r="A2" s="180" t="s">
        <v>95</v>
      </c>
      <c r="B2" s="180"/>
      <c r="C2" s="57"/>
      <c r="D2" s="57"/>
      <c r="E2" s="57"/>
      <c r="F2" s="57"/>
      <c r="G2" s="57"/>
      <c r="H2" s="57"/>
      <c r="I2" s="57" t="s">
        <v>91</v>
      </c>
    </row>
    <row r="3" spans="1:9" ht="26.25" customHeight="1" x14ac:dyDescent="0.15">
      <c r="A3" s="181" t="s">
        <v>68</v>
      </c>
      <c r="B3" s="183" t="s">
        <v>70</v>
      </c>
      <c r="C3" s="183" t="s">
        <v>71</v>
      </c>
      <c r="D3" s="183" t="s">
        <v>72</v>
      </c>
      <c r="E3" s="185" t="s">
        <v>73</v>
      </c>
      <c r="F3" s="186"/>
      <c r="G3" s="185" t="s">
        <v>74</v>
      </c>
      <c r="H3" s="186"/>
      <c r="I3" s="187" t="s">
        <v>75</v>
      </c>
    </row>
    <row r="4" spans="1:9" x14ac:dyDescent="0.15">
      <c r="A4" s="182"/>
      <c r="B4" s="184"/>
      <c r="C4" s="184"/>
      <c r="D4" s="184"/>
      <c r="E4" s="65" t="s">
        <v>69</v>
      </c>
      <c r="F4" s="65" t="s">
        <v>76</v>
      </c>
      <c r="G4" s="65" t="s">
        <v>77</v>
      </c>
      <c r="H4" s="65" t="s">
        <v>76</v>
      </c>
      <c r="I4" s="188"/>
    </row>
    <row r="5" spans="1:9" ht="14.25" thickBot="1" x14ac:dyDescent="0.2">
      <c r="A5" s="70"/>
      <c r="B5" s="71" t="s">
        <v>128</v>
      </c>
      <c r="C5" s="72"/>
      <c r="D5" s="72"/>
      <c r="E5" s="129"/>
      <c r="F5" s="72"/>
      <c r="G5" s="129"/>
      <c r="H5" s="72"/>
      <c r="I5" s="73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2022-05-13T04:48:57Z</cp:lastPrinted>
  <dcterms:created xsi:type="dcterms:W3CDTF">2014-01-20T06:24:27Z</dcterms:created>
  <dcterms:modified xsi:type="dcterms:W3CDTF">2022-12-01T04:18:57Z</dcterms:modified>
</cp:coreProperties>
</file>