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1년 계약 관런\월별 계약정보공개\8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69" i="9" l="1"/>
  <c r="B69" i="9"/>
  <c r="E66" i="9"/>
  <c r="D66" i="9"/>
  <c r="C66" i="9"/>
  <c r="B66" i="9"/>
  <c r="B63" i="9"/>
  <c r="D59" i="9"/>
  <c r="B59" i="9"/>
  <c r="E56" i="9"/>
  <c r="D56" i="9"/>
  <c r="C56" i="9"/>
  <c r="B56" i="9"/>
  <c r="B53" i="9"/>
  <c r="D49" i="9"/>
  <c r="B49" i="9"/>
  <c r="E46" i="9"/>
  <c r="D46" i="9"/>
  <c r="C46" i="9"/>
  <c r="B46" i="9"/>
  <c r="B43" i="9"/>
  <c r="F66" i="9" l="1"/>
  <c r="F56" i="9"/>
  <c r="F46" i="9"/>
  <c r="C47" i="8"/>
  <c r="C40" i="8"/>
  <c r="C33" i="8"/>
  <c r="D9" i="9" l="1"/>
  <c r="B9" i="9"/>
  <c r="E6" i="9"/>
  <c r="D6" i="9"/>
  <c r="C6" i="9"/>
  <c r="B6" i="9"/>
  <c r="B3" i="9"/>
  <c r="C5" i="8"/>
  <c r="F6" i="9" l="1"/>
  <c r="D39" i="9" l="1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C26" i="8"/>
  <c r="C19" i="8"/>
  <c r="F36" i="9" l="1"/>
  <c r="F26" i="9"/>
  <c r="D19" i="9" l="1"/>
  <c r="B19" i="9" l="1"/>
  <c r="E16" i="9"/>
  <c r="D16" i="9"/>
  <c r="C16" i="9"/>
  <c r="B16" i="9"/>
  <c r="B13" i="9"/>
  <c r="F16" i="9" l="1"/>
  <c r="C12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<sst xmlns="http://schemas.openxmlformats.org/spreadsheetml/2006/main" count="702" uniqueCount="302">
  <si>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</si>
  <si>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</si>
  <si>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</si>
  <si>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</si>
  <si>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</si>
  <si>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</si>
  <si>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</si>
  <si>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</si>
  <si>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</si>
  <si>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</si>
  <si>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</si>
  <si>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</si>
  <si>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</si>
  <si>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</si>
  <si>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</si>
  <si>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</si>
  <si>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</si>
  <si>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</si>
  <si>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</si>
  <si>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</si>
  <si>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</si>
  <si>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</si>
  <si>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</si>
  <si>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</si>
  <si>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</si>
  <si>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</si>
  <si>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</si>
  <si>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</si>
  <si>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</si>
  <si>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</si>
  <si>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</si>
  <si>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</si>
  <si>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</si>
  <si>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</si>
  <si>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</si>
  <si>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</si>
  <si>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</si>
  <si>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</si>
  <si>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</si>
  <si>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</si>
  <si>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</si>
  <si>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</si>
  <si>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</si>
  <si>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</si>
  <si>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</si>
  <si>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</si>
  <si>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</si>
  <si>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</si>
  <si>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</si>
  <si>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</si>
  <si>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</si>
  <si>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</si>
  <si>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</si>
  <si>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</si>
  <si>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</si>
  <si>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</si>
  <si>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</si>
  <si>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</si>
  <si>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</si>
  <si>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</si>
  <si>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</si>
  <si>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</si>
  <si>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</si>
  <si>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</si>
  <si>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</si>
  <si>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</si>
  <si>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</si>
  <si>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</si>
  <si>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</si>
  <si>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</si>
  <si>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</si>
  <si>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</si>
  <si>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</si>
  <si>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</si>
  <si>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</si>
  <si>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</si>
  <si>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</si>
  <si>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</si>
  <si>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</si>
  <si>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</si>
  <si>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</si>
  <si>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</si>
  <si>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</si>
  <si>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</si>
  <si>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</si>
  <si>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</si>
  <si>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</si>
  <si>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</si>
  <si>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</si>
  <si>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</si>
  <si>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</si>
  <si>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</si>
  <si>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</si>
  <si>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</si>
  <si>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</si>
  <si>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</si>
  <si>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</si>
  <si>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</si>
  <si>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</si>
  <si>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</si>
  <si>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</si>
  <si>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</si>
  <si>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</si>
  <si>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</si>
  <si>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</si>
  <si>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</si>
  <si>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</si>
  <si>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</si>
  <si>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</si>
  <si>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</si>
  <si>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</si>
  <si>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</si>
  <si>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</si>
  <si>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0" type="noConversion"/>
  </si>
  <si>
    <t>다온정보</t>
    <phoneticPr fontId="30" type="noConversion"/>
  </si>
  <si>
    <t>㈜현대렌탈케어</t>
    <phoneticPr fontId="30" type="noConversion"/>
  </si>
  <si>
    <t>2020.01.01.</t>
    <phoneticPr fontId="30" type="noConversion"/>
  </si>
  <si>
    <t>2020.12.31.</t>
    <phoneticPr fontId="30" type="noConversion"/>
  </si>
  <si>
    <t>용역명</t>
    <phoneticPr fontId="4" type="noConversion"/>
  </si>
  <si>
    <t>예산액
(단위:천원)</t>
    <phoneticPr fontId="4" type="noConversion"/>
  </si>
  <si>
    <t>웅진코웨이</t>
    <phoneticPr fontId="30" type="noConversion"/>
  </si>
  <si>
    <t>㈜케이티</t>
    <phoneticPr fontId="30" type="noConversion"/>
  </si>
  <si>
    <t>성남소방전기㈜</t>
    <phoneticPr fontId="30" type="noConversion"/>
  </si>
  <si>
    <t>중원청소년수련관</t>
    <phoneticPr fontId="4" type="noConversion"/>
  </si>
  <si>
    <t>코웨이㈜</t>
    <phoneticPr fontId="30" type="noConversion"/>
  </si>
  <si>
    <t>- 해당사항 없음 -</t>
    <phoneticPr fontId="4" type="noConversion"/>
  </si>
  <si>
    <t>수의</t>
  </si>
  <si>
    <t>2020.12.16.</t>
    <phoneticPr fontId="4" type="noConversion"/>
  </si>
  <si>
    <t>2021.01.01.</t>
    <phoneticPr fontId="30" type="noConversion"/>
  </si>
  <si>
    <t>2021.12.31.</t>
    <phoneticPr fontId="30" type="noConversion"/>
  </si>
  <si>
    <t>2020.12.22.</t>
    <phoneticPr fontId="4" type="noConversion"/>
  </si>
  <si>
    <t>㈜한창</t>
    <phoneticPr fontId="30" type="noConversion"/>
  </si>
  <si>
    <t>(주)에스원 성남</t>
    <phoneticPr fontId="30" type="noConversion"/>
  </si>
  <si>
    <t>2020.12.23.</t>
    <phoneticPr fontId="4" type="noConversion"/>
  </si>
  <si>
    <t>2021.1.1</t>
    <phoneticPr fontId="30" type="noConversion"/>
  </si>
  <si>
    <t>2021.12.31.</t>
    <phoneticPr fontId="30" type="noConversion"/>
  </si>
  <si>
    <t>(주)에스원 성남</t>
    <phoneticPr fontId="30" type="noConversion"/>
  </si>
  <si>
    <t>2020.12.23.</t>
    <phoneticPr fontId="4" type="noConversion"/>
  </si>
  <si>
    <t>2021.12.31.</t>
    <phoneticPr fontId="30" type="noConversion"/>
  </si>
  <si>
    <t>2020.12.31.</t>
    <phoneticPr fontId="4" type="noConversion"/>
  </si>
  <si>
    <t>2021.01.01.</t>
    <phoneticPr fontId="30" type="noConversion"/>
  </si>
  <si>
    <t>2021.12.31.</t>
    <phoneticPr fontId="30" type="noConversion"/>
  </si>
  <si>
    <t>2021.01.01.</t>
    <phoneticPr fontId="30" type="noConversion"/>
  </si>
  <si>
    <t>2021.12.31.</t>
    <phoneticPr fontId="30" type="noConversion"/>
  </si>
  <si>
    <t>2020.12.28.</t>
    <phoneticPr fontId="4" type="noConversion"/>
  </si>
  <si>
    <t>시설명</t>
    <phoneticPr fontId="4" type="noConversion"/>
  </si>
  <si>
    <t>대한민국 보훈복지재단</t>
    <phoneticPr fontId="30" type="noConversion"/>
  </si>
  <si>
    <t>2020.12.28.</t>
    <phoneticPr fontId="4" type="noConversion"/>
  </si>
  <si>
    <t>대한민국보훈복지재단</t>
    <phoneticPr fontId="30" type="noConversion"/>
  </si>
  <si>
    <t>다온정보</t>
    <phoneticPr fontId="30" type="noConversion"/>
  </si>
  <si>
    <t>2020.12.28.</t>
    <phoneticPr fontId="4" type="noConversion"/>
  </si>
  <si>
    <t>2021.1.1.</t>
    <phoneticPr fontId="30" type="noConversion"/>
  </si>
  <si>
    <t>2021.12.31</t>
    <phoneticPr fontId="30" type="noConversion"/>
  </si>
  <si>
    <t>㈜행복도시락</t>
    <phoneticPr fontId="30" type="noConversion"/>
  </si>
  <si>
    <t>2021.1.4.</t>
    <phoneticPr fontId="30" type="noConversion"/>
  </si>
  <si>
    <t>2020.11.27.</t>
    <phoneticPr fontId="4" type="noConversion"/>
  </si>
  <si>
    <t>2020.12.03</t>
    <phoneticPr fontId="4" type="noConversion"/>
  </si>
  <si>
    <t>행복도시락</t>
    <phoneticPr fontId="30" type="noConversion"/>
  </si>
  <si>
    <t>일반</t>
    <phoneticPr fontId="4" type="noConversion"/>
  </si>
  <si>
    <t>중원</t>
    <phoneticPr fontId="4" type="noConversion"/>
  </si>
  <si>
    <t>일반</t>
    <phoneticPr fontId="4" type="noConversion"/>
  </si>
  <si>
    <t>함께성장아카데미 심폐소생술 교육</t>
    <phoneticPr fontId="4" type="noConversion"/>
  </si>
  <si>
    <t>애니네집</t>
    <phoneticPr fontId="4" type="noConversion"/>
  </si>
  <si>
    <t>2021.03.18.</t>
    <phoneticPr fontId="4" type="noConversion"/>
  </si>
  <si>
    <t>2021.03.30.</t>
    <phoneticPr fontId="4" type="noConversion"/>
  </si>
  <si>
    <t>2021.12.24.</t>
    <phoneticPr fontId="4" type="noConversion"/>
  </si>
  <si>
    <t>일반</t>
    <phoneticPr fontId="4" type="noConversion"/>
  </si>
  <si>
    <t>㈜하이클로</t>
    <phoneticPr fontId="30" type="noConversion"/>
  </si>
  <si>
    <t xml:space="preserve"> - 해당사항없음 -</t>
    <phoneticPr fontId="4" type="noConversion"/>
  </si>
  <si>
    <t>2021.08.05.</t>
    <phoneticPr fontId="4" type="noConversion"/>
  </si>
  <si>
    <t>2021.08.03.</t>
    <phoneticPr fontId="4" type="noConversion"/>
  </si>
  <si>
    <t>일류투어㈜</t>
    <phoneticPr fontId="4" type="noConversion"/>
  </si>
  <si>
    <t>2020.12.23.</t>
    <phoneticPr fontId="4" type="noConversion"/>
  </si>
  <si>
    <t>2021.01.01.</t>
    <phoneticPr fontId="4" type="noConversion"/>
  </si>
  <si>
    <t>2021.12.31.</t>
    <phoneticPr fontId="4" type="noConversion"/>
  </si>
  <si>
    <t>2021.08.09.</t>
    <phoneticPr fontId="4" type="noConversion"/>
  </si>
  <si>
    <t>소방시설 보수공사</t>
    <phoneticPr fontId="4" type="noConversion"/>
  </si>
  <si>
    <t>2021.07.27.</t>
    <phoneticPr fontId="4" type="noConversion"/>
  </si>
  <si>
    <t>전자계약</t>
    <phoneticPr fontId="4" type="noConversion"/>
  </si>
  <si>
    <t>031-729-9319</t>
    <phoneticPr fontId="4" type="noConversion"/>
  </si>
  <si>
    <t>수의</t>
    <phoneticPr fontId="4" type="noConversion"/>
  </si>
  <si>
    <t>수련관 1층 내부환경 개선 공사</t>
    <phoneticPr fontId="4" type="noConversion"/>
  </si>
  <si>
    <t>건축</t>
  </si>
  <si>
    <t>수련관 4층 개수대 설치 공사</t>
    <phoneticPr fontId="4" type="noConversion"/>
  </si>
  <si>
    <t>수련관 4층 개수대 설치공사</t>
    <phoneticPr fontId="30" type="noConversion"/>
  </si>
  <si>
    <t>서라벌산업개발㈜</t>
    <phoneticPr fontId="30" type="noConversion"/>
  </si>
  <si>
    <t>2021.08.10.</t>
    <phoneticPr fontId="4" type="noConversion"/>
  </si>
  <si>
    <t>2021.08.12.</t>
    <phoneticPr fontId="4" type="noConversion"/>
  </si>
  <si>
    <t>2021.08.24.</t>
    <phoneticPr fontId="4" type="noConversion"/>
  </si>
  <si>
    <t>2021. 인터넷전화 사용료(연간계약)-7월사용분</t>
    <phoneticPr fontId="30" type="noConversion"/>
  </si>
  <si>
    <t>2021. 인터넷전화 사용료(연간계약)-7월사용분</t>
    <phoneticPr fontId="30" type="noConversion"/>
  </si>
  <si>
    <t>2021.7.31.</t>
    <phoneticPr fontId="4" type="noConversion"/>
  </si>
  <si>
    <t>2021.8.25.</t>
    <phoneticPr fontId="4" type="noConversion"/>
  </si>
  <si>
    <t>2021. 방역 소독실시(연간계약)-8월분</t>
    <phoneticPr fontId="30" type="noConversion"/>
  </si>
  <si>
    <t>2021.08.23.</t>
    <phoneticPr fontId="4" type="noConversion"/>
  </si>
  <si>
    <t>2021. 인터넷망 사용료(연간계약)-7월사용분</t>
    <phoneticPr fontId="30" type="noConversion"/>
  </si>
  <si>
    <t>2021.8.26.</t>
    <phoneticPr fontId="4" type="noConversion"/>
  </si>
  <si>
    <t>2021. 인터넷망 사용료(연간계약)-7월 사용분</t>
    <phoneticPr fontId="30" type="noConversion"/>
  </si>
  <si>
    <t>썸썸플레이스 공유공간 영상편집용 컴퓨터 구입</t>
    <phoneticPr fontId="30" type="noConversion"/>
  </si>
  <si>
    <t>컴군주식회사</t>
    <phoneticPr fontId="30" type="noConversion"/>
  </si>
  <si>
    <t>2021.08.19.</t>
    <phoneticPr fontId="4" type="noConversion"/>
  </si>
  <si>
    <t>2021.08.27.</t>
    <phoneticPr fontId="30" type="noConversion"/>
  </si>
  <si>
    <t>2021. 무인경비시스템(연간계약)-8월분</t>
    <phoneticPr fontId="30" type="noConversion"/>
  </si>
  <si>
    <t>2021.08.31.</t>
    <phoneticPr fontId="4" type="noConversion"/>
  </si>
  <si>
    <t>기계실 천장 시로코팬 교체공사</t>
    <phoneticPr fontId="30" type="noConversion"/>
  </si>
  <si>
    <t>LG전기</t>
    <phoneticPr fontId="30" type="noConversion"/>
  </si>
  <si>
    <t>2021.08.18.</t>
    <phoneticPr fontId="4" type="noConversion"/>
  </si>
  <si>
    <t>2021.09.2.</t>
    <phoneticPr fontId="30" type="noConversion"/>
  </si>
  <si>
    <t>2021. 시설관리 용역(연간계약)-8월분</t>
    <phoneticPr fontId="30" type="noConversion"/>
  </si>
  <si>
    <t>2021.09.01.</t>
    <phoneticPr fontId="4" type="noConversion"/>
  </si>
  <si>
    <t>2021. 승강기 위탁관리(연간계약)-8월분</t>
    <phoneticPr fontId="30" type="noConversion"/>
  </si>
  <si>
    <t>2021.09.02.</t>
    <phoneticPr fontId="4" type="noConversion"/>
  </si>
  <si>
    <t>2021. 차염발생장치 위탁대행비-8월분</t>
    <phoneticPr fontId="30" type="noConversion"/>
  </si>
  <si>
    <t>2021.07.29.</t>
    <phoneticPr fontId="4" type="noConversion"/>
  </si>
  <si>
    <t>2021.08.01.</t>
    <phoneticPr fontId="4" type="noConversion"/>
  </si>
  <si>
    <t>2021.10.31.</t>
    <phoneticPr fontId="30" type="noConversion"/>
  </si>
  <si>
    <t xml:space="preserve">2021. 소방시설 위탁관리(연간계약)-8월분 </t>
    <phoneticPr fontId="30" type="noConversion"/>
  </si>
  <si>
    <t>2021.08.31.</t>
    <phoneticPr fontId="4" type="noConversion"/>
  </si>
  <si>
    <t>2021.09.03.</t>
    <phoneticPr fontId="4" type="noConversion"/>
  </si>
  <si>
    <t>2021. 공기청정기 위탁관리(연간계약)-8월분</t>
    <phoneticPr fontId="30" type="noConversion"/>
  </si>
  <si>
    <t>2021. 환경위생 위탁관리(연간계약)-8월분</t>
    <phoneticPr fontId="30" type="noConversion"/>
  </si>
  <si>
    <t>2021.09.02.</t>
    <phoneticPr fontId="4" type="noConversion"/>
  </si>
  <si>
    <t>2021. 환경위생 위탁관리(연간계약)-8월분</t>
    <phoneticPr fontId="30" type="noConversion"/>
  </si>
  <si>
    <t>2021. 방과후 공기청정기 위탁관리(연간계약)-8월분</t>
    <phoneticPr fontId="30" type="noConversion"/>
  </si>
  <si>
    <t>2021. 방과후 복합기 임차(연간계약)-8월분</t>
    <phoneticPr fontId="30" type="noConversion"/>
  </si>
  <si>
    <t>2021. 방과후 복합기 임차(연간계약)-8월분</t>
    <phoneticPr fontId="30" type="noConversion"/>
  </si>
  <si>
    <t>2021. 방과후 공기청정기 위탁관리(연간계약)-8월분</t>
    <phoneticPr fontId="30" type="noConversion"/>
  </si>
  <si>
    <t>2021. 방과후 위탁급식(연간계약)</t>
    <phoneticPr fontId="30" type="noConversion"/>
  </si>
  <si>
    <t>해당없음</t>
    <phoneticPr fontId="4" type="noConversion"/>
  </si>
  <si>
    <t>2021. 복합기 임차(연간계약)-8월분</t>
    <phoneticPr fontId="30" type="noConversion"/>
  </si>
  <si>
    <t>2021.08.31.</t>
    <phoneticPr fontId="4" type="noConversion"/>
  </si>
  <si>
    <t>2021.09.03.</t>
    <phoneticPr fontId="4" type="noConversion"/>
  </si>
  <si>
    <t>2021. 셔틀버스 임차용역</t>
    <phoneticPr fontId="4" type="noConversion"/>
  </si>
  <si>
    <t>2021. 셔틀버스 임차용역</t>
    <phoneticPr fontId="4" type="noConversion"/>
  </si>
  <si>
    <t>수련관 홍보활동 운영물품 구입</t>
    <phoneticPr fontId="30" type="noConversion"/>
  </si>
  <si>
    <t>완다몰</t>
    <phoneticPr fontId="30" type="noConversion"/>
  </si>
  <si>
    <t>수련관 홍보활동 운영물품 구입</t>
    <phoneticPr fontId="30" type="noConversion"/>
  </si>
  <si>
    <t>완다몰</t>
    <phoneticPr fontId="30" type="noConversion"/>
  </si>
  <si>
    <t>2021.08.11.</t>
    <phoneticPr fontId="30" type="noConversion"/>
  </si>
  <si>
    <t>커피머신기, 원두그라인더 구입</t>
    <phoneticPr fontId="4" type="noConversion"/>
  </si>
  <si>
    <t>2021.08.13.</t>
    <phoneticPr fontId="4" type="noConversion"/>
  </si>
  <si>
    <t>2021.08.26.</t>
    <phoneticPr fontId="4" type="noConversion"/>
  </si>
  <si>
    <t>에프씨엠코리아</t>
    <phoneticPr fontId="4" type="noConversion"/>
  </si>
  <si>
    <t>커피머신기, 원두그라인더 구입</t>
    <phoneticPr fontId="30" type="noConversion"/>
  </si>
  <si>
    <t>에프씨엠코리아</t>
    <phoneticPr fontId="30" type="noConversion"/>
  </si>
  <si>
    <t>2021. 하반기 대기배출시설 측정 및 추가신고</t>
    <phoneticPr fontId="4" type="noConversion"/>
  </si>
  <si>
    <t>수련관 홍보활동 운영 물품 구입</t>
    <phoneticPr fontId="4" type="noConversion"/>
  </si>
  <si>
    <t>청년 창업활동 카페운영용 커피머신기,원두그라인더 구입</t>
    <phoneticPr fontId="4" type="noConversion"/>
  </si>
  <si>
    <t>기계실 천장 시로코펜 교체공사</t>
    <phoneticPr fontId="4" type="noConversion"/>
  </si>
  <si>
    <t>썸썸플레이스 공유공간 영상편집용 컴퓨터 구입</t>
    <phoneticPr fontId="4" type="noConversion"/>
  </si>
  <si>
    <t>냉온수기 2호기 저녹스 버너 구입</t>
    <phoneticPr fontId="4" type="noConversion"/>
  </si>
  <si>
    <t>2021.08.09.~2021.08.10.</t>
    <phoneticPr fontId="4" type="noConversion"/>
  </si>
  <si>
    <t>서라벌산업개발㈜(임춘재)</t>
    <phoneticPr fontId="4" type="noConversion"/>
  </si>
  <si>
    <t>성남시 중원구 둔촌대로 388(상대원동)</t>
    <phoneticPr fontId="4" type="noConversion"/>
  </si>
  <si>
    <t>이푸른환경(홍기정)</t>
    <phoneticPr fontId="4" type="noConversion"/>
  </si>
  <si>
    <t>성남시 중원구 순환로 165(상대원동, 포스테크노 602,603호)</t>
    <phoneticPr fontId="4" type="noConversion"/>
  </si>
  <si>
    <t>2021.08.12.~2021.09.30.</t>
    <phoneticPr fontId="4" type="noConversion"/>
  </si>
  <si>
    <t>2021.09.30.(예정)</t>
    <phoneticPr fontId="4" type="noConversion"/>
  </si>
  <si>
    <t>2021.08.11.</t>
    <phoneticPr fontId="4" type="noConversion"/>
  </si>
  <si>
    <t>2021.08.11.~2021.08.23.</t>
    <phoneticPr fontId="4" type="noConversion"/>
  </si>
  <si>
    <t>완다몰(임채영)</t>
    <phoneticPr fontId="4" type="noConversion"/>
  </si>
  <si>
    <t>성남시 수정구 논골로 36번길 15(양지동)</t>
    <phoneticPr fontId="4" type="noConversion"/>
  </si>
  <si>
    <t>에프씨엠코리아(구자엽)</t>
    <phoneticPr fontId="4" type="noConversion"/>
  </si>
  <si>
    <t>부산광역시 남구 신선로 217-5(감만동)</t>
    <phoneticPr fontId="4" type="noConversion"/>
  </si>
  <si>
    <t>2021.08.13</t>
    <phoneticPr fontId="4" type="noConversion"/>
  </si>
  <si>
    <t>2021.08.13.~2021.08.31.</t>
    <phoneticPr fontId="4" type="noConversion"/>
  </si>
  <si>
    <t>2021.08.26.</t>
    <phoneticPr fontId="4" type="noConversion"/>
  </si>
  <si>
    <t>2021.08.18.</t>
    <phoneticPr fontId="4" type="noConversion"/>
  </si>
  <si>
    <t>2021.08.23.~2021.08.27.</t>
    <phoneticPr fontId="4" type="noConversion"/>
  </si>
  <si>
    <t>2021.08.27.</t>
    <phoneticPr fontId="4" type="noConversion"/>
  </si>
  <si>
    <t>LG전기(장철규)</t>
    <phoneticPr fontId="4" type="noConversion"/>
  </si>
  <si>
    <t>성남시 수정구 산성대로 145 (수진동)</t>
    <phoneticPr fontId="4" type="noConversion"/>
  </si>
  <si>
    <t>컴군주식회사(이세종)</t>
    <phoneticPr fontId="4" type="noConversion"/>
  </si>
  <si>
    <t>성남시 분당구 미금일로 71 (구미동)</t>
    <phoneticPr fontId="4" type="noConversion"/>
  </si>
  <si>
    <t>㈜수국(하태호)</t>
    <phoneticPr fontId="4" type="noConversion"/>
  </si>
  <si>
    <t>경기도 이천시 신둔면 원적로 290번길 107</t>
    <phoneticPr fontId="4" type="noConversion"/>
  </si>
  <si>
    <t>2021.08.30.</t>
    <phoneticPr fontId="4" type="noConversion"/>
  </si>
  <si>
    <t>2021.08.30.~2021.11.23.</t>
    <phoneticPr fontId="4" type="noConversion"/>
  </si>
  <si>
    <t>2021.11.23.(예정)</t>
    <phoneticPr fontId="4" type="noConversion"/>
  </si>
  <si>
    <t>2021.08.19.</t>
    <phoneticPr fontId="4" type="noConversion"/>
  </si>
  <si>
    <t>일반</t>
    <phoneticPr fontId="4" type="noConversion"/>
  </si>
  <si>
    <t>2021.08.19.~2021.08.27.</t>
    <phoneticPr fontId="4" type="noConversion"/>
  </si>
  <si>
    <t>임춘재</t>
    <phoneticPr fontId="4" type="noConversion"/>
  </si>
  <si>
    <t>홍기정</t>
    <phoneticPr fontId="4" type="noConversion"/>
  </si>
  <si>
    <t>임채영</t>
    <phoneticPr fontId="4" type="noConversion"/>
  </si>
  <si>
    <t>구자엽</t>
    <phoneticPr fontId="4" type="noConversion"/>
  </si>
  <si>
    <t>장철규</t>
    <phoneticPr fontId="4" type="noConversion"/>
  </si>
  <si>
    <t>이세종</t>
    <phoneticPr fontId="4" type="noConversion"/>
  </si>
  <si>
    <t>하태호</t>
    <phoneticPr fontId="4" type="noConversion"/>
  </si>
  <si>
    <t>해당사항없음</t>
    <phoneticPr fontId="4" type="noConversion"/>
  </si>
  <si>
    <t>2021. 경기미래직업교육박람회 영상 중계, 제작</t>
    <phoneticPr fontId="4" type="noConversion"/>
  </si>
  <si>
    <t>김후인</t>
    <phoneticPr fontId="4" type="noConversion"/>
  </si>
  <si>
    <t>031-729-9335</t>
    <phoneticPr fontId="4" type="noConversion"/>
  </si>
  <si>
    <t>2021. 경기미래직업교육박람회 가상맵 구축</t>
    <phoneticPr fontId="4" type="noConversion"/>
  </si>
  <si>
    <t>수의</t>
    <phoneticPr fontId="4" type="noConversion"/>
  </si>
  <si>
    <t>김후인</t>
    <phoneticPr fontId="4" type="noConversion"/>
  </si>
  <si>
    <t>썸썸스페이스 청년창업 예비창업[딴짓미디어] 미디어장비대여</t>
    <phoneticPr fontId="4" type="noConversion"/>
  </si>
  <si>
    <t>중원</t>
    <phoneticPr fontId="4" type="noConversion"/>
  </si>
  <si>
    <t>강송이</t>
    <phoneticPr fontId="4" type="noConversion"/>
  </si>
  <si>
    <t>031-729-9331</t>
    <phoneticPr fontId="4" type="noConversion"/>
  </si>
  <si>
    <t>썸썸스페이스 청년창업 예비창업[방구석컴퍼니] 보드게임제작</t>
    <phoneticPr fontId="4" type="noConversion"/>
  </si>
  <si>
    <t>김성렬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</si>
</sst>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04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3" xfId="0" applyNumberFormat="1" applyFont="1" applyBorder="1" applyAlignment="1">
      <alignment horizontal="center" vertical="center" shrinkToFit="1"/>
    </xf>
    <xf numFmtId="14" fontId="12" fillId="0" borderId="3" xfId="0" applyNumberFormat="1" applyFont="1" applyBorder="1" applyAlignment="1">
      <alignment horizontal="center" vertical="center" shrinkToFit="1"/>
    </xf>
    <xf numFmtId="3" fontId="12" fillId="0" borderId="3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17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17" xfId="0" applyNumberFormat="1" applyFont="1" applyBorder="1" applyAlignment="1">
      <alignment horizontal="right" vertical="center" shrinkToFi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6" fillId="2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shrinkToFit="1"/>
    </xf>
    <xf numFmtId="0" fontId="16" fillId="2" borderId="19" xfId="0" applyFont="1" applyFill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2" fillId="0" borderId="9" xfId="0" quotePrefix="1" applyNumberFormat="1" applyFont="1" applyFill="1" applyBorder="1" applyAlignment="1" applyProtection="1">
      <alignment horizontal="center" vertical="center"/>
    </xf>
    <xf numFmtId="176" fontId="23" fillId="0" borderId="9" xfId="0" applyNumberFormat="1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center" vertical="center"/>
    </xf>
    <xf numFmtId="177" fontId="20" fillId="0" borderId="10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11" fillId="0" borderId="0" xfId="1" applyFont="1" applyBorder="1" applyAlignment="1">
      <alignment horizontal="center" vertical="center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/>
    </xf>
    <xf numFmtId="0" fontId="24" fillId="4" borderId="2" xfId="0" applyFont="1" applyFill="1" applyBorder="1" applyAlignment="1">
      <alignment horizontal="center" vertical="center"/>
    </xf>
    <xf numFmtId="177" fontId="8" fillId="4" borderId="2" xfId="0" applyNumberFormat="1" applyFont="1" applyFill="1" applyBorder="1" applyAlignment="1">
      <alignment horizontal="center" vertical="center" wrapText="1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31" fillId="3" borderId="33" xfId="0" applyFont="1" applyFill="1" applyBorder="1" applyAlignment="1">
      <alignment horizontal="center" vertical="center" wrapText="1"/>
    </xf>
    <xf numFmtId="0" fontId="31" fillId="3" borderId="33" xfId="0" applyFont="1" applyFill="1" applyBorder="1" applyAlignment="1">
      <alignment horizontal="center" vertical="center"/>
    </xf>
    <xf numFmtId="41" fontId="31" fillId="3" borderId="33" xfId="1" applyFont="1" applyFill="1" applyBorder="1" applyAlignment="1">
      <alignment horizontal="center" vertical="center" wrapText="1"/>
    </xf>
    <xf numFmtId="0" fontId="31" fillId="3" borderId="34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41" fontId="31" fillId="0" borderId="9" xfId="8" applyNumberFormat="1" applyFont="1" applyBorder="1" applyAlignment="1">
      <alignment horizontal="right" vertical="distributed"/>
    </xf>
    <xf numFmtId="0" fontId="27" fillId="3" borderId="32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 wrapText="1"/>
    </xf>
    <xf numFmtId="0" fontId="27" fillId="3" borderId="33" xfId="0" applyFont="1" applyFill="1" applyBorder="1" applyAlignment="1">
      <alignment horizontal="center" vertical="center"/>
    </xf>
    <xf numFmtId="41" fontId="27" fillId="3" borderId="33" xfId="1" applyFont="1" applyFill="1" applyBorder="1" applyAlignment="1">
      <alignment horizontal="center" vertical="center" wrapText="1"/>
    </xf>
    <xf numFmtId="0" fontId="27" fillId="3" borderId="34" xfId="0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vertical="center"/>
    </xf>
    <xf numFmtId="0" fontId="27" fillId="2" borderId="32" xfId="0" applyFont="1" applyFill="1" applyBorder="1" applyAlignment="1">
      <alignment horizontal="center" vertical="center" wrapText="1"/>
    </xf>
    <xf numFmtId="0" fontId="27" fillId="2" borderId="33" xfId="0" applyFont="1" applyFill="1" applyBorder="1" applyAlignment="1">
      <alignment horizontal="center" vertical="center" wrapText="1"/>
    </xf>
    <xf numFmtId="41" fontId="27" fillId="2" borderId="33" xfId="1" applyFont="1" applyFill="1" applyBorder="1" applyAlignment="1">
      <alignment horizontal="center" vertical="center" wrapText="1"/>
    </xf>
    <xf numFmtId="41" fontId="27" fillId="2" borderId="33" xfId="1" applyFont="1" applyFill="1" applyBorder="1" applyAlignment="1">
      <alignment horizontal="right" vertical="center" wrapText="1"/>
    </xf>
    <xf numFmtId="0" fontId="27" fillId="2" borderId="33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  <xf numFmtId="41" fontId="27" fillId="4" borderId="9" xfId="1" applyFont="1" applyFill="1" applyBorder="1" applyAlignment="1">
      <alignment horizontal="center" vertical="center" wrapText="1"/>
    </xf>
    <xf numFmtId="41" fontId="27" fillId="4" borderId="9" xfId="1" applyFont="1" applyFill="1" applyBorder="1" applyAlignment="1">
      <alignment horizontal="right" vertical="center" wrapText="1"/>
    </xf>
    <xf numFmtId="0" fontId="27" fillId="4" borderId="9" xfId="0" applyFont="1" applyFill="1" applyBorder="1" applyAlignment="1">
      <alignment horizontal="center" vertical="center"/>
    </xf>
    <xf numFmtId="0" fontId="0" fillId="4" borderId="10" xfId="0" applyFill="1" applyBorder="1"/>
    <xf numFmtId="41" fontId="23" fillId="0" borderId="9" xfId="1" applyFont="1" applyBorder="1" applyAlignment="1" applyProtection="1">
      <alignment horizontal="center" vertical="center"/>
    </xf>
    <xf numFmtId="177" fontId="8" fillId="4" borderId="2" xfId="0" quotePrefix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9" fillId="2" borderId="3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177" fontId="20" fillId="0" borderId="9" xfId="0" applyNumberFormat="1" applyFont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41" fontId="31" fillId="0" borderId="2" xfId="8" applyNumberFormat="1" applyFont="1" applyBorder="1" applyAlignment="1">
      <alignment horizontal="right" vertical="distributed"/>
    </xf>
    <xf numFmtId="0" fontId="3" fillId="4" borderId="5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38" fontId="3" fillId="4" borderId="2" xfId="9" applyNumberFormat="1" applyFont="1" applyFill="1" applyBorder="1">
      <alignment vertical="center"/>
    </xf>
    <xf numFmtId="38" fontId="3" fillId="4" borderId="2" xfId="4" applyNumberFormat="1" applyFont="1" applyFill="1" applyBorder="1" applyAlignment="1">
      <alignment horizontal="right" vertical="center"/>
    </xf>
    <xf numFmtId="0" fontId="33" fillId="4" borderId="53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horizontal="center" vertical="center"/>
    </xf>
    <xf numFmtId="41" fontId="8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center" vertical="center" shrinkToFit="1"/>
    </xf>
    <xf numFmtId="41" fontId="24" fillId="4" borderId="2" xfId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24" fillId="4" borderId="2" xfId="0" applyFont="1" applyFill="1" applyBorder="1" applyAlignment="1">
      <alignment horizontal="left" vertical="center" shrinkToFit="1"/>
    </xf>
    <xf numFmtId="0" fontId="24" fillId="4" borderId="2" xfId="0" quotePrefix="1" applyFont="1" applyFill="1" applyBorder="1" applyAlignment="1">
      <alignment horizontal="center" vertical="center"/>
    </xf>
    <xf numFmtId="41" fontId="24" fillId="4" borderId="2" xfId="1" quotePrefix="1" applyFont="1" applyFill="1" applyBorder="1" applyAlignment="1" applyProtection="1">
      <alignment horizontal="center" vertical="center"/>
    </xf>
    <xf numFmtId="41" fontId="24" fillId="4" borderId="2" xfId="1" quotePrefix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7" fillId="0" borderId="47" xfId="0" applyFont="1" applyBorder="1" applyAlignment="1">
      <alignment vertical="center" wrapText="1"/>
    </xf>
    <xf numFmtId="0" fontId="17" fillId="0" borderId="48" xfId="0" applyFont="1" applyBorder="1" applyAlignment="1">
      <alignment vertical="center" wrapText="1"/>
    </xf>
    <xf numFmtId="0" fontId="17" fillId="0" borderId="49" xfId="0" applyFont="1" applyBorder="1" applyAlignment="1">
      <alignment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justify" vertical="center" wrapText="1"/>
    </xf>
    <xf numFmtId="0" fontId="17" fillId="0" borderId="31" xfId="0" applyFont="1" applyBorder="1" applyAlignment="1">
      <alignment horizontal="justify" vertical="center" wrapText="1"/>
    </xf>
    <xf numFmtId="0" fontId="17" fillId="0" borderId="45" xfId="0" applyFont="1" applyBorder="1" applyAlignment="1">
      <alignment horizontal="justify" vertical="center" wrapText="1"/>
    </xf>
    <xf numFmtId="0" fontId="17" fillId="0" borderId="29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42" xfId="0" applyFont="1" applyBorder="1" applyAlignment="1">
      <alignment horizontal="justify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6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9" fontId="17" fillId="0" borderId="38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17" fillId="0" borderId="50" xfId="0" applyFont="1" applyBorder="1" applyAlignment="1">
      <alignment vertical="center" wrapText="1"/>
    </xf>
    <xf numFmtId="0" fontId="17" fillId="0" borderId="51" xfId="0" applyFont="1" applyBorder="1" applyAlignment="1">
      <alignment vertical="center" wrapText="1"/>
    </xf>
    <xf numFmtId="0" fontId="17" fillId="0" borderId="52" xfId="0" applyFont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27" xfId="0" applyNumberFormat="1" applyFont="1" applyFill="1" applyBorder="1" applyAlignment="1" applyProtection="1">
      <alignment horizontal="center" vertical="center"/>
    </xf>
    <xf numFmtId="49" fontId="20" fillId="2" borderId="25" xfId="0" applyNumberFormat="1" applyFont="1" applyFill="1" applyBorder="1" applyAlignment="1" applyProtection="1">
      <alignment horizontal="center" vertical="center"/>
    </xf>
    <xf numFmtId="49" fontId="20" fillId="2" borderId="21" xfId="0" applyNumberFormat="1" applyFont="1" applyFill="1" applyBorder="1" applyAlignment="1" applyProtection="1">
      <alignment horizontal="center" vertical="center"/>
    </xf>
    <xf numFmtId="49" fontId="20" fillId="2" borderId="24" xfId="0" applyNumberFormat="1" applyFont="1" applyFill="1" applyBorder="1" applyAlignment="1" applyProtection="1">
      <alignment horizontal="center" vertical="center"/>
    </xf>
    <xf numFmtId="49" fontId="20" fillId="2" borderId="7" xfId="0" applyNumberFormat="1" applyFont="1" applyFill="1" applyBorder="1" applyAlignment="1" applyProtection="1">
      <alignment horizontal="center" vertical="center"/>
    </xf>
    <xf numFmtId="0" fontId="20" fillId="2" borderId="23" xfId="0" applyNumberFormat="1" applyFont="1" applyFill="1" applyBorder="1" applyAlignment="1" applyProtection="1">
      <alignment horizontal="center" vertical="center"/>
    </xf>
    <xf numFmtId="0" fontId="20" fillId="2" borderId="28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41" fontId="31" fillId="0" borderId="7" xfId="8" applyNumberFormat="1" applyFont="1" applyBorder="1" applyAlignment="1">
      <alignment horizontal="right" vertical="distributed"/>
    </xf>
    <xf numFmtId="0" fontId="32" fillId="0" borderId="28" xfId="0" applyFont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 shrinkToFit="1"/>
    </xf>
    <xf numFmtId="0" fontId="32" fillId="4" borderId="53" xfId="0" applyFont="1" applyFill="1" applyBorder="1" applyAlignment="1">
      <alignment horizontal="center" vertical="center" shrinkToFit="1"/>
    </xf>
    <xf numFmtId="0" fontId="32" fillId="4" borderId="9" xfId="0" applyFont="1" applyFill="1" applyBorder="1" applyAlignment="1">
      <alignment horizontal="center" vertical="center" shrinkToFit="1"/>
    </xf>
    <xf numFmtId="0" fontId="31" fillId="4" borderId="10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vertical="center"/>
    </xf>
  </cellXfs>
  <cellStyles count="256">
    <cellStyle name="쉼표 [0]" xfId="1" builtinId="6"/>
    <cellStyle name="쉼표 [0] 10" xfId="46"/>
    <cellStyle name="쉼표 [0] 10 2" xfId="204"/>
    <cellStyle name="쉼표 [0] 11" xfId="48"/>
    <cellStyle name="쉼표 [0] 12" xfId="74"/>
    <cellStyle name="쉼표 [0] 13" xfId="100"/>
    <cellStyle name="쉼표 [0] 14" xfId="152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3" xfId="195"/>
    <cellStyle name="쉼표 [0] 2 2 2 3" xfId="65"/>
    <cellStyle name="쉼표 [0] 2 2 2 3 2" xfId="221"/>
    <cellStyle name="쉼표 [0] 2 2 2 4" xfId="91"/>
    <cellStyle name="쉼표 [0] 2 2 2 5" xfId="117"/>
    <cellStyle name="쉼표 [0] 2 2 2 6" xfId="169"/>
    <cellStyle name="쉼표 [0] 2 2 3" xfId="20"/>
    <cellStyle name="쉼표 [0] 2 2 3 2" xfId="72"/>
    <cellStyle name="쉼표 [0] 2 2 3 2 2" xfId="150"/>
    <cellStyle name="쉼표 [0] 2 2 3 2 2 2" xfId="254"/>
    <cellStyle name="쉼표 [0] 2 2 3 2 3" xfId="202"/>
    <cellStyle name="쉼표 [0] 2 2 3 3" xfId="98"/>
    <cellStyle name="쉼표 [0] 2 2 3 3 2" xfId="228"/>
    <cellStyle name="쉼표 [0] 2 2 3 4" xfId="124"/>
    <cellStyle name="쉼표 [0] 2 2 3 5" xfId="176"/>
    <cellStyle name="쉼표 [0] 2 2 4" xfId="53"/>
    <cellStyle name="쉼표 [0] 2 2 4 2" xfId="131"/>
    <cellStyle name="쉼표 [0] 2 2 4 2 2" xfId="235"/>
    <cellStyle name="쉼표 [0] 2 2 4 3" xfId="183"/>
    <cellStyle name="쉼표 [0] 2 2 5" xfId="79"/>
    <cellStyle name="쉼표 [0] 2 2 5 2" xfId="209"/>
    <cellStyle name="쉼표 [0] 2 2 6" xfId="105"/>
    <cellStyle name="쉼표 [0] 2 2 7" xfId="157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3" xfId="199"/>
    <cellStyle name="쉼표 [0] 2 3 2 3" xfId="95"/>
    <cellStyle name="쉼표 [0] 2 3 2 3 2" xfId="225"/>
    <cellStyle name="쉼표 [0] 2 3 2 4" xfId="121"/>
    <cellStyle name="쉼표 [0] 2 3 2 5" xfId="173"/>
    <cellStyle name="쉼표 [0] 2 3 3" xfId="37"/>
    <cellStyle name="쉼표 [0] 2 3 3 2" xfId="135"/>
    <cellStyle name="쉼표 [0] 2 3 3 2 2" xfId="239"/>
    <cellStyle name="쉼표 [0] 2 3 3 3" xfId="187"/>
    <cellStyle name="쉼표 [0] 2 3 4" xfId="57"/>
    <cellStyle name="쉼표 [0] 2 3 4 2" xfId="213"/>
    <cellStyle name="쉼표 [0] 2 3 5" xfId="83"/>
    <cellStyle name="쉼표 [0] 2 3 6" xfId="109"/>
    <cellStyle name="쉼표 [0] 2 3 7" xfId="161"/>
    <cellStyle name="쉼표 [0] 2 4" xfId="29"/>
    <cellStyle name="쉼표 [0] 2 4 2" xfId="41"/>
    <cellStyle name="쉼표 [0] 2 4 2 2" xfId="139"/>
    <cellStyle name="쉼표 [0] 2 4 2 2 2" xfId="243"/>
    <cellStyle name="쉼표 [0] 2 4 2 3" xfId="191"/>
    <cellStyle name="쉼표 [0] 2 4 3" xfId="61"/>
    <cellStyle name="쉼표 [0] 2 4 3 2" xfId="217"/>
    <cellStyle name="쉼표 [0] 2 4 4" xfId="87"/>
    <cellStyle name="쉼표 [0] 2 4 5" xfId="113"/>
    <cellStyle name="쉼표 [0] 2 4 6" xfId="165"/>
    <cellStyle name="쉼표 [0] 2 5" xfId="16"/>
    <cellStyle name="쉼표 [0] 2 5 2" xfId="127"/>
    <cellStyle name="쉼표 [0] 2 5 2 2" xfId="231"/>
    <cellStyle name="쉼표 [0] 2 5 3" xfId="179"/>
    <cellStyle name="쉼표 [0] 2 6" xfId="49"/>
    <cellStyle name="쉼표 [0] 2 6 2" xfId="205"/>
    <cellStyle name="쉼표 [0] 2 7" xfId="75"/>
    <cellStyle name="쉼표 [0] 2 8" xfId="101"/>
    <cellStyle name="쉼표 [0] 2 9" xfId="153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3" xfId="196"/>
    <cellStyle name="쉼표 [0] 3 2 2 3" xfId="92"/>
    <cellStyle name="쉼표 [0] 3 2 2 3 2" xfId="222"/>
    <cellStyle name="쉼표 [0] 3 2 2 4" xfId="118"/>
    <cellStyle name="쉼표 [0] 3 2 2 5" xfId="170"/>
    <cellStyle name="쉼표 [0] 3 2 3" xfId="34"/>
    <cellStyle name="쉼표 [0] 3 2 3 2" xfId="132"/>
    <cellStyle name="쉼표 [0] 3 2 3 2 2" xfId="236"/>
    <cellStyle name="쉼표 [0] 3 2 3 3" xfId="184"/>
    <cellStyle name="쉼표 [0] 3 2 4" xfId="54"/>
    <cellStyle name="쉼표 [0] 3 2 4 2" xfId="210"/>
    <cellStyle name="쉼표 [0] 3 2 5" xfId="80"/>
    <cellStyle name="쉼표 [0] 3 2 6" xfId="106"/>
    <cellStyle name="쉼표 [0] 3 2 7" xfId="158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3" xfId="200"/>
    <cellStyle name="쉼표 [0] 3 3 2 3" xfId="96"/>
    <cellStyle name="쉼표 [0] 3 3 2 3 2" xfId="226"/>
    <cellStyle name="쉼표 [0] 3 3 2 4" xfId="122"/>
    <cellStyle name="쉼표 [0] 3 3 2 5" xfId="174"/>
    <cellStyle name="쉼표 [0] 3 3 3" xfId="38"/>
    <cellStyle name="쉼표 [0] 3 3 3 2" xfId="136"/>
    <cellStyle name="쉼표 [0] 3 3 3 2 2" xfId="240"/>
    <cellStyle name="쉼표 [0] 3 3 3 3" xfId="188"/>
    <cellStyle name="쉼표 [0] 3 3 4" xfId="58"/>
    <cellStyle name="쉼표 [0] 3 3 4 2" xfId="214"/>
    <cellStyle name="쉼표 [0] 3 3 5" xfId="84"/>
    <cellStyle name="쉼표 [0] 3 3 6" xfId="110"/>
    <cellStyle name="쉼표 [0] 3 3 7" xfId="162"/>
    <cellStyle name="쉼표 [0] 3 4" xfId="30"/>
    <cellStyle name="쉼표 [0] 3 4 2" xfId="42"/>
    <cellStyle name="쉼표 [0] 3 4 2 2" xfId="140"/>
    <cellStyle name="쉼표 [0] 3 4 2 2 2" xfId="244"/>
    <cellStyle name="쉼표 [0] 3 4 2 3" xfId="192"/>
    <cellStyle name="쉼표 [0] 3 4 3" xfId="62"/>
    <cellStyle name="쉼표 [0] 3 4 3 2" xfId="218"/>
    <cellStyle name="쉼표 [0] 3 4 4" xfId="88"/>
    <cellStyle name="쉼표 [0] 3 4 5" xfId="114"/>
    <cellStyle name="쉼표 [0] 3 4 6" xfId="166"/>
    <cellStyle name="쉼표 [0] 3 5" xfId="17"/>
    <cellStyle name="쉼표 [0] 3 5 2" xfId="128"/>
    <cellStyle name="쉼표 [0] 3 5 2 2" xfId="232"/>
    <cellStyle name="쉼표 [0] 3 5 3" xfId="180"/>
    <cellStyle name="쉼표 [0] 3 6" xfId="50"/>
    <cellStyle name="쉼표 [0] 3 6 2" xfId="206"/>
    <cellStyle name="쉼표 [0] 3 7" xfId="76"/>
    <cellStyle name="쉼표 [0] 3 8" xfId="102"/>
    <cellStyle name="쉼표 [0] 3 9" xfId="154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3" xfId="197"/>
    <cellStyle name="쉼표 [0] 4 2 2 3" xfId="93"/>
    <cellStyle name="쉼표 [0] 4 2 2 3 2" xfId="223"/>
    <cellStyle name="쉼표 [0] 4 2 2 4" xfId="119"/>
    <cellStyle name="쉼표 [0] 4 2 2 5" xfId="171"/>
    <cellStyle name="쉼표 [0] 4 2 3" xfId="35"/>
    <cellStyle name="쉼표 [0] 4 2 3 2" xfId="133"/>
    <cellStyle name="쉼표 [0] 4 2 3 2 2" xfId="237"/>
    <cellStyle name="쉼표 [0] 4 2 3 3" xfId="185"/>
    <cellStyle name="쉼표 [0] 4 2 4" xfId="55"/>
    <cellStyle name="쉼표 [0] 4 2 4 2" xfId="211"/>
    <cellStyle name="쉼표 [0] 4 2 5" xfId="81"/>
    <cellStyle name="쉼표 [0] 4 2 6" xfId="107"/>
    <cellStyle name="쉼표 [0] 4 2 7" xfId="159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3" xfId="201"/>
    <cellStyle name="쉼표 [0] 4 3 2 3" xfId="97"/>
    <cellStyle name="쉼표 [0] 4 3 2 3 2" xfId="227"/>
    <cellStyle name="쉼표 [0] 4 3 2 4" xfId="123"/>
    <cellStyle name="쉼표 [0] 4 3 2 5" xfId="175"/>
    <cellStyle name="쉼표 [0] 4 3 3" xfId="39"/>
    <cellStyle name="쉼표 [0] 4 3 3 2" xfId="137"/>
    <cellStyle name="쉼표 [0] 4 3 3 2 2" xfId="241"/>
    <cellStyle name="쉼표 [0] 4 3 3 3" xfId="189"/>
    <cellStyle name="쉼표 [0] 4 3 4" xfId="59"/>
    <cellStyle name="쉼표 [0] 4 3 4 2" xfId="215"/>
    <cellStyle name="쉼표 [0] 4 3 5" xfId="85"/>
    <cellStyle name="쉼표 [0] 4 3 6" xfId="111"/>
    <cellStyle name="쉼표 [0] 4 3 7" xfId="163"/>
    <cellStyle name="쉼표 [0] 4 4" xfId="28"/>
    <cellStyle name="쉼표 [0] 4 4 2" xfId="43"/>
    <cellStyle name="쉼표 [0] 4 4 2 2" xfId="141"/>
    <cellStyle name="쉼표 [0] 4 4 2 2 2" xfId="245"/>
    <cellStyle name="쉼표 [0] 4 4 2 3" xfId="193"/>
    <cellStyle name="쉼표 [0] 4 4 3" xfId="63"/>
    <cellStyle name="쉼표 [0] 4 4 3 2" xfId="219"/>
    <cellStyle name="쉼표 [0] 4 4 4" xfId="89"/>
    <cellStyle name="쉼표 [0] 4 4 5" xfId="115"/>
    <cellStyle name="쉼표 [0] 4 4 6" xfId="167"/>
    <cellStyle name="쉼표 [0] 4 5" xfId="15"/>
    <cellStyle name="쉼표 [0] 4 5 2" xfId="129"/>
    <cellStyle name="쉼표 [0] 4 5 2 2" xfId="233"/>
    <cellStyle name="쉼표 [0] 4 5 3" xfId="181"/>
    <cellStyle name="쉼표 [0] 4 6" xfId="51"/>
    <cellStyle name="쉼표 [0] 4 6 2" xfId="207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3" xfId="194"/>
    <cellStyle name="쉼표 [0] 5 2 3" xfId="47"/>
    <cellStyle name="쉼표 [0] 5 2 3 2" xfId="220"/>
    <cellStyle name="쉼표 [0] 5 2 4" xfId="64"/>
    <cellStyle name="쉼표 [0] 5 2 5" xfId="90"/>
    <cellStyle name="쉼표 [0] 5 2 6" xfId="116"/>
    <cellStyle name="쉼표 [0] 5 2 7" xfId="168"/>
    <cellStyle name="쉼표 [0] 5 3" xfId="18"/>
    <cellStyle name="쉼표 [0] 5 3 2" xfId="130"/>
    <cellStyle name="쉼표 [0] 5 3 2 2" xfId="234"/>
    <cellStyle name="쉼표 [0] 5 3 3" xfId="182"/>
    <cellStyle name="쉼표 [0] 5 4" xfId="52"/>
    <cellStyle name="쉼표 [0] 5 4 2" xfId="208"/>
    <cellStyle name="쉼표 [0] 5 5" xfId="78"/>
    <cellStyle name="쉼표 [0] 5 6" xfId="104"/>
    <cellStyle name="쉼표 [0] 5 7" xfId="156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3" xfId="198"/>
    <cellStyle name="쉼표 [0] 6 2 3" xfId="94"/>
    <cellStyle name="쉼표 [0] 6 2 3 2" xfId="224"/>
    <cellStyle name="쉼표 [0] 6 2 4" xfId="120"/>
    <cellStyle name="쉼표 [0] 6 2 5" xfId="172"/>
    <cellStyle name="쉼표 [0] 6 3" xfId="36"/>
    <cellStyle name="쉼표 [0] 6 3 2" xfId="134"/>
    <cellStyle name="쉼표 [0] 6 3 2 2" xfId="238"/>
    <cellStyle name="쉼표 [0] 6 3 3" xfId="186"/>
    <cellStyle name="쉼표 [0] 6 4" xfId="56"/>
    <cellStyle name="쉼표 [0] 6 4 2" xfId="212"/>
    <cellStyle name="쉼표 [0] 6 5" xfId="82"/>
    <cellStyle name="쉼표 [0] 6 6" xfId="108"/>
    <cellStyle name="쉼표 [0] 6 7" xfId="160"/>
    <cellStyle name="쉼표 [0] 7" xfId="23"/>
    <cellStyle name="쉼표 [0] 7 2" xfId="40"/>
    <cellStyle name="쉼표 [0] 7 2 2" xfId="138"/>
    <cellStyle name="쉼표 [0] 7 2 2 2" xfId="242"/>
    <cellStyle name="쉼표 [0] 7 2 3" xfId="190"/>
    <cellStyle name="쉼표 [0] 7 3" xfId="60"/>
    <cellStyle name="쉼표 [0] 7 3 2" xfId="216"/>
    <cellStyle name="쉼표 [0] 7 4" xfId="86"/>
    <cellStyle name="쉼표 [0] 7 5" xfId="112"/>
    <cellStyle name="쉼표 [0] 7 6" xfId="164"/>
    <cellStyle name="쉼표 [0] 8" xfId="27"/>
    <cellStyle name="쉼표 [0] 8 2" xfId="126"/>
    <cellStyle name="쉼표 [0] 8 2 2" xfId="230"/>
    <cellStyle name="쉼표 [0] 8 3" xfId="178"/>
    <cellStyle name="쉼표 [0] 9" xfId="14"/>
    <cellStyle name="쉼표 [0] 9 2" xfId="73"/>
    <cellStyle name="쉼표 [0] 9 2 2" xfId="151"/>
    <cellStyle name="쉼표 [0] 9 2 2 2" xfId="255"/>
    <cellStyle name="쉼표 [0] 9 2 3" xfId="203"/>
    <cellStyle name="쉼표 [0] 9 3" xfId="99"/>
    <cellStyle name="쉼표 [0] 9 3 2" xfId="229"/>
    <cellStyle name="쉼표 [0] 9 4" xfId="125"/>
    <cellStyle name="쉼표 [0] 9 5" xfId="177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20" sqref="C20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65" customWidth="1"/>
    <col min="7" max="7" width="12.44140625" customWidth="1"/>
    <col min="8" max="8" width="12.44140625" style="67" customWidth="1"/>
    <col min="9" max="9" width="12.44140625" customWidth="1"/>
    <col min="10" max="10" width="8.88671875" style="6"/>
    <col min="11" max="11" width="11.6640625" style="7" customWidth="1"/>
    <col min="12" max="12" width="7.77734375" style="6" customWidth="1"/>
  </cols>
  <sheetData>
    <row r="1" spans="1:12" ht="38.25" customHeight="1" x14ac:dyDescent="0.15">
      <c r="A1" s="134" t="s">
        <v>50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26.25" thickBot="1" x14ac:dyDescent="0.2">
      <c r="A2" s="135" t="s">
        <v>85</v>
      </c>
      <c r="B2" s="135"/>
      <c r="C2" s="135"/>
      <c r="D2" s="9"/>
      <c r="E2" s="9"/>
      <c r="F2" s="64"/>
      <c r="G2" s="9"/>
      <c r="H2" s="66"/>
      <c r="I2" s="9"/>
      <c r="J2" s="9"/>
      <c r="K2" s="9"/>
      <c r="L2" s="9"/>
    </row>
    <row r="3" spans="1:12" ht="38.25" customHeight="1" thickBot="1" x14ac:dyDescent="0.2">
      <c r="A3" s="86" t="s">
        <v>51</v>
      </c>
      <c r="B3" s="87" t="s">
        <v>33</v>
      </c>
      <c r="C3" s="87" t="s">
        <v>52</v>
      </c>
      <c r="D3" s="87" t="s">
        <v>53</v>
      </c>
      <c r="E3" s="87" t="s">
        <v>54</v>
      </c>
      <c r="F3" s="88" t="s">
        <v>55</v>
      </c>
      <c r="G3" s="87" t="s">
        <v>56</v>
      </c>
      <c r="H3" s="89" t="s">
        <v>57</v>
      </c>
      <c r="I3" s="90" t="s">
        <v>34</v>
      </c>
      <c r="J3" s="90" t="s">
        <v>58</v>
      </c>
      <c r="K3" s="90" t="s">
        <v>59</v>
      </c>
      <c r="L3" s="91" t="s">
        <v>1</v>
      </c>
    </row>
    <row r="4" spans="1:12" s="13" customFormat="1" ht="84.75" customHeight="1" thickTop="1" thickBot="1" x14ac:dyDescent="0.2">
      <c r="A4" s="92"/>
      <c r="B4" s="93"/>
      <c r="C4" s="93" t="s">
        <v>289</v>
      </c>
      <c r="D4" s="93"/>
      <c r="E4" s="93"/>
      <c r="F4" s="94"/>
      <c r="G4" s="94"/>
      <c r="H4" s="95"/>
      <c r="I4" s="96"/>
      <c r="J4" s="96"/>
      <c r="K4" s="96"/>
      <c r="L4" s="97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19" sqref="C19"/>
    </sheetView>
  </sheetViews>
  <sheetFormatPr defaultRowHeight="13.5" x14ac:dyDescent="0.15"/>
  <cols>
    <col min="1" max="1" width="14.5546875" style="2" customWidth="1"/>
    <col min="2" max="2" width="35.109375" style="2" customWidth="1"/>
    <col min="3" max="3" width="14.44140625" style="2" customWidth="1"/>
    <col min="4" max="4" width="24.33203125" style="2" customWidth="1"/>
    <col min="5" max="7" width="9.5546875" style="2" customWidth="1"/>
    <col min="8" max="8" width="11.44140625" style="2" bestFit="1" customWidth="1"/>
    <col min="9" max="9" width="16.109375" style="5" customWidth="1"/>
  </cols>
  <sheetData>
    <row r="1" spans="1:9" ht="25.5" x14ac:dyDescent="0.15">
      <c r="A1" s="136" t="s">
        <v>77</v>
      </c>
      <c r="B1" s="136"/>
      <c r="C1" s="136"/>
      <c r="D1" s="136"/>
      <c r="E1" s="136"/>
      <c r="F1" s="136"/>
      <c r="G1" s="136"/>
      <c r="H1" s="136"/>
      <c r="I1" s="136"/>
    </row>
    <row r="2" spans="1:9" ht="26.25" thickBot="1" x14ac:dyDescent="0.2">
      <c r="A2" s="183" t="s">
        <v>84</v>
      </c>
      <c r="B2" s="183"/>
      <c r="C2" s="46"/>
      <c r="D2" s="46"/>
      <c r="E2" s="46"/>
      <c r="F2" s="46"/>
      <c r="G2" s="46"/>
      <c r="H2" s="46"/>
      <c r="I2" s="44" t="s">
        <v>2</v>
      </c>
    </row>
    <row r="3" spans="1:9" ht="26.25" customHeight="1" x14ac:dyDescent="0.15">
      <c r="A3" s="190" t="s">
        <v>3</v>
      </c>
      <c r="B3" s="188" t="s">
        <v>4</v>
      </c>
      <c r="C3" s="188" t="s">
        <v>60</v>
      </c>
      <c r="D3" s="188" t="s">
        <v>79</v>
      </c>
      <c r="E3" s="184" t="s">
        <v>82</v>
      </c>
      <c r="F3" s="185"/>
      <c r="G3" s="184" t="s">
        <v>83</v>
      </c>
      <c r="H3" s="185"/>
      <c r="I3" s="186" t="s">
        <v>78</v>
      </c>
    </row>
    <row r="4" spans="1:9" ht="28.5" customHeight="1" x14ac:dyDescent="0.15">
      <c r="A4" s="191"/>
      <c r="B4" s="189"/>
      <c r="C4" s="189"/>
      <c r="D4" s="189"/>
      <c r="E4" s="28" t="s">
        <v>80</v>
      </c>
      <c r="F4" s="28" t="s">
        <v>81</v>
      </c>
      <c r="G4" s="28" t="s">
        <v>80</v>
      </c>
      <c r="H4" s="28" t="s">
        <v>81</v>
      </c>
      <c r="I4" s="187"/>
    </row>
    <row r="5" spans="1:9" ht="28.5" customHeight="1" thickBot="1" x14ac:dyDescent="0.2">
      <c r="A5" s="50"/>
      <c r="B5" s="110" t="s">
        <v>168</v>
      </c>
      <c r="C5" s="51"/>
      <c r="D5" s="52"/>
      <c r="E5" s="98"/>
      <c r="F5" s="53"/>
      <c r="G5" s="98"/>
      <c r="H5" s="53"/>
      <c r="I5" s="5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C14" sqref="C14:C15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5" width="12.44140625" style="65" customWidth="1"/>
    <col min="6" max="9" width="12.44140625" customWidth="1"/>
    <col min="10" max="10" width="8.88671875" style="6"/>
    <col min="11" max="11" width="11.6640625" style="7" customWidth="1"/>
    <col min="12" max="12" width="6.6640625" style="6" customWidth="1"/>
  </cols>
  <sheetData>
    <row r="1" spans="1:9" ht="47.25" customHeight="1" thickBot="1" x14ac:dyDescent="0.2">
      <c r="A1" s="134" t="s">
        <v>68</v>
      </c>
      <c r="B1" s="134"/>
      <c r="C1" s="134"/>
      <c r="D1" s="134"/>
      <c r="E1" s="134"/>
      <c r="F1" s="134"/>
      <c r="G1" s="134"/>
      <c r="H1" s="134"/>
      <c r="I1" s="134"/>
    </row>
    <row r="2" spans="1:9" ht="39.75" customHeight="1" thickBot="1" x14ac:dyDescent="0.2">
      <c r="A2" s="72" t="s">
        <v>32</v>
      </c>
      <c r="B2" s="73" t="s">
        <v>33</v>
      </c>
      <c r="C2" s="74" t="s">
        <v>118</v>
      </c>
      <c r="D2" s="74" t="s">
        <v>0</v>
      </c>
      <c r="E2" s="75" t="s">
        <v>119</v>
      </c>
      <c r="F2" s="74" t="s">
        <v>145</v>
      </c>
      <c r="G2" s="74" t="s">
        <v>35</v>
      </c>
      <c r="H2" s="74" t="s">
        <v>36</v>
      </c>
      <c r="I2" s="76" t="s">
        <v>1</v>
      </c>
    </row>
    <row r="3" spans="1:9" s="6" customFormat="1" ht="47.25" customHeight="1" thickTop="1" x14ac:dyDescent="0.15">
      <c r="A3" s="197">
        <v>2021</v>
      </c>
      <c r="B3" s="194">
        <v>9</v>
      </c>
      <c r="C3" s="195" t="s">
        <v>290</v>
      </c>
      <c r="D3" s="194" t="s">
        <v>180</v>
      </c>
      <c r="E3" s="196">
        <v>11000</v>
      </c>
      <c r="F3" s="194" t="s">
        <v>159</v>
      </c>
      <c r="G3" s="194" t="s">
        <v>291</v>
      </c>
      <c r="H3" s="194" t="s">
        <v>292</v>
      </c>
      <c r="I3" s="198"/>
    </row>
    <row r="4" spans="1:9" ht="47.25" customHeight="1" x14ac:dyDescent="0.15">
      <c r="A4" s="112">
        <v>2021</v>
      </c>
      <c r="B4" s="192">
        <v>9</v>
      </c>
      <c r="C4" s="114" t="s">
        <v>293</v>
      </c>
      <c r="D4" s="192" t="s">
        <v>294</v>
      </c>
      <c r="E4" s="193">
        <v>12000</v>
      </c>
      <c r="F4" s="113" t="s">
        <v>159</v>
      </c>
      <c r="G4" s="113" t="s">
        <v>295</v>
      </c>
      <c r="H4" s="113" t="s">
        <v>292</v>
      </c>
      <c r="I4" s="203"/>
    </row>
    <row r="5" spans="1:9" ht="47.25" customHeight="1" x14ac:dyDescent="0.15">
      <c r="A5" s="112">
        <v>2021</v>
      </c>
      <c r="B5" s="113">
        <v>9</v>
      </c>
      <c r="C5" s="199" t="s">
        <v>296</v>
      </c>
      <c r="D5" s="113" t="s">
        <v>126</v>
      </c>
      <c r="E5" s="115">
        <v>2000</v>
      </c>
      <c r="F5" s="113" t="s">
        <v>297</v>
      </c>
      <c r="G5" s="113" t="s">
        <v>298</v>
      </c>
      <c r="H5" s="113" t="s">
        <v>299</v>
      </c>
      <c r="I5" s="200"/>
    </row>
    <row r="6" spans="1:9" ht="47.25" customHeight="1" thickBot="1" x14ac:dyDescent="0.2">
      <c r="A6" s="77">
        <v>2021</v>
      </c>
      <c r="B6" s="78">
        <v>9</v>
      </c>
      <c r="C6" s="201" t="s">
        <v>300</v>
      </c>
      <c r="D6" s="78" t="s">
        <v>180</v>
      </c>
      <c r="E6" s="79">
        <v>2000</v>
      </c>
      <c r="F6" s="78" t="s">
        <v>159</v>
      </c>
      <c r="G6" s="78" t="s">
        <v>298</v>
      </c>
      <c r="H6" s="78" t="s">
        <v>299</v>
      </c>
      <c r="I6" s="202"/>
    </row>
  </sheetData>
  <mergeCells count="1">
    <mergeCell ref="A1:I1"/>
  </mergeCells>
  <phoneticPr fontId="4" type="noConversion"/>
  <dataValidations count="2">
    <dataValidation type="list" allowBlank="1" showInputMessage="1" showErrorMessage="1" sqref="D3 D5:D6">
      <formula1>"대안,턴키,일반,PQ,수의,실적"</formula1>
    </dataValidation>
    <dataValidation type="textLength" operator="lessThanOrEqual" allowBlank="1" showInputMessage="1" showErrorMessage="1" sqref="F3:F6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N3" sqref="N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65" customWidth="1"/>
    <col min="7" max="8" width="12.44140625" customWidth="1"/>
    <col min="9" max="9" width="12.44140625" style="65" customWidth="1"/>
    <col min="10" max="10" width="8.88671875" style="6"/>
    <col min="11" max="11" width="11.6640625" style="7" customWidth="1"/>
    <col min="12" max="12" width="11.33203125" style="6" bestFit="1" customWidth="1"/>
  </cols>
  <sheetData>
    <row r="1" spans="1:13" ht="63" customHeight="1" thickBot="1" x14ac:dyDescent="0.2">
      <c r="A1" s="134" t="s">
        <v>75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39" customHeight="1" thickBot="1" x14ac:dyDescent="0.2">
      <c r="A2" s="80" t="s">
        <v>32</v>
      </c>
      <c r="B2" s="81" t="s">
        <v>33</v>
      </c>
      <c r="C2" s="82" t="s">
        <v>74</v>
      </c>
      <c r="D2" s="82" t="s">
        <v>73</v>
      </c>
      <c r="E2" s="82" t="s">
        <v>0</v>
      </c>
      <c r="F2" s="83" t="s">
        <v>72</v>
      </c>
      <c r="G2" s="81" t="s">
        <v>71</v>
      </c>
      <c r="H2" s="81" t="s">
        <v>70</v>
      </c>
      <c r="I2" s="83" t="s">
        <v>69</v>
      </c>
      <c r="J2" s="82" t="s">
        <v>34</v>
      </c>
      <c r="K2" s="82" t="s">
        <v>35</v>
      </c>
      <c r="L2" s="82" t="s">
        <v>36</v>
      </c>
      <c r="M2" s="84" t="s">
        <v>1</v>
      </c>
    </row>
    <row r="3" spans="1:13" s="6" customFormat="1" ht="76.5" customHeight="1" thickTop="1" x14ac:dyDescent="0.15">
      <c r="A3" s="116">
        <v>2021</v>
      </c>
      <c r="B3" s="117">
        <v>9</v>
      </c>
      <c r="C3" s="117" t="s">
        <v>181</v>
      </c>
      <c r="D3" s="117" t="s">
        <v>182</v>
      </c>
      <c r="E3" s="117" t="s">
        <v>126</v>
      </c>
      <c r="F3" s="118">
        <v>19500</v>
      </c>
      <c r="G3" s="119"/>
      <c r="H3" s="119"/>
      <c r="I3" s="118">
        <v>19500</v>
      </c>
      <c r="J3" s="117" t="s">
        <v>159</v>
      </c>
      <c r="K3" s="117" t="s">
        <v>301</v>
      </c>
      <c r="L3" s="117" t="s">
        <v>179</v>
      </c>
      <c r="M3" s="120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13"/>
  </cols>
  <sheetData>
    <row r="1" spans="1:11" ht="25.5" x14ac:dyDescent="0.15">
      <c r="A1" s="136" t="s">
        <v>90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25.5" x14ac:dyDescent="0.15">
      <c r="A2" s="29" t="s">
        <v>85</v>
      </c>
      <c r="B2" s="29"/>
      <c r="C2" s="32"/>
      <c r="D2" s="1"/>
      <c r="E2" s="1"/>
      <c r="F2" s="8"/>
      <c r="G2" s="8"/>
      <c r="H2" s="8"/>
      <c r="I2" s="8"/>
      <c r="J2" s="137" t="s">
        <v>2</v>
      </c>
      <c r="K2" s="137"/>
    </row>
    <row r="3" spans="1:11" ht="22.5" customHeight="1" x14ac:dyDescent="0.15">
      <c r="A3" s="3" t="s">
        <v>3</v>
      </c>
      <c r="B3" s="4" t="s">
        <v>4</v>
      </c>
      <c r="C3" s="4" t="s">
        <v>0</v>
      </c>
      <c r="D3" s="4" t="s">
        <v>91</v>
      </c>
      <c r="E3" s="4" t="s">
        <v>92</v>
      </c>
      <c r="F3" s="4" t="s">
        <v>93</v>
      </c>
      <c r="G3" s="4" t="s">
        <v>94</v>
      </c>
      <c r="H3" s="4" t="s">
        <v>95</v>
      </c>
      <c r="I3" s="4" t="s">
        <v>96</v>
      </c>
      <c r="J3" s="4" t="s">
        <v>97</v>
      </c>
      <c r="K3" s="4" t="s">
        <v>1</v>
      </c>
    </row>
    <row r="4" spans="1:11" ht="47.25" customHeight="1" x14ac:dyDescent="0.15">
      <c r="A4" s="33"/>
      <c r="B4" s="34"/>
      <c r="C4" s="47" t="s">
        <v>125</v>
      </c>
      <c r="D4" s="36"/>
      <c r="E4" s="37"/>
      <c r="F4" s="38"/>
      <c r="G4" s="38"/>
      <c r="H4" s="36"/>
      <c r="I4" s="35"/>
      <c r="J4" s="39"/>
      <c r="K4" s="40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13"/>
  </cols>
  <sheetData>
    <row r="1" spans="1:11" ht="25.5" x14ac:dyDescent="0.15">
      <c r="A1" s="136" t="s">
        <v>98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25.5" x14ac:dyDescent="0.15">
      <c r="A2" s="29" t="s">
        <v>85</v>
      </c>
      <c r="B2" s="29"/>
      <c r="C2" s="32"/>
      <c r="D2" s="1"/>
      <c r="E2" s="1"/>
      <c r="F2" s="8"/>
      <c r="G2" s="8"/>
      <c r="H2" s="8"/>
      <c r="I2" s="8"/>
      <c r="J2" s="137" t="s">
        <v>99</v>
      </c>
      <c r="K2" s="137"/>
    </row>
    <row r="3" spans="1:11" ht="22.5" customHeight="1" x14ac:dyDescent="0.15">
      <c r="A3" s="3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  <c r="G3" s="4" t="s">
        <v>106</v>
      </c>
      <c r="H3" s="4" t="s">
        <v>107</v>
      </c>
      <c r="I3" s="4" t="s">
        <v>108</v>
      </c>
      <c r="J3" s="4" t="s">
        <v>109</v>
      </c>
      <c r="K3" s="4" t="s">
        <v>110</v>
      </c>
    </row>
    <row r="4" spans="1:11" ht="42" customHeight="1" x14ac:dyDescent="0.15">
      <c r="A4" s="30"/>
      <c r="B4" s="31"/>
      <c r="C4" s="48" t="s">
        <v>125</v>
      </c>
      <c r="D4" s="36"/>
      <c r="E4" s="37"/>
      <c r="F4" s="38"/>
      <c r="G4" s="38"/>
      <c r="H4" s="36"/>
      <c r="I4" s="41"/>
      <c r="J4" s="41"/>
      <c r="K4" s="4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13" zoomScale="115" zoomScaleNormal="115" workbookViewId="0">
      <selection activeCell="B26" sqref="B26"/>
    </sheetView>
  </sheetViews>
  <sheetFormatPr defaultRowHeight="13.5" x14ac:dyDescent="0.15"/>
  <cols>
    <col min="1" max="1" width="31.6640625" style="60" customWidth="1"/>
    <col min="2" max="2" width="17.77734375" style="60" bestFit="1" customWidth="1"/>
    <col min="3" max="3" width="12.109375" style="60" customWidth="1"/>
    <col min="4" max="8" width="11.21875" style="60" customWidth="1"/>
    <col min="9" max="9" width="9.6640625" style="60" customWidth="1"/>
    <col min="10" max="10" width="8.88671875" style="45"/>
    <col min="11" max="11" width="8.88671875" style="45" customWidth="1"/>
    <col min="12" max="16384" width="8.88671875" style="45"/>
  </cols>
  <sheetData>
    <row r="1" spans="1:9" ht="25.5" x14ac:dyDescent="0.15">
      <c r="A1" s="138" t="s">
        <v>5</v>
      </c>
      <c r="B1" s="138"/>
      <c r="C1" s="138"/>
      <c r="D1" s="138"/>
      <c r="E1" s="138"/>
      <c r="F1" s="138"/>
      <c r="G1" s="138"/>
      <c r="H1" s="138"/>
      <c r="I1" s="138"/>
    </row>
    <row r="2" spans="1:9" ht="25.5" x14ac:dyDescent="0.15">
      <c r="A2" s="56" t="s">
        <v>85</v>
      </c>
      <c r="B2" s="56"/>
      <c r="C2" s="57"/>
      <c r="D2" s="57"/>
      <c r="E2" s="57"/>
      <c r="F2" s="58"/>
      <c r="G2" s="58"/>
      <c r="H2" s="139" t="s">
        <v>2</v>
      </c>
      <c r="I2" s="139"/>
    </row>
    <row r="3" spans="1:9" ht="23.25" customHeight="1" x14ac:dyDescent="0.15">
      <c r="A3" s="55" t="s">
        <v>4</v>
      </c>
      <c r="B3" s="55" t="s">
        <v>15</v>
      </c>
      <c r="C3" s="55" t="s">
        <v>6</v>
      </c>
      <c r="D3" s="55" t="s">
        <v>7</v>
      </c>
      <c r="E3" s="55" t="s">
        <v>8</v>
      </c>
      <c r="F3" s="55" t="s">
        <v>9</v>
      </c>
      <c r="G3" s="59" t="s">
        <v>49</v>
      </c>
      <c r="H3" s="55" t="s">
        <v>14</v>
      </c>
      <c r="I3" s="55" t="s">
        <v>10</v>
      </c>
    </row>
    <row r="4" spans="1:9" ht="23.25" customHeight="1" x14ac:dyDescent="0.15">
      <c r="A4" s="129" t="s">
        <v>210</v>
      </c>
      <c r="B4" s="68" t="s">
        <v>113</v>
      </c>
      <c r="C4" s="85">
        <v>2904000</v>
      </c>
      <c r="D4" s="68" t="s">
        <v>137</v>
      </c>
      <c r="E4" s="68" t="s">
        <v>128</v>
      </c>
      <c r="F4" s="68" t="s">
        <v>138</v>
      </c>
      <c r="G4" s="69" t="s">
        <v>203</v>
      </c>
      <c r="H4" s="69" t="s">
        <v>211</v>
      </c>
      <c r="I4" s="55"/>
    </row>
    <row r="5" spans="1:9" ht="23.25" customHeight="1" x14ac:dyDescent="0.15">
      <c r="A5" s="130" t="s">
        <v>216</v>
      </c>
      <c r="B5" s="68" t="s">
        <v>122</v>
      </c>
      <c r="C5" s="85">
        <v>3960000</v>
      </c>
      <c r="D5" s="68" t="s">
        <v>127</v>
      </c>
      <c r="E5" s="68" t="s">
        <v>128</v>
      </c>
      <c r="F5" s="68" t="s">
        <v>129</v>
      </c>
      <c r="G5" s="69" t="s">
        <v>217</v>
      </c>
      <c r="H5" s="69" t="s">
        <v>218</v>
      </c>
      <c r="I5" s="69"/>
    </row>
    <row r="6" spans="1:9" ht="23.25" customHeight="1" x14ac:dyDescent="0.15">
      <c r="A6" s="130" t="s">
        <v>190</v>
      </c>
      <c r="B6" s="68" t="s">
        <v>121</v>
      </c>
      <c r="C6" s="85">
        <v>4362600</v>
      </c>
      <c r="D6" s="68" t="s">
        <v>156</v>
      </c>
      <c r="E6" s="68" t="s">
        <v>128</v>
      </c>
      <c r="F6" s="68" t="s">
        <v>129</v>
      </c>
      <c r="G6" s="69" t="s">
        <v>191</v>
      </c>
      <c r="H6" s="69" t="s">
        <v>192</v>
      </c>
      <c r="I6" s="69"/>
    </row>
    <row r="7" spans="1:9" ht="23.25" customHeight="1" x14ac:dyDescent="0.15">
      <c r="A7" s="130" t="s">
        <v>195</v>
      </c>
      <c r="B7" s="68" t="s">
        <v>121</v>
      </c>
      <c r="C7" s="85">
        <v>7101600</v>
      </c>
      <c r="D7" s="68" t="s">
        <v>155</v>
      </c>
      <c r="E7" s="68" t="s">
        <v>128</v>
      </c>
      <c r="F7" s="68" t="s">
        <v>129</v>
      </c>
      <c r="G7" s="69" t="s">
        <v>191</v>
      </c>
      <c r="H7" s="69" t="s">
        <v>196</v>
      </c>
      <c r="I7" s="69"/>
    </row>
    <row r="8" spans="1:9" ht="23.25" customHeight="1" x14ac:dyDescent="0.15">
      <c r="A8" s="130" t="s">
        <v>202</v>
      </c>
      <c r="B8" s="68" t="s">
        <v>132</v>
      </c>
      <c r="C8" s="85">
        <v>3600000</v>
      </c>
      <c r="D8" s="68" t="s">
        <v>133</v>
      </c>
      <c r="E8" s="68" t="s">
        <v>134</v>
      </c>
      <c r="F8" s="68" t="s">
        <v>135</v>
      </c>
      <c r="G8" s="69" t="s">
        <v>203</v>
      </c>
      <c r="H8" s="69" t="s">
        <v>203</v>
      </c>
      <c r="I8" s="69"/>
    </row>
    <row r="9" spans="1:9" ht="23.25" customHeight="1" x14ac:dyDescent="0.15">
      <c r="A9" s="130" t="s">
        <v>229</v>
      </c>
      <c r="B9" s="68" t="s">
        <v>114</v>
      </c>
      <c r="C9" s="85">
        <v>4800000</v>
      </c>
      <c r="D9" s="68" t="s">
        <v>144</v>
      </c>
      <c r="E9" s="68" t="s">
        <v>128</v>
      </c>
      <c r="F9" s="68" t="s">
        <v>129</v>
      </c>
      <c r="G9" s="99" t="s">
        <v>230</v>
      </c>
      <c r="H9" s="69" t="s">
        <v>231</v>
      </c>
      <c r="I9" s="69"/>
    </row>
    <row r="10" spans="1:9" ht="23.25" customHeight="1" x14ac:dyDescent="0.15">
      <c r="A10" s="121" t="s">
        <v>220</v>
      </c>
      <c r="B10" s="122" t="s">
        <v>115</v>
      </c>
      <c r="C10" s="123">
        <v>11959200</v>
      </c>
      <c r="D10" s="68" t="s">
        <v>139</v>
      </c>
      <c r="E10" s="68" t="s">
        <v>140</v>
      </c>
      <c r="F10" s="68" t="s">
        <v>141</v>
      </c>
      <c r="G10" s="69" t="s">
        <v>217</v>
      </c>
      <c r="H10" s="69" t="s">
        <v>221</v>
      </c>
      <c r="I10" s="69"/>
    </row>
    <row r="11" spans="1:9" ht="23.25" customHeight="1" x14ac:dyDescent="0.15">
      <c r="A11" s="121" t="s">
        <v>219</v>
      </c>
      <c r="B11" s="68" t="s">
        <v>120</v>
      </c>
      <c r="C11" s="123">
        <v>1867200</v>
      </c>
      <c r="D11" s="68" t="s">
        <v>130</v>
      </c>
      <c r="E11" s="68" t="s">
        <v>142</v>
      </c>
      <c r="F11" s="68" t="s">
        <v>143</v>
      </c>
      <c r="G11" s="69" t="s">
        <v>217</v>
      </c>
      <c r="H11" s="69" t="s">
        <v>211</v>
      </c>
      <c r="I11" s="69"/>
    </row>
    <row r="12" spans="1:9" ht="23.25" customHeight="1" x14ac:dyDescent="0.15">
      <c r="A12" s="121" t="s">
        <v>225</v>
      </c>
      <c r="B12" s="68" t="s">
        <v>149</v>
      </c>
      <c r="C12" s="123">
        <v>1200000</v>
      </c>
      <c r="D12" s="68" t="s">
        <v>150</v>
      </c>
      <c r="E12" s="68" t="s">
        <v>151</v>
      </c>
      <c r="F12" s="68" t="s">
        <v>152</v>
      </c>
      <c r="G12" s="69" t="s">
        <v>217</v>
      </c>
      <c r="H12" s="69" t="s">
        <v>217</v>
      </c>
      <c r="I12" s="69"/>
    </row>
    <row r="13" spans="1:9" ht="23.25" customHeight="1" x14ac:dyDescent="0.15">
      <c r="A13" s="121" t="s">
        <v>226</v>
      </c>
      <c r="B13" s="68" t="s">
        <v>124</v>
      </c>
      <c r="C13" s="123">
        <v>1195200</v>
      </c>
      <c r="D13" s="68" t="s">
        <v>130</v>
      </c>
      <c r="E13" s="68" t="s">
        <v>151</v>
      </c>
      <c r="F13" s="68" t="s">
        <v>152</v>
      </c>
      <c r="G13" s="69" t="s">
        <v>217</v>
      </c>
      <c r="H13" s="69" t="s">
        <v>217</v>
      </c>
      <c r="I13" s="69"/>
    </row>
    <row r="14" spans="1:9" ht="23.25" customHeight="1" x14ac:dyDescent="0.15">
      <c r="A14" s="121" t="s">
        <v>227</v>
      </c>
      <c r="B14" s="68" t="s">
        <v>153</v>
      </c>
      <c r="C14" s="123">
        <v>30510000</v>
      </c>
      <c r="D14" s="68" t="s">
        <v>130</v>
      </c>
      <c r="E14" s="68" t="s">
        <v>154</v>
      </c>
      <c r="F14" s="68" t="s">
        <v>152</v>
      </c>
      <c r="G14" s="99" t="s">
        <v>228</v>
      </c>
      <c r="H14" s="69" t="s">
        <v>228</v>
      </c>
      <c r="I14" s="69"/>
    </row>
    <row r="15" spans="1:9" ht="23.25" customHeight="1" x14ac:dyDescent="0.15">
      <c r="A15" s="129" t="s">
        <v>208</v>
      </c>
      <c r="B15" s="122" t="s">
        <v>146</v>
      </c>
      <c r="C15" s="123">
        <v>997213000</v>
      </c>
      <c r="D15" s="68" t="s">
        <v>147</v>
      </c>
      <c r="E15" s="68" t="s">
        <v>116</v>
      </c>
      <c r="F15" s="68" t="s">
        <v>117</v>
      </c>
      <c r="G15" s="99" t="s">
        <v>203</v>
      </c>
      <c r="H15" s="69" t="s">
        <v>209</v>
      </c>
      <c r="I15" s="69"/>
    </row>
    <row r="16" spans="1:9" ht="23.25" customHeight="1" x14ac:dyDescent="0.15">
      <c r="A16" s="124" t="s">
        <v>193</v>
      </c>
      <c r="B16" s="122" t="s">
        <v>131</v>
      </c>
      <c r="C16" s="85">
        <v>7920000</v>
      </c>
      <c r="D16" s="68" t="s">
        <v>130</v>
      </c>
      <c r="E16" s="68" t="s">
        <v>128</v>
      </c>
      <c r="F16" s="68" t="s">
        <v>129</v>
      </c>
      <c r="G16" s="99" t="s">
        <v>188</v>
      </c>
      <c r="H16" s="99" t="s">
        <v>188</v>
      </c>
      <c r="I16" s="69"/>
    </row>
    <row r="17" spans="1:9" ht="23.25" customHeight="1" x14ac:dyDescent="0.15">
      <c r="A17" s="124" t="s">
        <v>212</v>
      </c>
      <c r="B17" s="122" t="s">
        <v>167</v>
      </c>
      <c r="C17" s="85">
        <v>2725800</v>
      </c>
      <c r="D17" s="68" t="s">
        <v>213</v>
      </c>
      <c r="E17" s="68" t="s">
        <v>214</v>
      </c>
      <c r="F17" s="68" t="s">
        <v>215</v>
      </c>
      <c r="G17" s="69" t="s">
        <v>203</v>
      </c>
      <c r="H17" s="69" t="s">
        <v>211</v>
      </c>
      <c r="I17" s="69"/>
    </row>
    <row r="18" spans="1:9" ht="23.25" customHeight="1" x14ac:dyDescent="0.15">
      <c r="A18" s="124" t="s">
        <v>232</v>
      </c>
      <c r="B18" s="122" t="s">
        <v>171</v>
      </c>
      <c r="C18" s="85">
        <v>78243200</v>
      </c>
      <c r="D18" s="68" t="s">
        <v>172</v>
      </c>
      <c r="E18" s="68" t="s">
        <v>173</v>
      </c>
      <c r="F18" s="68" t="s">
        <v>174</v>
      </c>
      <c r="G18" s="99" t="s">
        <v>228</v>
      </c>
      <c r="H18" s="69" t="s">
        <v>228</v>
      </c>
      <c r="I18" s="69"/>
    </row>
    <row r="19" spans="1:9" ht="23.25" customHeight="1" x14ac:dyDescent="0.15">
      <c r="A19" s="124" t="s">
        <v>161</v>
      </c>
      <c r="B19" s="122" t="s">
        <v>162</v>
      </c>
      <c r="C19" s="85">
        <v>2970000</v>
      </c>
      <c r="D19" s="68" t="s">
        <v>163</v>
      </c>
      <c r="E19" s="68" t="s">
        <v>164</v>
      </c>
      <c r="F19" s="68" t="s">
        <v>165</v>
      </c>
      <c r="G19" s="131" t="s">
        <v>188</v>
      </c>
      <c r="H19" s="131" t="s">
        <v>188</v>
      </c>
      <c r="I19" s="69"/>
    </row>
    <row r="20" spans="1:9" ht="23.25" customHeight="1" x14ac:dyDescent="0.15">
      <c r="A20" s="126" t="s">
        <v>184</v>
      </c>
      <c r="B20" s="127" t="s">
        <v>185</v>
      </c>
      <c r="C20" s="85">
        <v>1920000</v>
      </c>
      <c r="D20" s="68" t="s">
        <v>169</v>
      </c>
      <c r="E20" s="68" t="s">
        <v>175</v>
      </c>
      <c r="F20" s="68" t="s">
        <v>186</v>
      </c>
      <c r="G20" s="68" t="s">
        <v>186</v>
      </c>
      <c r="H20" s="68" t="s">
        <v>187</v>
      </c>
      <c r="I20" s="69"/>
    </row>
    <row r="21" spans="1:9" ht="23.25" customHeight="1" x14ac:dyDescent="0.15">
      <c r="A21" s="126" t="s">
        <v>176</v>
      </c>
      <c r="B21" s="127" t="s">
        <v>122</v>
      </c>
      <c r="C21" s="85">
        <v>10155000</v>
      </c>
      <c r="D21" s="68" t="s">
        <v>177</v>
      </c>
      <c r="E21" s="68" t="s">
        <v>170</v>
      </c>
      <c r="F21" s="68" t="s">
        <v>194</v>
      </c>
      <c r="G21" s="68" t="s">
        <v>194</v>
      </c>
      <c r="H21" s="68" t="s">
        <v>194</v>
      </c>
      <c r="I21" s="69"/>
    </row>
    <row r="22" spans="1:9" ht="23.25" customHeight="1" x14ac:dyDescent="0.15">
      <c r="A22" s="126" t="s">
        <v>198</v>
      </c>
      <c r="B22" s="127" t="s">
        <v>199</v>
      </c>
      <c r="C22" s="85">
        <v>3422800</v>
      </c>
      <c r="D22" s="68" t="s">
        <v>200</v>
      </c>
      <c r="E22" s="68" t="s">
        <v>200</v>
      </c>
      <c r="F22" s="68" t="s">
        <v>201</v>
      </c>
      <c r="G22" s="68" t="s">
        <v>201</v>
      </c>
      <c r="H22" s="68" t="s">
        <v>201</v>
      </c>
      <c r="I22" s="69"/>
    </row>
    <row r="23" spans="1:9" ht="23.25" customHeight="1" x14ac:dyDescent="0.15">
      <c r="A23" s="126" t="s">
        <v>204</v>
      </c>
      <c r="B23" s="127" t="s">
        <v>205</v>
      </c>
      <c r="C23" s="85">
        <v>2820000</v>
      </c>
      <c r="D23" s="68" t="s">
        <v>206</v>
      </c>
      <c r="E23" s="68" t="s">
        <v>194</v>
      </c>
      <c r="F23" s="68" t="s">
        <v>201</v>
      </c>
      <c r="G23" s="68" t="s">
        <v>201</v>
      </c>
      <c r="H23" s="68" t="s">
        <v>207</v>
      </c>
      <c r="I23" s="69"/>
    </row>
    <row r="24" spans="1:9" ht="23.25" customHeight="1" x14ac:dyDescent="0.15">
      <c r="A24" s="126" t="s">
        <v>236</v>
      </c>
      <c r="B24" s="127" t="s">
        <v>237</v>
      </c>
      <c r="C24" s="85">
        <v>4280500</v>
      </c>
      <c r="D24" s="68" t="s">
        <v>238</v>
      </c>
      <c r="E24" s="68" t="s">
        <v>238</v>
      </c>
      <c r="F24" s="68" t="s">
        <v>194</v>
      </c>
      <c r="G24" s="68" t="s">
        <v>194</v>
      </c>
      <c r="H24" s="68" t="s">
        <v>194</v>
      </c>
      <c r="I24" s="69"/>
    </row>
    <row r="25" spans="1:9" ht="23.25" customHeight="1" x14ac:dyDescent="0.15">
      <c r="A25" s="126" t="s">
        <v>239</v>
      </c>
      <c r="B25" s="127" t="s">
        <v>242</v>
      </c>
      <c r="C25" s="85">
        <v>13500000</v>
      </c>
      <c r="D25" s="68" t="s">
        <v>240</v>
      </c>
      <c r="E25" s="68" t="s">
        <v>240</v>
      </c>
      <c r="F25" s="68" t="s">
        <v>203</v>
      </c>
      <c r="G25" s="68" t="s">
        <v>241</v>
      </c>
      <c r="H25" s="68" t="s">
        <v>241</v>
      </c>
      <c r="I25" s="69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14" zoomScale="115" zoomScaleNormal="115" workbookViewId="0">
      <selection activeCell="K23" sqref="K23"/>
    </sheetView>
  </sheetViews>
  <sheetFormatPr defaultRowHeight="13.5" x14ac:dyDescent="0.15"/>
  <cols>
    <col min="1" max="1" width="16.109375" style="60" customWidth="1"/>
    <col min="2" max="2" width="31.44140625" style="60" customWidth="1"/>
    <col min="3" max="3" width="13.33203125" style="60" customWidth="1"/>
    <col min="4" max="8" width="12.21875" style="60" customWidth="1"/>
    <col min="9" max="9" width="9.33203125" style="63" customWidth="1"/>
    <col min="10" max="16384" width="8.88671875" style="45"/>
  </cols>
  <sheetData>
    <row r="1" spans="1:9" ht="25.5" x14ac:dyDescent="0.15">
      <c r="A1" s="138" t="s">
        <v>11</v>
      </c>
      <c r="B1" s="138"/>
      <c r="C1" s="138"/>
      <c r="D1" s="138"/>
      <c r="E1" s="138"/>
      <c r="F1" s="138"/>
      <c r="G1" s="138"/>
      <c r="H1" s="138"/>
      <c r="I1" s="138"/>
    </row>
    <row r="2" spans="1:9" ht="25.5" x14ac:dyDescent="0.15">
      <c r="A2" s="140" t="s">
        <v>85</v>
      </c>
      <c r="B2" s="140"/>
      <c r="C2" s="57"/>
      <c r="D2" s="57"/>
      <c r="E2" s="57"/>
      <c r="F2" s="57"/>
      <c r="G2" s="57"/>
      <c r="H2" s="57"/>
      <c r="I2" s="61" t="s">
        <v>65</v>
      </c>
    </row>
    <row r="3" spans="1:9" ht="22.5" customHeight="1" x14ac:dyDescent="0.15">
      <c r="A3" s="62" t="s">
        <v>3</v>
      </c>
      <c r="B3" s="55" t="s">
        <v>4</v>
      </c>
      <c r="C3" s="55" t="s">
        <v>60</v>
      </c>
      <c r="D3" s="55" t="s">
        <v>61</v>
      </c>
      <c r="E3" s="55" t="s">
        <v>66</v>
      </c>
      <c r="F3" s="55" t="s">
        <v>62</v>
      </c>
      <c r="G3" s="55" t="s">
        <v>63</v>
      </c>
      <c r="H3" s="55" t="s">
        <v>64</v>
      </c>
      <c r="I3" s="55" t="s">
        <v>76</v>
      </c>
    </row>
    <row r="4" spans="1:9" ht="22.5" customHeight="1" x14ac:dyDescent="0.15">
      <c r="A4" s="70" t="s">
        <v>123</v>
      </c>
      <c r="B4" s="129" t="s">
        <v>210</v>
      </c>
      <c r="C4" s="68" t="s">
        <v>113</v>
      </c>
      <c r="D4" s="85">
        <v>2904000</v>
      </c>
      <c r="E4" s="71" t="s">
        <v>112</v>
      </c>
      <c r="F4" s="85">
        <v>242000</v>
      </c>
      <c r="G4" s="71" t="s">
        <v>31</v>
      </c>
      <c r="H4" s="85">
        <v>242000</v>
      </c>
      <c r="I4" s="55"/>
    </row>
    <row r="5" spans="1:9" ht="22.5" customHeight="1" x14ac:dyDescent="0.15">
      <c r="A5" s="70" t="s">
        <v>111</v>
      </c>
      <c r="B5" s="130" t="s">
        <v>216</v>
      </c>
      <c r="C5" s="68" t="s">
        <v>122</v>
      </c>
      <c r="D5" s="85">
        <v>3960000</v>
      </c>
      <c r="E5" s="71" t="s">
        <v>112</v>
      </c>
      <c r="F5" s="85">
        <v>330000</v>
      </c>
      <c r="G5" s="71" t="s">
        <v>31</v>
      </c>
      <c r="H5" s="85">
        <v>330000</v>
      </c>
      <c r="I5" s="69"/>
    </row>
    <row r="6" spans="1:9" ht="22.5" customHeight="1" x14ac:dyDescent="0.15">
      <c r="A6" s="70" t="s">
        <v>111</v>
      </c>
      <c r="B6" s="130" t="s">
        <v>189</v>
      </c>
      <c r="C6" s="68" t="s">
        <v>121</v>
      </c>
      <c r="D6" s="85">
        <v>4362600</v>
      </c>
      <c r="E6" s="71" t="s">
        <v>31</v>
      </c>
      <c r="F6" s="85">
        <v>331920</v>
      </c>
      <c r="G6" s="132"/>
      <c r="H6" s="85">
        <v>331920</v>
      </c>
      <c r="I6" s="69"/>
    </row>
    <row r="7" spans="1:9" ht="22.5" customHeight="1" x14ac:dyDescent="0.15">
      <c r="A7" s="70" t="s">
        <v>111</v>
      </c>
      <c r="B7" s="130" t="s">
        <v>197</v>
      </c>
      <c r="C7" s="68" t="s">
        <v>121</v>
      </c>
      <c r="D7" s="85">
        <v>7101600</v>
      </c>
      <c r="E7" s="71" t="s">
        <v>31</v>
      </c>
      <c r="F7" s="85">
        <v>591800</v>
      </c>
      <c r="G7" s="71" t="s">
        <v>31</v>
      </c>
      <c r="H7" s="85">
        <v>591800</v>
      </c>
      <c r="I7" s="69"/>
    </row>
    <row r="8" spans="1:9" ht="22.5" customHeight="1" x14ac:dyDescent="0.15">
      <c r="A8" s="70" t="s">
        <v>85</v>
      </c>
      <c r="B8" s="130" t="s">
        <v>202</v>
      </c>
      <c r="C8" s="68" t="s">
        <v>136</v>
      </c>
      <c r="D8" s="85">
        <v>3600000</v>
      </c>
      <c r="E8" s="71" t="s">
        <v>31</v>
      </c>
      <c r="F8" s="85">
        <v>300000</v>
      </c>
      <c r="G8" s="71" t="s">
        <v>31</v>
      </c>
      <c r="H8" s="85">
        <v>300000</v>
      </c>
      <c r="I8" s="69"/>
    </row>
    <row r="9" spans="1:9" ht="22.5" customHeight="1" x14ac:dyDescent="0.15">
      <c r="A9" s="70" t="s">
        <v>111</v>
      </c>
      <c r="B9" s="130" t="s">
        <v>229</v>
      </c>
      <c r="C9" s="68" t="s">
        <v>114</v>
      </c>
      <c r="D9" s="85">
        <v>4800000</v>
      </c>
      <c r="E9" s="71" t="s">
        <v>31</v>
      </c>
      <c r="F9" s="85">
        <v>400000</v>
      </c>
      <c r="G9" s="71" t="s">
        <v>31</v>
      </c>
      <c r="H9" s="85">
        <v>400000</v>
      </c>
      <c r="I9" s="69"/>
    </row>
    <row r="10" spans="1:9" ht="22.5" customHeight="1" x14ac:dyDescent="0.15">
      <c r="A10" s="70" t="s">
        <v>111</v>
      </c>
      <c r="B10" s="121" t="s">
        <v>222</v>
      </c>
      <c r="C10" s="122" t="s">
        <v>115</v>
      </c>
      <c r="D10" s="123">
        <v>11959200</v>
      </c>
      <c r="E10" s="71" t="s">
        <v>31</v>
      </c>
      <c r="F10" s="123">
        <v>996600</v>
      </c>
      <c r="G10" s="71" t="s">
        <v>31</v>
      </c>
      <c r="H10" s="123">
        <v>996600</v>
      </c>
      <c r="I10" s="69"/>
    </row>
    <row r="11" spans="1:9" ht="22.5" customHeight="1" x14ac:dyDescent="0.15">
      <c r="A11" s="70" t="s">
        <v>85</v>
      </c>
      <c r="B11" s="121" t="s">
        <v>219</v>
      </c>
      <c r="C11" s="68" t="s">
        <v>120</v>
      </c>
      <c r="D11" s="123">
        <v>1867200</v>
      </c>
      <c r="E11" s="71" t="s">
        <v>31</v>
      </c>
      <c r="F11" s="123">
        <v>155600</v>
      </c>
      <c r="G11" s="71" t="s">
        <v>31</v>
      </c>
      <c r="H11" s="123">
        <v>155600</v>
      </c>
      <c r="I11" s="69"/>
    </row>
    <row r="12" spans="1:9" ht="22.5" customHeight="1" x14ac:dyDescent="0.15">
      <c r="A12" s="70" t="s">
        <v>85</v>
      </c>
      <c r="B12" s="121" t="s">
        <v>224</v>
      </c>
      <c r="C12" s="68" t="s">
        <v>149</v>
      </c>
      <c r="D12" s="123">
        <v>1200000</v>
      </c>
      <c r="E12" s="71" t="s">
        <v>31</v>
      </c>
      <c r="F12" s="123">
        <v>100000</v>
      </c>
      <c r="G12" s="71" t="s">
        <v>31</v>
      </c>
      <c r="H12" s="123">
        <v>100000</v>
      </c>
      <c r="I12" s="69"/>
    </row>
    <row r="13" spans="1:9" ht="22.5" customHeight="1" x14ac:dyDescent="0.15">
      <c r="A13" s="70" t="s">
        <v>111</v>
      </c>
      <c r="B13" s="121" t="s">
        <v>223</v>
      </c>
      <c r="C13" s="68" t="s">
        <v>124</v>
      </c>
      <c r="D13" s="123">
        <v>1195200</v>
      </c>
      <c r="E13" s="71" t="s">
        <v>31</v>
      </c>
      <c r="F13" s="123">
        <v>99600</v>
      </c>
      <c r="G13" s="71" t="s">
        <v>31</v>
      </c>
      <c r="H13" s="123">
        <v>99600</v>
      </c>
      <c r="I13" s="69"/>
    </row>
    <row r="14" spans="1:9" ht="22.5" customHeight="1" x14ac:dyDescent="0.15">
      <c r="A14" s="70" t="s">
        <v>85</v>
      </c>
      <c r="B14" s="121" t="s">
        <v>227</v>
      </c>
      <c r="C14" s="68" t="s">
        <v>157</v>
      </c>
      <c r="D14" s="123">
        <v>30510000</v>
      </c>
      <c r="E14" s="71" t="s">
        <v>31</v>
      </c>
      <c r="F14" s="123" t="s">
        <v>228</v>
      </c>
      <c r="G14" s="71" t="s">
        <v>31</v>
      </c>
      <c r="H14" s="123" t="s">
        <v>228</v>
      </c>
      <c r="I14" s="69"/>
    </row>
    <row r="15" spans="1:9" ht="22.5" customHeight="1" x14ac:dyDescent="0.15">
      <c r="A15" s="70" t="s">
        <v>111</v>
      </c>
      <c r="B15" s="121" t="s">
        <v>208</v>
      </c>
      <c r="C15" s="127" t="s">
        <v>148</v>
      </c>
      <c r="D15" s="123">
        <v>997213000</v>
      </c>
      <c r="E15" s="71" t="s">
        <v>31</v>
      </c>
      <c r="F15" s="123">
        <v>64142230</v>
      </c>
      <c r="G15" s="71" t="s">
        <v>31</v>
      </c>
      <c r="H15" s="123">
        <v>64142230</v>
      </c>
      <c r="I15" s="69"/>
    </row>
    <row r="16" spans="1:9" ht="22.5" customHeight="1" x14ac:dyDescent="0.15">
      <c r="A16" s="70" t="s">
        <v>85</v>
      </c>
      <c r="B16" s="126" t="s">
        <v>193</v>
      </c>
      <c r="C16" s="127" t="s">
        <v>131</v>
      </c>
      <c r="D16" s="85">
        <v>7920000</v>
      </c>
      <c r="E16" s="71" t="s">
        <v>31</v>
      </c>
      <c r="F16" s="85">
        <v>660000</v>
      </c>
      <c r="G16" s="71" t="s">
        <v>31</v>
      </c>
      <c r="H16" s="85">
        <v>660000</v>
      </c>
      <c r="I16" s="69"/>
    </row>
    <row r="17" spans="1:9" ht="22.5" customHeight="1" x14ac:dyDescent="0.15">
      <c r="A17" s="70" t="s">
        <v>85</v>
      </c>
      <c r="B17" s="124" t="s">
        <v>212</v>
      </c>
      <c r="C17" s="122" t="s">
        <v>167</v>
      </c>
      <c r="D17" s="85">
        <v>2725800</v>
      </c>
      <c r="E17" s="71" t="s">
        <v>31</v>
      </c>
      <c r="F17" s="85">
        <v>908600</v>
      </c>
      <c r="G17" s="71" t="s">
        <v>31</v>
      </c>
      <c r="H17" s="85">
        <v>908600</v>
      </c>
      <c r="I17" s="69"/>
    </row>
    <row r="18" spans="1:9" ht="22.5" customHeight="1" x14ac:dyDescent="0.15">
      <c r="A18" s="70" t="s">
        <v>85</v>
      </c>
      <c r="B18" s="124" t="s">
        <v>233</v>
      </c>
      <c r="C18" s="122" t="s">
        <v>171</v>
      </c>
      <c r="D18" s="85">
        <v>78243200</v>
      </c>
      <c r="E18" s="71"/>
      <c r="F18" s="123" t="s">
        <v>228</v>
      </c>
      <c r="G18" s="71" t="s">
        <v>31</v>
      </c>
      <c r="H18" s="123" t="s">
        <v>228</v>
      </c>
      <c r="I18" s="69"/>
    </row>
    <row r="19" spans="1:9" ht="22.5" customHeight="1" x14ac:dyDescent="0.15">
      <c r="A19" s="70" t="s">
        <v>85</v>
      </c>
      <c r="B19" s="126" t="s">
        <v>161</v>
      </c>
      <c r="C19" s="127" t="s">
        <v>162</v>
      </c>
      <c r="D19" s="85">
        <v>2970000</v>
      </c>
      <c r="E19" s="71" t="s">
        <v>31</v>
      </c>
      <c r="F19" s="133">
        <v>1080000</v>
      </c>
      <c r="G19" s="128"/>
      <c r="H19" s="133">
        <v>1080000</v>
      </c>
      <c r="I19" s="69"/>
    </row>
    <row r="20" spans="1:9" ht="22.5" customHeight="1" x14ac:dyDescent="0.15">
      <c r="A20" s="70" t="s">
        <v>85</v>
      </c>
      <c r="B20" s="126" t="s">
        <v>184</v>
      </c>
      <c r="C20" s="127" t="s">
        <v>185</v>
      </c>
      <c r="D20" s="85">
        <v>1920000</v>
      </c>
      <c r="E20" s="71" t="s">
        <v>31</v>
      </c>
      <c r="F20" s="128" t="s">
        <v>31</v>
      </c>
      <c r="G20" s="85">
        <v>1920000</v>
      </c>
      <c r="H20" s="85">
        <v>1920000</v>
      </c>
      <c r="I20" s="69"/>
    </row>
    <row r="21" spans="1:9" ht="22.5" customHeight="1" x14ac:dyDescent="0.15">
      <c r="A21" s="70" t="s">
        <v>85</v>
      </c>
      <c r="B21" s="126" t="s">
        <v>176</v>
      </c>
      <c r="C21" s="127" t="s">
        <v>122</v>
      </c>
      <c r="D21" s="85">
        <v>10155000</v>
      </c>
      <c r="E21" s="71"/>
      <c r="F21" s="128"/>
      <c r="G21" s="85">
        <v>10155000</v>
      </c>
      <c r="H21" s="85">
        <v>10155000</v>
      </c>
      <c r="I21" s="69"/>
    </row>
    <row r="22" spans="1:9" ht="22.5" customHeight="1" x14ac:dyDescent="0.15">
      <c r="A22" s="70" t="s">
        <v>85</v>
      </c>
      <c r="B22" s="126" t="s">
        <v>198</v>
      </c>
      <c r="C22" s="127" t="s">
        <v>199</v>
      </c>
      <c r="D22" s="85">
        <v>3422800</v>
      </c>
      <c r="E22" s="71" t="s">
        <v>31</v>
      </c>
      <c r="F22" s="128" t="s">
        <v>31</v>
      </c>
      <c r="G22" s="85">
        <v>3422800</v>
      </c>
      <c r="H22" s="85">
        <v>3422800</v>
      </c>
      <c r="I22" s="69"/>
    </row>
    <row r="23" spans="1:9" ht="22.5" customHeight="1" x14ac:dyDescent="0.15">
      <c r="A23" s="70" t="s">
        <v>85</v>
      </c>
      <c r="B23" s="126" t="s">
        <v>204</v>
      </c>
      <c r="C23" s="127" t="s">
        <v>205</v>
      </c>
      <c r="D23" s="85">
        <v>2820000</v>
      </c>
      <c r="E23" s="71" t="s">
        <v>31</v>
      </c>
      <c r="F23" s="128" t="s">
        <v>31</v>
      </c>
      <c r="G23" s="85">
        <v>2820000</v>
      </c>
      <c r="H23" s="85">
        <v>2820000</v>
      </c>
      <c r="I23" s="69"/>
    </row>
    <row r="24" spans="1:9" ht="22.5" customHeight="1" x14ac:dyDescent="0.15">
      <c r="A24" s="70" t="s">
        <v>85</v>
      </c>
      <c r="B24" s="126" t="s">
        <v>234</v>
      </c>
      <c r="C24" s="127" t="s">
        <v>235</v>
      </c>
      <c r="D24" s="85">
        <v>4280500</v>
      </c>
      <c r="E24" s="71" t="s">
        <v>31</v>
      </c>
      <c r="F24" s="128" t="s">
        <v>31</v>
      </c>
      <c r="G24" s="85">
        <v>4280500</v>
      </c>
      <c r="H24" s="85">
        <v>4280500</v>
      </c>
      <c r="I24" s="69"/>
    </row>
    <row r="25" spans="1:9" ht="22.5" customHeight="1" x14ac:dyDescent="0.15">
      <c r="A25" s="70" t="s">
        <v>85</v>
      </c>
      <c r="B25" s="126" t="s">
        <v>243</v>
      </c>
      <c r="C25" s="127" t="s">
        <v>244</v>
      </c>
      <c r="D25" s="85">
        <v>13500000</v>
      </c>
      <c r="E25" s="71"/>
      <c r="F25" s="128"/>
      <c r="G25" s="85">
        <v>13500000</v>
      </c>
      <c r="H25" s="85">
        <v>13500000</v>
      </c>
      <c r="I25" s="69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="85" zoomScaleNormal="85" workbookViewId="0">
      <selection activeCell="A45" sqref="A45:A5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36" t="s">
        <v>12</v>
      </c>
      <c r="B1" s="136"/>
      <c r="C1" s="136"/>
      <c r="D1" s="136"/>
      <c r="E1" s="136"/>
    </row>
    <row r="2" spans="1:5" ht="26.25" thickBot="1" x14ac:dyDescent="0.2">
      <c r="A2" s="16" t="s">
        <v>85</v>
      </c>
      <c r="B2" s="16"/>
      <c r="C2" s="15"/>
      <c r="D2" s="15"/>
      <c r="E2" s="43" t="s">
        <v>38</v>
      </c>
    </row>
    <row r="3" spans="1:5" s="13" customFormat="1" ht="30" customHeight="1" x14ac:dyDescent="0.15">
      <c r="A3" s="141" t="s">
        <v>39</v>
      </c>
      <c r="B3" s="18" t="s">
        <v>40</v>
      </c>
      <c r="C3" s="144" t="s">
        <v>183</v>
      </c>
      <c r="D3" s="145"/>
      <c r="E3" s="146"/>
    </row>
    <row r="4" spans="1:5" s="13" customFormat="1" ht="30" customHeight="1" x14ac:dyDescent="0.15">
      <c r="A4" s="142"/>
      <c r="B4" s="19" t="s">
        <v>41</v>
      </c>
      <c r="C4" s="12">
        <v>2076000</v>
      </c>
      <c r="D4" s="20" t="s">
        <v>42</v>
      </c>
      <c r="E4" s="17">
        <v>1920000</v>
      </c>
    </row>
    <row r="5" spans="1:5" s="13" customFormat="1" ht="30" customHeight="1" x14ac:dyDescent="0.15">
      <c r="A5" s="142"/>
      <c r="B5" s="19" t="s">
        <v>43</v>
      </c>
      <c r="C5" s="10">
        <f>(+E5/C4)*100%</f>
        <v>0.92485549132947975</v>
      </c>
      <c r="D5" s="20" t="s">
        <v>18</v>
      </c>
      <c r="E5" s="17">
        <v>1920000</v>
      </c>
    </row>
    <row r="6" spans="1:5" s="13" customFormat="1" ht="30" customHeight="1" x14ac:dyDescent="0.15">
      <c r="A6" s="142"/>
      <c r="B6" s="19" t="s">
        <v>17</v>
      </c>
      <c r="C6" s="11" t="s">
        <v>169</v>
      </c>
      <c r="D6" s="20" t="s">
        <v>67</v>
      </c>
      <c r="E6" s="14" t="s">
        <v>251</v>
      </c>
    </row>
    <row r="7" spans="1:5" s="13" customFormat="1" ht="30" customHeight="1" x14ac:dyDescent="0.15">
      <c r="A7" s="142"/>
      <c r="B7" s="19" t="s">
        <v>44</v>
      </c>
      <c r="C7" s="21" t="s">
        <v>86</v>
      </c>
      <c r="D7" s="20" t="s">
        <v>45</v>
      </c>
      <c r="E7" s="14" t="s">
        <v>186</v>
      </c>
    </row>
    <row r="8" spans="1:5" s="13" customFormat="1" ht="30" customHeight="1" x14ac:dyDescent="0.15">
      <c r="A8" s="142"/>
      <c r="B8" s="19" t="s">
        <v>46</v>
      </c>
      <c r="C8" s="21" t="s">
        <v>158</v>
      </c>
      <c r="D8" s="20" t="s">
        <v>20</v>
      </c>
      <c r="E8" s="22" t="s">
        <v>252</v>
      </c>
    </row>
    <row r="9" spans="1:5" s="13" customFormat="1" ht="30" customHeight="1" thickBot="1" x14ac:dyDescent="0.2">
      <c r="A9" s="143"/>
      <c r="B9" s="23" t="s">
        <v>47</v>
      </c>
      <c r="C9" s="24" t="s">
        <v>87</v>
      </c>
      <c r="D9" s="25" t="s">
        <v>48</v>
      </c>
      <c r="E9" s="26" t="s">
        <v>253</v>
      </c>
    </row>
    <row r="10" spans="1:5" ht="30" customHeight="1" x14ac:dyDescent="0.15">
      <c r="A10" s="141" t="s">
        <v>39</v>
      </c>
      <c r="B10" s="18" t="s">
        <v>40</v>
      </c>
      <c r="C10" s="144" t="s">
        <v>245</v>
      </c>
      <c r="D10" s="145"/>
      <c r="E10" s="146"/>
    </row>
    <row r="11" spans="1:5" ht="30" customHeight="1" x14ac:dyDescent="0.15">
      <c r="A11" s="142"/>
      <c r="B11" s="19" t="s">
        <v>41</v>
      </c>
      <c r="C11" s="12">
        <v>2343000</v>
      </c>
      <c r="D11" s="20" t="s">
        <v>42</v>
      </c>
      <c r="E11" s="17">
        <v>2200000</v>
      </c>
    </row>
    <row r="12" spans="1:5" ht="30" customHeight="1" x14ac:dyDescent="0.15">
      <c r="A12" s="142"/>
      <c r="B12" s="19" t="s">
        <v>43</v>
      </c>
      <c r="C12" s="10">
        <f>(+E12/C11)*100%</f>
        <v>0.93896713615023475</v>
      </c>
      <c r="D12" s="20" t="s">
        <v>18</v>
      </c>
      <c r="E12" s="17">
        <v>2200000</v>
      </c>
    </row>
    <row r="13" spans="1:5" ht="30" customHeight="1" x14ac:dyDescent="0.15">
      <c r="A13" s="142"/>
      <c r="B13" s="19" t="s">
        <v>17</v>
      </c>
      <c r="C13" s="11" t="s">
        <v>175</v>
      </c>
      <c r="D13" s="20" t="s">
        <v>67</v>
      </c>
      <c r="E13" s="14" t="s">
        <v>256</v>
      </c>
    </row>
    <row r="14" spans="1:5" ht="30" customHeight="1" x14ac:dyDescent="0.15">
      <c r="A14" s="142"/>
      <c r="B14" s="19" t="s">
        <v>44</v>
      </c>
      <c r="C14" s="21" t="s">
        <v>86</v>
      </c>
      <c r="D14" s="20" t="s">
        <v>45</v>
      </c>
      <c r="E14" s="14" t="s">
        <v>257</v>
      </c>
    </row>
    <row r="15" spans="1:5" ht="30" customHeight="1" x14ac:dyDescent="0.15">
      <c r="A15" s="142"/>
      <c r="B15" s="19" t="s">
        <v>46</v>
      </c>
      <c r="C15" s="21" t="s">
        <v>166</v>
      </c>
      <c r="D15" s="20" t="s">
        <v>20</v>
      </c>
      <c r="E15" s="22" t="s">
        <v>254</v>
      </c>
    </row>
    <row r="16" spans="1:5" ht="30" customHeight="1" thickBot="1" x14ac:dyDescent="0.2">
      <c r="A16" s="143"/>
      <c r="B16" s="23" t="s">
        <v>47</v>
      </c>
      <c r="C16" s="24" t="s">
        <v>87</v>
      </c>
      <c r="D16" s="25" t="s">
        <v>48</v>
      </c>
      <c r="E16" s="26" t="s">
        <v>255</v>
      </c>
    </row>
    <row r="17" spans="1:5" s="13" customFormat="1" ht="30" customHeight="1" x14ac:dyDescent="0.15">
      <c r="A17" s="141" t="s">
        <v>39</v>
      </c>
      <c r="B17" s="18" t="s">
        <v>40</v>
      </c>
      <c r="C17" s="144" t="s">
        <v>246</v>
      </c>
      <c r="D17" s="145"/>
      <c r="E17" s="146"/>
    </row>
    <row r="18" spans="1:5" s="13" customFormat="1" ht="30" customHeight="1" x14ac:dyDescent="0.15">
      <c r="A18" s="142"/>
      <c r="B18" s="19" t="s">
        <v>41</v>
      </c>
      <c r="C18" s="12">
        <v>4587000</v>
      </c>
      <c r="D18" s="20" t="s">
        <v>42</v>
      </c>
      <c r="E18" s="17">
        <v>4280500</v>
      </c>
    </row>
    <row r="19" spans="1:5" s="13" customFormat="1" ht="30" customHeight="1" x14ac:dyDescent="0.15">
      <c r="A19" s="142"/>
      <c r="B19" s="19" t="s">
        <v>43</v>
      </c>
      <c r="C19" s="10">
        <f>(+E19/C18)*100%</f>
        <v>0.93318072814475694</v>
      </c>
      <c r="D19" s="20" t="s">
        <v>18</v>
      </c>
      <c r="E19" s="17">
        <v>4280500</v>
      </c>
    </row>
    <row r="20" spans="1:5" s="13" customFormat="1" ht="30" customHeight="1" x14ac:dyDescent="0.15">
      <c r="A20" s="142"/>
      <c r="B20" s="19" t="s">
        <v>17</v>
      </c>
      <c r="C20" s="11" t="s">
        <v>258</v>
      </c>
      <c r="D20" s="20" t="s">
        <v>67</v>
      </c>
      <c r="E20" s="14" t="s">
        <v>259</v>
      </c>
    </row>
    <row r="21" spans="1:5" s="13" customFormat="1" ht="30" customHeight="1" x14ac:dyDescent="0.15">
      <c r="A21" s="142"/>
      <c r="B21" s="19" t="s">
        <v>44</v>
      </c>
      <c r="C21" s="21" t="s">
        <v>86</v>
      </c>
      <c r="D21" s="20" t="s">
        <v>45</v>
      </c>
      <c r="E21" s="14" t="s">
        <v>194</v>
      </c>
    </row>
    <row r="22" spans="1:5" s="13" customFormat="1" ht="30" customHeight="1" x14ac:dyDescent="0.15">
      <c r="A22" s="142"/>
      <c r="B22" s="19" t="s">
        <v>46</v>
      </c>
      <c r="C22" s="21" t="s">
        <v>160</v>
      </c>
      <c r="D22" s="20" t="s">
        <v>20</v>
      </c>
      <c r="E22" s="22" t="s">
        <v>260</v>
      </c>
    </row>
    <row r="23" spans="1:5" s="13" customFormat="1" ht="30" customHeight="1" thickBot="1" x14ac:dyDescent="0.2">
      <c r="A23" s="143"/>
      <c r="B23" s="23" t="s">
        <v>47</v>
      </c>
      <c r="C23" s="24" t="s">
        <v>87</v>
      </c>
      <c r="D23" s="25" t="s">
        <v>48</v>
      </c>
      <c r="E23" s="26" t="s">
        <v>261</v>
      </c>
    </row>
    <row r="24" spans="1:5" s="13" customFormat="1" ht="30" customHeight="1" x14ac:dyDescent="0.15">
      <c r="A24" s="141" t="s">
        <v>39</v>
      </c>
      <c r="B24" s="18" t="s">
        <v>40</v>
      </c>
      <c r="C24" s="144" t="s">
        <v>247</v>
      </c>
      <c r="D24" s="145"/>
      <c r="E24" s="146"/>
    </row>
    <row r="25" spans="1:5" s="13" customFormat="1" ht="30" customHeight="1" x14ac:dyDescent="0.15">
      <c r="A25" s="142"/>
      <c r="B25" s="19" t="s">
        <v>41</v>
      </c>
      <c r="C25" s="12">
        <v>15000000</v>
      </c>
      <c r="D25" s="20" t="s">
        <v>42</v>
      </c>
      <c r="E25" s="17">
        <v>13500000</v>
      </c>
    </row>
    <row r="26" spans="1:5" s="13" customFormat="1" ht="30" customHeight="1" x14ac:dyDescent="0.15">
      <c r="A26" s="142"/>
      <c r="B26" s="19" t="s">
        <v>43</v>
      </c>
      <c r="C26" s="10">
        <f>(+E26/C25)*100%</f>
        <v>0.9</v>
      </c>
      <c r="D26" s="20" t="s">
        <v>18</v>
      </c>
      <c r="E26" s="17">
        <v>13500000</v>
      </c>
    </row>
    <row r="27" spans="1:5" s="13" customFormat="1" ht="30" customHeight="1" x14ac:dyDescent="0.15">
      <c r="A27" s="142"/>
      <c r="B27" s="19" t="s">
        <v>17</v>
      </c>
      <c r="C27" s="11" t="s">
        <v>264</v>
      </c>
      <c r="D27" s="20" t="s">
        <v>67</v>
      </c>
      <c r="E27" s="14" t="s">
        <v>265</v>
      </c>
    </row>
    <row r="28" spans="1:5" s="13" customFormat="1" ht="30" customHeight="1" x14ac:dyDescent="0.15">
      <c r="A28" s="142"/>
      <c r="B28" s="19" t="s">
        <v>44</v>
      </c>
      <c r="C28" s="21" t="s">
        <v>86</v>
      </c>
      <c r="D28" s="20" t="s">
        <v>45</v>
      </c>
      <c r="E28" s="14" t="s">
        <v>266</v>
      </c>
    </row>
    <row r="29" spans="1:5" s="13" customFormat="1" ht="30" customHeight="1" x14ac:dyDescent="0.15">
      <c r="A29" s="142"/>
      <c r="B29" s="19" t="s">
        <v>46</v>
      </c>
      <c r="C29" s="21" t="s">
        <v>178</v>
      </c>
      <c r="D29" s="20" t="s">
        <v>20</v>
      </c>
      <c r="E29" s="22" t="s">
        <v>262</v>
      </c>
    </row>
    <row r="30" spans="1:5" s="13" customFormat="1" ht="30" customHeight="1" thickBot="1" x14ac:dyDescent="0.2">
      <c r="A30" s="143"/>
      <c r="B30" s="23" t="s">
        <v>47</v>
      </c>
      <c r="C30" s="24" t="s">
        <v>87</v>
      </c>
      <c r="D30" s="25" t="s">
        <v>48</v>
      </c>
      <c r="E30" s="26" t="s">
        <v>263</v>
      </c>
    </row>
    <row r="31" spans="1:5" s="13" customFormat="1" ht="30" customHeight="1" x14ac:dyDescent="0.15">
      <c r="A31" s="141" t="s">
        <v>39</v>
      </c>
      <c r="B31" s="18" t="s">
        <v>40</v>
      </c>
      <c r="C31" s="144" t="s">
        <v>248</v>
      </c>
      <c r="D31" s="145"/>
      <c r="E31" s="146"/>
    </row>
    <row r="32" spans="1:5" s="13" customFormat="1" ht="30" customHeight="1" x14ac:dyDescent="0.15">
      <c r="A32" s="142"/>
      <c r="B32" s="19" t="s">
        <v>41</v>
      </c>
      <c r="C32" s="12">
        <v>3004000</v>
      </c>
      <c r="D32" s="20" t="s">
        <v>42</v>
      </c>
      <c r="E32" s="17">
        <v>2820000</v>
      </c>
    </row>
    <row r="33" spans="1:5" s="13" customFormat="1" ht="30" customHeight="1" x14ac:dyDescent="0.15">
      <c r="A33" s="142"/>
      <c r="B33" s="19" t="s">
        <v>43</v>
      </c>
      <c r="C33" s="10">
        <f>(+E33/C32)*100%</f>
        <v>0.93874833555259651</v>
      </c>
      <c r="D33" s="20" t="s">
        <v>18</v>
      </c>
      <c r="E33" s="17">
        <v>2820000</v>
      </c>
    </row>
    <row r="34" spans="1:5" s="13" customFormat="1" ht="30" customHeight="1" x14ac:dyDescent="0.15">
      <c r="A34" s="142"/>
      <c r="B34" s="19" t="s">
        <v>17</v>
      </c>
      <c r="C34" s="11" t="s">
        <v>267</v>
      </c>
      <c r="D34" s="20" t="s">
        <v>67</v>
      </c>
      <c r="E34" s="14" t="s">
        <v>268</v>
      </c>
    </row>
    <row r="35" spans="1:5" s="13" customFormat="1" ht="30" customHeight="1" x14ac:dyDescent="0.15">
      <c r="A35" s="142"/>
      <c r="B35" s="19" t="s">
        <v>44</v>
      </c>
      <c r="C35" s="21" t="s">
        <v>86</v>
      </c>
      <c r="D35" s="20" t="s">
        <v>45</v>
      </c>
      <c r="E35" s="14" t="s">
        <v>269</v>
      </c>
    </row>
    <row r="36" spans="1:5" s="13" customFormat="1" ht="30" customHeight="1" x14ac:dyDescent="0.15">
      <c r="A36" s="142"/>
      <c r="B36" s="19" t="s">
        <v>46</v>
      </c>
      <c r="C36" s="21" t="s">
        <v>280</v>
      </c>
      <c r="D36" s="20" t="s">
        <v>20</v>
      </c>
      <c r="E36" s="22" t="s">
        <v>270</v>
      </c>
    </row>
    <row r="37" spans="1:5" s="13" customFormat="1" ht="30" customHeight="1" thickBot="1" x14ac:dyDescent="0.2">
      <c r="A37" s="143"/>
      <c r="B37" s="23" t="s">
        <v>47</v>
      </c>
      <c r="C37" s="24" t="s">
        <v>87</v>
      </c>
      <c r="D37" s="25" t="s">
        <v>48</v>
      </c>
      <c r="E37" s="26" t="s">
        <v>271</v>
      </c>
    </row>
    <row r="38" spans="1:5" s="13" customFormat="1" ht="30" customHeight="1" x14ac:dyDescent="0.15">
      <c r="A38" s="141" t="s">
        <v>39</v>
      </c>
      <c r="B38" s="18" t="s">
        <v>40</v>
      </c>
      <c r="C38" s="144" t="s">
        <v>249</v>
      </c>
      <c r="D38" s="145"/>
      <c r="E38" s="146"/>
    </row>
    <row r="39" spans="1:5" s="13" customFormat="1" ht="30" customHeight="1" x14ac:dyDescent="0.15">
      <c r="A39" s="142"/>
      <c r="B39" s="19" t="s">
        <v>41</v>
      </c>
      <c r="C39" s="12">
        <v>4000000</v>
      </c>
      <c r="D39" s="20" t="s">
        <v>42</v>
      </c>
      <c r="E39" s="17">
        <v>3422800</v>
      </c>
    </row>
    <row r="40" spans="1:5" s="13" customFormat="1" ht="30" customHeight="1" x14ac:dyDescent="0.15">
      <c r="A40" s="142"/>
      <c r="B40" s="19" t="s">
        <v>43</v>
      </c>
      <c r="C40" s="10">
        <f>(+E40/C39)*100%</f>
        <v>0.85570000000000002</v>
      </c>
      <c r="D40" s="20" t="s">
        <v>18</v>
      </c>
      <c r="E40" s="17">
        <v>3422800</v>
      </c>
    </row>
    <row r="41" spans="1:5" s="13" customFormat="1" ht="30" customHeight="1" x14ac:dyDescent="0.15">
      <c r="A41" s="142"/>
      <c r="B41" s="19" t="s">
        <v>17</v>
      </c>
      <c r="C41" s="11" t="s">
        <v>279</v>
      </c>
      <c r="D41" s="20" t="s">
        <v>67</v>
      </c>
      <c r="E41" s="14" t="s">
        <v>281</v>
      </c>
    </row>
    <row r="42" spans="1:5" s="13" customFormat="1" ht="30" customHeight="1" x14ac:dyDescent="0.15">
      <c r="A42" s="142"/>
      <c r="B42" s="19" t="s">
        <v>44</v>
      </c>
      <c r="C42" s="21" t="s">
        <v>86</v>
      </c>
      <c r="D42" s="20" t="s">
        <v>45</v>
      </c>
      <c r="E42" s="14" t="s">
        <v>269</v>
      </c>
    </row>
    <row r="43" spans="1:5" s="13" customFormat="1" ht="30" customHeight="1" x14ac:dyDescent="0.15">
      <c r="A43" s="142"/>
      <c r="B43" s="19" t="s">
        <v>46</v>
      </c>
      <c r="C43" s="21" t="s">
        <v>158</v>
      </c>
      <c r="D43" s="20" t="s">
        <v>20</v>
      </c>
      <c r="E43" s="22" t="s">
        <v>272</v>
      </c>
    </row>
    <row r="44" spans="1:5" s="13" customFormat="1" ht="30" customHeight="1" thickBot="1" x14ac:dyDescent="0.2">
      <c r="A44" s="143"/>
      <c r="B44" s="23" t="s">
        <v>47</v>
      </c>
      <c r="C44" s="24" t="s">
        <v>87</v>
      </c>
      <c r="D44" s="25" t="s">
        <v>48</v>
      </c>
      <c r="E44" s="26" t="s">
        <v>273</v>
      </c>
    </row>
    <row r="45" spans="1:5" s="13" customFormat="1" ht="30" customHeight="1" x14ac:dyDescent="0.15">
      <c r="A45" s="141" t="s">
        <v>39</v>
      </c>
      <c r="B45" s="18" t="s">
        <v>40</v>
      </c>
      <c r="C45" s="144" t="s">
        <v>250</v>
      </c>
      <c r="D45" s="145"/>
      <c r="E45" s="146"/>
    </row>
    <row r="46" spans="1:5" s="13" customFormat="1" ht="30" customHeight="1" x14ac:dyDescent="0.15">
      <c r="A46" s="142"/>
      <c r="B46" s="19" t="s">
        <v>41</v>
      </c>
      <c r="C46" s="12">
        <v>11000000</v>
      </c>
      <c r="D46" s="20" t="s">
        <v>42</v>
      </c>
      <c r="E46" s="17">
        <v>10120000</v>
      </c>
    </row>
    <row r="47" spans="1:5" s="13" customFormat="1" ht="30" customHeight="1" x14ac:dyDescent="0.15">
      <c r="A47" s="142"/>
      <c r="B47" s="19" t="s">
        <v>43</v>
      </c>
      <c r="C47" s="10">
        <f>(+E47/C46)*100%</f>
        <v>0.92</v>
      </c>
      <c r="D47" s="20" t="s">
        <v>18</v>
      </c>
      <c r="E47" s="17">
        <v>10120000</v>
      </c>
    </row>
    <row r="48" spans="1:5" s="13" customFormat="1" ht="30" customHeight="1" x14ac:dyDescent="0.15">
      <c r="A48" s="142"/>
      <c r="B48" s="19" t="s">
        <v>17</v>
      </c>
      <c r="C48" s="11" t="s">
        <v>276</v>
      </c>
      <c r="D48" s="20" t="s">
        <v>67</v>
      </c>
      <c r="E48" s="14" t="s">
        <v>277</v>
      </c>
    </row>
    <row r="49" spans="1:5" s="13" customFormat="1" ht="30" customHeight="1" x14ac:dyDescent="0.15">
      <c r="A49" s="142"/>
      <c r="B49" s="19" t="s">
        <v>44</v>
      </c>
      <c r="C49" s="21" t="s">
        <v>86</v>
      </c>
      <c r="D49" s="20" t="s">
        <v>45</v>
      </c>
      <c r="E49" s="14" t="s">
        <v>278</v>
      </c>
    </row>
    <row r="50" spans="1:5" s="13" customFormat="1" ht="30" customHeight="1" x14ac:dyDescent="0.15">
      <c r="A50" s="142"/>
      <c r="B50" s="19" t="s">
        <v>46</v>
      </c>
      <c r="C50" s="21" t="s">
        <v>178</v>
      </c>
      <c r="D50" s="20" t="s">
        <v>20</v>
      </c>
      <c r="E50" s="22" t="s">
        <v>274</v>
      </c>
    </row>
    <row r="51" spans="1:5" s="13" customFormat="1" ht="30" customHeight="1" thickBot="1" x14ac:dyDescent="0.2">
      <c r="A51" s="143"/>
      <c r="B51" s="23" t="s">
        <v>47</v>
      </c>
      <c r="C51" s="24" t="s">
        <v>87</v>
      </c>
      <c r="D51" s="25" t="s">
        <v>48</v>
      </c>
      <c r="E51" s="26" t="s">
        <v>275</v>
      </c>
    </row>
  </sheetData>
  <mergeCells count="15">
    <mergeCell ref="A24:A30"/>
    <mergeCell ref="C24:E24"/>
    <mergeCell ref="A1:E1"/>
    <mergeCell ref="A10:A16"/>
    <mergeCell ref="C10:E10"/>
    <mergeCell ref="A17:A23"/>
    <mergeCell ref="C17:E17"/>
    <mergeCell ref="A3:A9"/>
    <mergeCell ref="C3:E3"/>
    <mergeCell ref="A31:A37"/>
    <mergeCell ref="C31:E31"/>
    <mergeCell ref="A38:A44"/>
    <mergeCell ref="C38:E38"/>
    <mergeCell ref="A45:A51"/>
    <mergeCell ref="C45:E4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49" zoomScale="85" zoomScaleNormal="85" workbookViewId="0">
      <selection activeCell="B70" sqref="B70:F70"/>
    </sheetView>
  </sheetViews>
  <sheetFormatPr defaultRowHeight="13.5" x14ac:dyDescent="0.15"/>
  <cols>
    <col min="1" max="1" width="17.109375" style="2" customWidth="1"/>
    <col min="2" max="2" width="20.44140625" style="5" customWidth="1"/>
    <col min="3" max="3" width="23.33203125" style="5" customWidth="1"/>
    <col min="4" max="4" width="15.5546875" style="5" customWidth="1"/>
    <col min="5" max="6" width="15.5546875" style="2" customWidth="1"/>
  </cols>
  <sheetData>
    <row r="1" spans="1:6" ht="49.5" customHeight="1" x14ac:dyDescent="0.15">
      <c r="A1" s="136" t="s">
        <v>13</v>
      </c>
      <c r="B1" s="136"/>
      <c r="C1" s="136"/>
      <c r="D1" s="136"/>
      <c r="E1" s="136"/>
      <c r="F1" s="136"/>
    </row>
    <row r="2" spans="1:6" ht="26.25" thickBot="1" x14ac:dyDescent="0.2">
      <c r="A2" s="102" t="s">
        <v>85</v>
      </c>
      <c r="B2" s="103"/>
      <c r="C2" s="104"/>
      <c r="D2" s="104"/>
      <c r="E2" s="100"/>
      <c r="F2" s="43" t="s">
        <v>37</v>
      </c>
    </row>
    <row r="3" spans="1:6" s="13" customFormat="1" ht="25.5" customHeight="1" x14ac:dyDescent="0.15">
      <c r="A3" s="105" t="s">
        <v>16</v>
      </c>
      <c r="B3" s="164" t="str">
        <f>계약현황공개!C3</f>
        <v>수련관 4층 개수대 설치 공사</v>
      </c>
      <c r="C3" s="165"/>
      <c r="D3" s="165"/>
      <c r="E3" s="165"/>
      <c r="F3" s="166"/>
    </row>
    <row r="4" spans="1:6" s="13" customFormat="1" ht="25.5" customHeight="1" x14ac:dyDescent="0.15">
      <c r="A4" s="167" t="s">
        <v>24</v>
      </c>
      <c r="B4" s="170" t="s">
        <v>17</v>
      </c>
      <c r="C4" s="170" t="s">
        <v>67</v>
      </c>
      <c r="D4" s="49" t="s">
        <v>25</v>
      </c>
      <c r="E4" s="49" t="s">
        <v>18</v>
      </c>
      <c r="F4" s="106" t="s">
        <v>89</v>
      </c>
    </row>
    <row r="5" spans="1:6" s="13" customFormat="1" ht="25.5" customHeight="1" x14ac:dyDescent="0.15">
      <c r="A5" s="168"/>
      <c r="B5" s="171"/>
      <c r="C5" s="171"/>
      <c r="D5" s="49" t="s">
        <v>26</v>
      </c>
      <c r="E5" s="49" t="s">
        <v>19</v>
      </c>
      <c r="F5" s="106" t="s">
        <v>27</v>
      </c>
    </row>
    <row r="6" spans="1:6" s="13" customFormat="1" ht="25.5" customHeight="1" x14ac:dyDescent="0.15">
      <c r="A6" s="168"/>
      <c r="B6" s="172" t="str">
        <f>계약현황공개!C6</f>
        <v>2021.08.05.</v>
      </c>
      <c r="C6" s="174" t="str">
        <f>계약현황공개!E6</f>
        <v>2021.08.09.~2021.08.10.</v>
      </c>
      <c r="D6" s="176">
        <f>계약현황공개!C4</f>
        <v>2076000</v>
      </c>
      <c r="E6" s="176">
        <f>계약현황공개!E5</f>
        <v>1920000</v>
      </c>
      <c r="F6" s="178">
        <f>E6/D6</f>
        <v>0.92485549132947975</v>
      </c>
    </row>
    <row r="7" spans="1:6" s="13" customFormat="1" ht="25.5" customHeight="1" x14ac:dyDescent="0.15">
      <c r="A7" s="169"/>
      <c r="B7" s="173"/>
      <c r="C7" s="175"/>
      <c r="D7" s="177"/>
      <c r="E7" s="177"/>
      <c r="F7" s="179"/>
    </row>
    <row r="8" spans="1:6" s="13" customFormat="1" ht="25.5" customHeight="1" x14ac:dyDescent="0.15">
      <c r="A8" s="150" t="s">
        <v>20</v>
      </c>
      <c r="B8" s="101" t="s">
        <v>21</v>
      </c>
      <c r="C8" s="101" t="s">
        <v>30</v>
      </c>
      <c r="D8" s="152" t="s">
        <v>22</v>
      </c>
      <c r="E8" s="153"/>
      <c r="F8" s="154"/>
    </row>
    <row r="9" spans="1:6" s="13" customFormat="1" ht="25.5" customHeight="1" x14ac:dyDescent="0.15">
      <c r="A9" s="151"/>
      <c r="B9" s="27" t="str">
        <f>계약현황공개!E8</f>
        <v>서라벌산업개발㈜(임춘재)</v>
      </c>
      <c r="C9" s="27" t="s">
        <v>282</v>
      </c>
      <c r="D9" s="155" t="str">
        <f>계약현황공개!E9</f>
        <v>성남시 중원구 둔촌대로 388(상대원동)</v>
      </c>
      <c r="E9" s="156"/>
      <c r="F9" s="157"/>
    </row>
    <row r="10" spans="1:6" s="13" customFormat="1" ht="25.5" customHeight="1" x14ac:dyDescent="0.15">
      <c r="A10" s="107" t="s">
        <v>29</v>
      </c>
      <c r="B10" s="158" t="s">
        <v>88</v>
      </c>
      <c r="C10" s="159"/>
      <c r="D10" s="159"/>
      <c r="E10" s="159"/>
      <c r="F10" s="160"/>
    </row>
    <row r="11" spans="1:6" s="13" customFormat="1" ht="25.5" customHeight="1" x14ac:dyDescent="0.15">
      <c r="A11" s="107" t="s">
        <v>28</v>
      </c>
      <c r="B11" s="161" t="s">
        <v>85</v>
      </c>
      <c r="C11" s="162"/>
      <c r="D11" s="162"/>
      <c r="E11" s="162"/>
      <c r="F11" s="163"/>
    </row>
    <row r="12" spans="1:6" s="13" customFormat="1" ht="25.5" customHeight="1" thickBot="1" x14ac:dyDescent="0.2">
      <c r="A12" s="108" t="s">
        <v>23</v>
      </c>
      <c r="B12" s="147"/>
      <c r="C12" s="148"/>
      <c r="D12" s="148"/>
      <c r="E12" s="148"/>
      <c r="F12" s="149"/>
    </row>
    <row r="13" spans="1:6" s="13" customFormat="1" ht="25.5" customHeight="1" x14ac:dyDescent="0.15">
      <c r="A13" s="105" t="s">
        <v>16</v>
      </c>
      <c r="B13" s="164" t="str">
        <f>계약현황공개!C10</f>
        <v>2021. 하반기 대기배출시설 측정 및 추가신고</v>
      </c>
      <c r="C13" s="165"/>
      <c r="D13" s="165"/>
      <c r="E13" s="165"/>
      <c r="F13" s="166"/>
    </row>
    <row r="14" spans="1:6" s="13" customFormat="1" ht="25.5" customHeight="1" x14ac:dyDescent="0.15">
      <c r="A14" s="167" t="s">
        <v>24</v>
      </c>
      <c r="B14" s="170" t="s">
        <v>17</v>
      </c>
      <c r="C14" s="170" t="s">
        <v>67</v>
      </c>
      <c r="D14" s="49" t="s">
        <v>25</v>
      </c>
      <c r="E14" s="49" t="s">
        <v>18</v>
      </c>
      <c r="F14" s="106" t="s">
        <v>89</v>
      </c>
    </row>
    <row r="15" spans="1:6" s="13" customFormat="1" ht="25.5" customHeight="1" x14ac:dyDescent="0.15">
      <c r="A15" s="168"/>
      <c r="B15" s="171"/>
      <c r="C15" s="171"/>
      <c r="D15" s="49" t="s">
        <v>26</v>
      </c>
      <c r="E15" s="49" t="s">
        <v>19</v>
      </c>
      <c r="F15" s="106" t="s">
        <v>27</v>
      </c>
    </row>
    <row r="16" spans="1:6" s="13" customFormat="1" ht="25.5" customHeight="1" x14ac:dyDescent="0.15">
      <c r="A16" s="168"/>
      <c r="B16" s="172" t="str">
        <f>계약현황공개!C13</f>
        <v>2021.08.09.</v>
      </c>
      <c r="C16" s="174" t="str">
        <f>계약현황공개!E13</f>
        <v>2021.08.12.~2021.09.30.</v>
      </c>
      <c r="D16" s="176">
        <f>계약현황공개!C11</f>
        <v>2343000</v>
      </c>
      <c r="E16" s="176">
        <f>계약현황공개!E12</f>
        <v>2200000</v>
      </c>
      <c r="F16" s="178">
        <f>E16/D16</f>
        <v>0.93896713615023475</v>
      </c>
    </row>
    <row r="17" spans="1:6" s="13" customFormat="1" ht="25.5" customHeight="1" x14ac:dyDescent="0.15">
      <c r="A17" s="169"/>
      <c r="B17" s="173"/>
      <c r="C17" s="175"/>
      <c r="D17" s="177"/>
      <c r="E17" s="177"/>
      <c r="F17" s="179"/>
    </row>
    <row r="18" spans="1:6" s="13" customFormat="1" ht="25.5" customHeight="1" x14ac:dyDescent="0.15">
      <c r="A18" s="150" t="s">
        <v>20</v>
      </c>
      <c r="B18" s="101" t="s">
        <v>21</v>
      </c>
      <c r="C18" s="101" t="s">
        <v>30</v>
      </c>
      <c r="D18" s="152" t="s">
        <v>22</v>
      </c>
      <c r="E18" s="153"/>
      <c r="F18" s="154"/>
    </row>
    <row r="19" spans="1:6" s="13" customFormat="1" ht="25.5" customHeight="1" x14ac:dyDescent="0.15">
      <c r="A19" s="151"/>
      <c r="B19" s="27" t="str">
        <f>계약현황공개!E15</f>
        <v>이푸른환경(홍기정)</v>
      </c>
      <c r="C19" s="27" t="s">
        <v>283</v>
      </c>
      <c r="D19" s="155" t="str">
        <f>계약현황공개!E16</f>
        <v>성남시 중원구 순환로 165(상대원동, 포스테크노 602,603호)</v>
      </c>
      <c r="E19" s="156"/>
      <c r="F19" s="157"/>
    </row>
    <row r="20" spans="1:6" s="13" customFormat="1" ht="25.5" customHeight="1" x14ac:dyDescent="0.15">
      <c r="A20" s="107" t="s">
        <v>29</v>
      </c>
      <c r="B20" s="158" t="s">
        <v>88</v>
      </c>
      <c r="C20" s="159"/>
      <c r="D20" s="159"/>
      <c r="E20" s="159"/>
      <c r="F20" s="160"/>
    </row>
    <row r="21" spans="1:6" s="13" customFormat="1" ht="25.5" customHeight="1" x14ac:dyDescent="0.15">
      <c r="A21" s="107" t="s">
        <v>28</v>
      </c>
      <c r="B21" s="161" t="s">
        <v>85</v>
      </c>
      <c r="C21" s="162"/>
      <c r="D21" s="162"/>
      <c r="E21" s="162"/>
      <c r="F21" s="163"/>
    </row>
    <row r="22" spans="1:6" s="13" customFormat="1" ht="25.5" customHeight="1" thickBot="1" x14ac:dyDescent="0.2">
      <c r="A22" s="109" t="s">
        <v>23</v>
      </c>
      <c r="B22" s="180"/>
      <c r="C22" s="181"/>
      <c r="D22" s="181"/>
      <c r="E22" s="181"/>
      <c r="F22" s="182"/>
    </row>
    <row r="23" spans="1:6" s="13" customFormat="1" ht="25.5" customHeight="1" x14ac:dyDescent="0.15">
      <c r="A23" s="105" t="s">
        <v>16</v>
      </c>
      <c r="B23" s="164" t="str">
        <f>계약현황공개!C17</f>
        <v>수련관 홍보활동 운영 물품 구입</v>
      </c>
      <c r="C23" s="165"/>
      <c r="D23" s="165"/>
      <c r="E23" s="165"/>
      <c r="F23" s="166"/>
    </row>
    <row r="24" spans="1:6" s="13" customFormat="1" ht="25.5" customHeight="1" x14ac:dyDescent="0.15">
      <c r="A24" s="167" t="s">
        <v>24</v>
      </c>
      <c r="B24" s="170" t="s">
        <v>17</v>
      </c>
      <c r="C24" s="170" t="s">
        <v>67</v>
      </c>
      <c r="D24" s="49" t="s">
        <v>25</v>
      </c>
      <c r="E24" s="49" t="s">
        <v>18</v>
      </c>
      <c r="F24" s="106" t="s">
        <v>89</v>
      </c>
    </row>
    <row r="25" spans="1:6" s="13" customFormat="1" ht="25.5" customHeight="1" x14ac:dyDescent="0.15">
      <c r="A25" s="168"/>
      <c r="B25" s="171"/>
      <c r="C25" s="171"/>
      <c r="D25" s="49" t="s">
        <v>26</v>
      </c>
      <c r="E25" s="49" t="s">
        <v>19</v>
      </c>
      <c r="F25" s="106" t="s">
        <v>27</v>
      </c>
    </row>
    <row r="26" spans="1:6" s="13" customFormat="1" ht="25.5" customHeight="1" x14ac:dyDescent="0.15">
      <c r="A26" s="168"/>
      <c r="B26" s="172" t="str">
        <f>계약현황공개!C20</f>
        <v>2021.08.11.</v>
      </c>
      <c r="C26" s="174" t="str">
        <f>계약현황공개!E20</f>
        <v>2021.08.11.~2021.08.23.</v>
      </c>
      <c r="D26" s="176">
        <f>계약현황공개!C18</f>
        <v>4587000</v>
      </c>
      <c r="E26" s="176">
        <f>계약현황공개!E19</f>
        <v>4280500</v>
      </c>
      <c r="F26" s="178">
        <f>E26/D26</f>
        <v>0.93318072814475694</v>
      </c>
    </row>
    <row r="27" spans="1:6" s="13" customFormat="1" ht="25.5" customHeight="1" x14ac:dyDescent="0.15">
      <c r="A27" s="169"/>
      <c r="B27" s="173"/>
      <c r="C27" s="175"/>
      <c r="D27" s="177"/>
      <c r="E27" s="177"/>
      <c r="F27" s="179"/>
    </row>
    <row r="28" spans="1:6" s="13" customFormat="1" ht="25.5" customHeight="1" x14ac:dyDescent="0.15">
      <c r="A28" s="150" t="s">
        <v>20</v>
      </c>
      <c r="B28" s="101" t="s">
        <v>21</v>
      </c>
      <c r="C28" s="101" t="s">
        <v>30</v>
      </c>
      <c r="D28" s="152" t="s">
        <v>22</v>
      </c>
      <c r="E28" s="153"/>
      <c r="F28" s="154"/>
    </row>
    <row r="29" spans="1:6" s="13" customFormat="1" ht="25.5" customHeight="1" x14ac:dyDescent="0.15">
      <c r="A29" s="151"/>
      <c r="B29" s="27" t="str">
        <f>계약현황공개!E22</f>
        <v>완다몰(임채영)</v>
      </c>
      <c r="C29" s="27" t="s">
        <v>284</v>
      </c>
      <c r="D29" s="155" t="str">
        <f>계약현황공개!E23</f>
        <v>성남시 수정구 논골로 36번길 15(양지동)</v>
      </c>
      <c r="E29" s="156"/>
      <c r="F29" s="157"/>
    </row>
    <row r="30" spans="1:6" s="13" customFormat="1" ht="25.5" customHeight="1" x14ac:dyDescent="0.15">
      <c r="A30" s="107" t="s">
        <v>29</v>
      </c>
      <c r="B30" s="158" t="s">
        <v>88</v>
      </c>
      <c r="C30" s="159"/>
      <c r="D30" s="159"/>
      <c r="E30" s="159"/>
      <c r="F30" s="160"/>
    </row>
    <row r="31" spans="1:6" s="13" customFormat="1" ht="25.5" customHeight="1" x14ac:dyDescent="0.15">
      <c r="A31" s="107" t="s">
        <v>28</v>
      </c>
      <c r="B31" s="161" t="s">
        <v>85</v>
      </c>
      <c r="C31" s="162"/>
      <c r="D31" s="162"/>
      <c r="E31" s="162"/>
      <c r="F31" s="163"/>
    </row>
    <row r="32" spans="1:6" s="13" customFormat="1" ht="25.5" customHeight="1" thickBot="1" x14ac:dyDescent="0.2">
      <c r="A32" s="108" t="s">
        <v>23</v>
      </c>
      <c r="B32" s="147"/>
      <c r="C32" s="148"/>
      <c r="D32" s="148"/>
      <c r="E32" s="148"/>
      <c r="F32" s="149"/>
    </row>
    <row r="33" spans="1:6" s="13" customFormat="1" ht="25.5" customHeight="1" x14ac:dyDescent="0.15">
      <c r="A33" s="105" t="s">
        <v>16</v>
      </c>
      <c r="B33" s="164" t="str">
        <f>계약현황공개!C24</f>
        <v>청년 창업활동 카페운영용 커피머신기,원두그라인더 구입</v>
      </c>
      <c r="C33" s="165"/>
      <c r="D33" s="165"/>
      <c r="E33" s="165"/>
      <c r="F33" s="166"/>
    </row>
    <row r="34" spans="1:6" s="13" customFormat="1" ht="25.5" customHeight="1" x14ac:dyDescent="0.15">
      <c r="A34" s="167" t="s">
        <v>24</v>
      </c>
      <c r="B34" s="170" t="s">
        <v>17</v>
      </c>
      <c r="C34" s="170" t="s">
        <v>67</v>
      </c>
      <c r="D34" s="49" t="s">
        <v>25</v>
      </c>
      <c r="E34" s="49" t="s">
        <v>18</v>
      </c>
      <c r="F34" s="106" t="s">
        <v>89</v>
      </c>
    </row>
    <row r="35" spans="1:6" s="13" customFormat="1" ht="25.5" customHeight="1" x14ac:dyDescent="0.15">
      <c r="A35" s="168"/>
      <c r="B35" s="171"/>
      <c r="C35" s="171"/>
      <c r="D35" s="49" t="s">
        <v>26</v>
      </c>
      <c r="E35" s="49" t="s">
        <v>19</v>
      </c>
      <c r="F35" s="106" t="s">
        <v>27</v>
      </c>
    </row>
    <row r="36" spans="1:6" s="13" customFormat="1" ht="25.5" customHeight="1" x14ac:dyDescent="0.15">
      <c r="A36" s="168"/>
      <c r="B36" s="172" t="str">
        <f>계약현황공개!C27</f>
        <v>2021.08.13</v>
      </c>
      <c r="C36" s="174" t="str">
        <f>계약현황공개!E27</f>
        <v>2021.08.13.~2021.08.31.</v>
      </c>
      <c r="D36" s="176">
        <f>계약현황공개!C25</f>
        <v>15000000</v>
      </c>
      <c r="E36" s="176">
        <f>계약현황공개!E26</f>
        <v>13500000</v>
      </c>
      <c r="F36" s="178">
        <f>E36/D36</f>
        <v>0.9</v>
      </c>
    </row>
    <row r="37" spans="1:6" s="13" customFormat="1" ht="25.5" customHeight="1" x14ac:dyDescent="0.15">
      <c r="A37" s="169"/>
      <c r="B37" s="173"/>
      <c r="C37" s="175"/>
      <c r="D37" s="177"/>
      <c r="E37" s="177"/>
      <c r="F37" s="179"/>
    </row>
    <row r="38" spans="1:6" s="13" customFormat="1" ht="25.5" customHeight="1" x14ac:dyDescent="0.15">
      <c r="A38" s="150" t="s">
        <v>20</v>
      </c>
      <c r="B38" s="111" t="s">
        <v>21</v>
      </c>
      <c r="C38" s="111" t="s">
        <v>30</v>
      </c>
      <c r="D38" s="152" t="s">
        <v>22</v>
      </c>
      <c r="E38" s="153"/>
      <c r="F38" s="154"/>
    </row>
    <row r="39" spans="1:6" s="13" customFormat="1" ht="25.5" customHeight="1" x14ac:dyDescent="0.15">
      <c r="A39" s="151"/>
      <c r="B39" s="27" t="str">
        <f>계약현황공개!E29</f>
        <v>에프씨엠코리아(구자엽)</v>
      </c>
      <c r="C39" s="27" t="s">
        <v>285</v>
      </c>
      <c r="D39" s="155" t="str">
        <f>계약현황공개!E30</f>
        <v>부산광역시 남구 신선로 217-5(감만동)</v>
      </c>
      <c r="E39" s="156"/>
      <c r="F39" s="157"/>
    </row>
    <row r="40" spans="1:6" s="13" customFormat="1" ht="25.5" customHeight="1" x14ac:dyDescent="0.15">
      <c r="A40" s="107" t="s">
        <v>29</v>
      </c>
      <c r="B40" s="158" t="s">
        <v>88</v>
      </c>
      <c r="C40" s="159"/>
      <c r="D40" s="159"/>
      <c r="E40" s="159"/>
      <c r="F40" s="160"/>
    </row>
    <row r="41" spans="1:6" s="13" customFormat="1" ht="25.5" customHeight="1" x14ac:dyDescent="0.15">
      <c r="A41" s="107" t="s">
        <v>28</v>
      </c>
      <c r="B41" s="161" t="s">
        <v>85</v>
      </c>
      <c r="C41" s="162"/>
      <c r="D41" s="162"/>
      <c r="E41" s="162"/>
      <c r="F41" s="163"/>
    </row>
    <row r="42" spans="1:6" s="13" customFormat="1" ht="25.5" customHeight="1" thickBot="1" x14ac:dyDescent="0.2">
      <c r="A42" s="108" t="s">
        <v>23</v>
      </c>
      <c r="B42" s="147"/>
      <c r="C42" s="148"/>
      <c r="D42" s="148"/>
      <c r="E42" s="148"/>
      <c r="F42" s="149"/>
    </row>
    <row r="43" spans="1:6" s="13" customFormat="1" ht="25.5" customHeight="1" x14ac:dyDescent="0.15">
      <c r="A43" s="105" t="s">
        <v>16</v>
      </c>
      <c r="B43" s="164" t="str">
        <f>계약현황공개!C31</f>
        <v>기계실 천장 시로코펜 교체공사</v>
      </c>
      <c r="C43" s="165"/>
      <c r="D43" s="165"/>
      <c r="E43" s="165"/>
      <c r="F43" s="166"/>
    </row>
    <row r="44" spans="1:6" s="13" customFormat="1" ht="25.5" customHeight="1" x14ac:dyDescent="0.15">
      <c r="A44" s="167" t="s">
        <v>24</v>
      </c>
      <c r="B44" s="170" t="s">
        <v>17</v>
      </c>
      <c r="C44" s="170" t="s">
        <v>67</v>
      </c>
      <c r="D44" s="49" t="s">
        <v>25</v>
      </c>
      <c r="E44" s="49" t="s">
        <v>18</v>
      </c>
      <c r="F44" s="106" t="s">
        <v>89</v>
      </c>
    </row>
    <row r="45" spans="1:6" s="13" customFormat="1" ht="25.5" customHeight="1" x14ac:dyDescent="0.15">
      <c r="A45" s="168"/>
      <c r="B45" s="171"/>
      <c r="C45" s="171"/>
      <c r="D45" s="49" t="s">
        <v>26</v>
      </c>
      <c r="E45" s="49" t="s">
        <v>19</v>
      </c>
      <c r="F45" s="106" t="s">
        <v>27</v>
      </c>
    </row>
    <row r="46" spans="1:6" s="13" customFormat="1" ht="25.5" customHeight="1" x14ac:dyDescent="0.15">
      <c r="A46" s="168"/>
      <c r="B46" s="172" t="str">
        <f>계약현황공개!C34</f>
        <v>2021.08.18.</v>
      </c>
      <c r="C46" s="174" t="str">
        <f>계약현황공개!E34</f>
        <v>2021.08.23.~2021.08.27.</v>
      </c>
      <c r="D46" s="176">
        <f>계약현황공개!C32</f>
        <v>3004000</v>
      </c>
      <c r="E46" s="176">
        <f>계약현황공개!E33</f>
        <v>2820000</v>
      </c>
      <c r="F46" s="178">
        <f>E46/D46</f>
        <v>0.93874833555259651</v>
      </c>
    </row>
    <row r="47" spans="1:6" s="13" customFormat="1" ht="25.5" customHeight="1" x14ac:dyDescent="0.15">
      <c r="A47" s="169"/>
      <c r="B47" s="173"/>
      <c r="C47" s="175"/>
      <c r="D47" s="177"/>
      <c r="E47" s="177"/>
      <c r="F47" s="179"/>
    </row>
    <row r="48" spans="1:6" s="13" customFormat="1" ht="25.5" customHeight="1" x14ac:dyDescent="0.15">
      <c r="A48" s="150" t="s">
        <v>20</v>
      </c>
      <c r="B48" s="125" t="s">
        <v>21</v>
      </c>
      <c r="C48" s="125" t="s">
        <v>30</v>
      </c>
      <c r="D48" s="152" t="s">
        <v>22</v>
      </c>
      <c r="E48" s="153"/>
      <c r="F48" s="154"/>
    </row>
    <row r="49" spans="1:6" s="13" customFormat="1" ht="25.5" customHeight="1" x14ac:dyDescent="0.15">
      <c r="A49" s="151"/>
      <c r="B49" s="27" t="str">
        <f>계약현황공개!E36</f>
        <v>LG전기(장철규)</v>
      </c>
      <c r="C49" s="27" t="s">
        <v>286</v>
      </c>
      <c r="D49" s="155" t="str">
        <f>계약현황공개!E37</f>
        <v>성남시 수정구 산성대로 145 (수진동)</v>
      </c>
      <c r="E49" s="156"/>
      <c r="F49" s="157"/>
    </row>
    <row r="50" spans="1:6" s="13" customFormat="1" ht="25.5" customHeight="1" x14ac:dyDescent="0.15">
      <c r="A50" s="107" t="s">
        <v>29</v>
      </c>
      <c r="B50" s="158" t="s">
        <v>88</v>
      </c>
      <c r="C50" s="159"/>
      <c r="D50" s="159"/>
      <c r="E50" s="159"/>
      <c r="F50" s="160"/>
    </row>
    <row r="51" spans="1:6" s="13" customFormat="1" ht="25.5" customHeight="1" x14ac:dyDescent="0.15">
      <c r="A51" s="107" t="s">
        <v>28</v>
      </c>
      <c r="B51" s="161" t="s">
        <v>85</v>
      </c>
      <c r="C51" s="162"/>
      <c r="D51" s="162"/>
      <c r="E51" s="162"/>
      <c r="F51" s="163"/>
    </row>
    <row r="52" spans="1:6" s="13" customFormat="1" ht="25.5" customHeight="1" thickBot="1" x14ac:dyDescent="0.2">
      <c r="A52" s="108" t="s">
        <v>23</v>
      </c>
      <c r="B52" s="147"/>
      <c r="C52" s="148"/>
      <c r="D52" s="148"/>
      <c r="E52" s="148"/>
      <c r="F52" s="149"/>
    </row>
    <row r="53" spans="1:6" s="13" customFormat="1" ht="25.5" customHeight="1" x14ac:dyDescent="0.15">
      <c r="A53" s="105" t="s">
        <v>16</v>
      </c>
      <c r="B53" s="164" t="str">
        <f>계약현황공개!C38</f>
        <v>썸썸플레이스 공유공간 영상편집용 컴퓨터 구입</v>
      </c>
      <c r="C53" s="165"/>
      <c r="D53" s="165"/>
      <c r="E53" s="165"/>
      <c r="F53" s="166"/>
    </row>
    <row r="54" spans="1:6" s="13" customFormat="1" ht="25.5" customHeight="1" x14ac:dyDescent="0.15">
      <c r="A54" s="167" t="s">
        <v>24</v>
      </c>
      <c r="B54" s="170" t="s">
        <v>17</v>
      </c>
      <c r="C54" s="170" t="s">
        <v>67</v>
      </c>
      <c r="D54" s="49" t="s">
        <v>25</v>
      </c>
      <c r="E54" s="49" t="s">
        <v>18</v>
      </c>
      <c r="F54" s="106" t="s">
        <v>89</v>
      </c>
    </row>
    <row r="55" spans="1:6" s="13" customFormat="1" ht="25.5" customHeight="1" x14ac:dyDescent="0.15">
      <c r="A55" s="168"/>
      <c r="B55" s="171"/>
      <c r="C55" s="171"/>
      <c r="D55" s="49" t="s">
        <v>26</v>
      </c>
      <c r="E55" s="49" t="s">
        <v>19</v>
      </c>
      <c r="F55" s="106" t="s">
        <v>27</v>
      </c>
    </row>
    <row r="56" spans="1:6" s="13" customFormat="1" ht="25.5" customHeight="1" x14ac:dyDescent="0.15">
      <c r="A56" s="168"/>
      <c r="B56" s="172" t="str">
        <f>계약현황공개!C41</f>
        <v>2021.08.19.</v>
      </c>
      <c r="C56" s="174" t="str">
        <f>계약현황공개!E41</f>
        <v>2021.08.19.~2021.08.27.</v>
      </c>
      <c r="D56" s="176">
        <f>계약현황공개!C39</f>
        <v>4000000</v>
      </c>
      <c r="E56" s="176">
        <f>계약현황공개!E40</f>
        <v>3422800</v>
      </c>
      <c r="F56" s="178">
        <f>E56/D56</f>
        <v>0.85570000000000002</v>
      </c>
    </row>
    <row r="57" spans="1:6" s="13" customFormat="1" ht="25.5" customHeight="1" x14ac:dyDescent="0.15">
      <c r="A57" s="169"/>
      <c r="B57" s="173"/>
      <c r="C57" s="175"/>
      <c r="D57" s="177"/>
      <c r="E57" s="177"/>
      <c r="F57" s="179"/>
    </row>
    <row r="58" spans="1:6" s="13" customFormat="1" ht="25.5" customHeight="1" x14ac:dyDescent="0.15">
      <c r="A58" s="150" t="s">
        <v>20</v>
      </c>
      <c r="B58" s="125" t="s">
        <v>21</v>
      </c>
      <c r="C58" s="125" t="s">
        <v>30</v>
      </c>
      <c r="D58" s="152" t="s">
        <v>22</v>
      </c>
      <c r="E58" s="153"/>
      <c r="F58" s="154"/>
    </row>
    <row r="59" spans="1:6" s="13" customFormat="1" ht="25.5" customHeight="1" x14ac:dyDescent="0.15">
      <c r="A59" s="151"/>
      <c r="B59" s="27" t="str">
        <f>계약현황공개!E43</f>
        <v>컴군주식회사(이세종)</v>
      </c>
      <c r="C59" s="27" t="s">
        <v>287</v>
      </c>
      <c r="D59" s="155" t="str">
        <f>계약현황공개!E44</f>
        <v>성남시 분당구 미금일로 71 (구미동)</v>
      </c>
      <c r="E59" s="156"/>
      <c r="F59" s="157"/>
    </row>
    <row r="60" spans="1:6" s="13" customFormat="1" ht="25.5" customHeight="1" x14ac:dyDescent="0.15">
      <c r="A60" s="107" t="s">
        <v>29</v>
      </c>
      <c r="B60" s="158" t="s">
        <v>88</v>
      </c>
      <c r="C60" s="159"/>
      <c r="D60" s="159"/>
      <c r="E60" s="159"/>
      <c r="F60" s="160"/>
    </row>
    <row r="61" spans="1:6" s="13" customFormat="1" ht="25.5" customHeight="1" x14ac:dyDescent="0.15">
      <c r="A61" s="107" t="s">
        <v>28</v>
      </c>
      <c r="B61" s="161" t="s">
        <v>85</v>
      </c>
      <c r="C61" s="162"/>
      <c r="D61" s="162"/>
      <c r="E61" s="162"/>
      <c r="F61" s="163"/>
    </row>
    <row r="62" spans="1:6" s="13" customFormat="1" ht="25.5" customHeight="1" thickBot="1" x14ac:dyDescent="0.2">
      <c r="A62" s="108" t="s">
        <v>23</v>
      </c>
      <c r="B62" s="147"/>
      <c r="C62" s="148"/>
      <c r="D62" s="148"/>
      <c r="E62" s="148"/>
      <c r="F62" s="149"/>
    </row>
    <row r="63" spans="1:6" s="13" customFormat="1" ht="25.5" customHeight="1" x14ac:dyDescent="0.15">
      <c r="A63" s="105" t="s">
        <v>16</v>
      </c>
      <c r="B63" s="164" t="str">
        <f>계약현황공개!C45</f>
        <v>냉온수기 2호기 저녹스 버너 구입</v>
      </c>
      <c r="C63" s="165"/>
      <c r="D63" s="165"/>
      <c r="E63" s="165"/>
      <c r="F63" s="166"/>
    </row>
    <row r="64" spans="1:6" s="13" customFormat="1" ht="25.5" customHeight="1" x14ac:dyDescent="0.15">
      <c r="A64" s="167" t="s">
        <v>24</v>
      </c>
      <c r="B64" s="170" t="s">
        <v>17</v>
      </c>
      <c r="C64" s="170" t="s">
        <v>67</v>
      </c>
      <c r="D64" s="49" t="s">
        <v>25</v>
      </c>
      <c r="E64" s="49" t="s">
        <v>18</v>
      </c>
      <c r="F64" s="106" t="s">
        <v>89</v>
      </c>
    </row>
    <row r="65" spans="1:6" s="13" customFormat="1" ht="25.5" customHeight="1" x14ac:dyDescent="0.15">
      <c r="A65" s="168"/>
      <c r="B65" s="171"/>
      <c r="C65" s="171"/>
      <c r="D65" s="49" t="s">
        <v>26</v>
      </c>
      <c r="E65" s="49" t="s">
        <v>19</v>
      </c>
      <c r="F65" s="106" t="s">
        <v>27</v>
      </c>
    </row>
    <row r="66" spans="1:6" s="13" customFormat="1" ht="25.5" customHeight="1" x14ac:dyDescent="0.15">
      <c r="A66" s="168"/>
      <c r="B66" s="172" t="str">
        <f>계약현황공개!C48</f>
        <v>2021.08.30.</v>
      </c>
      <c r="C66" s="174" t="str">
        <f>계약현황공개!E48</f>
        <v>2021.08.30.~2021.11.23.</v>
      </c>
      <c r="D66" s="176">
        <f>계약현황공개!C46</f>
        <v>11000000</v>
      </c>
      <c r="E66" s="176">
        <f>계약현황공개!E47</f>
        <v>10120000</v>
      </c>
      <c r="F66" s="178">
        <f>E66/D66</f>
        <v>0.92</v>
      </c>
    </row>
    <row r="67" spans="1:6" s="13" customFormat="1" ht="25.5" customHeight="1" x14ac:dyDescent="0.15">
      <c r="A67" s="169"/>
      <c r="B67" s="173"/>
      <c r="C67" s="175"/>
      <c r="D67" s="177"/>
      <c r="E67" s="177"/>
      <c r="F67" s="179"/>
    </row>
    <row r="68" spans="1:6" s="13" customFormat="1" ht="25.5" customHeight="1" x14ac:dyDescent="0.15">
      <c r="A68" s="150" t="s">
        <v>20</v>
      </c>
      <c r="B68" s="125" t="s">
        <v>21</v>
      </c>
      <c r="C68" s="125" t="s">
        <v>30</v>
      </c>
      <c r="D68" s="152" t="s">
        <v>22</v>
      </c>
      <c r="E68" s="153"/>
      <c r="F68" s="154"/>
    </row>
    <row r="69" spans="1:6" s="13" customFormat="1" ht="25.5" customHeight="1" x14ac:dyDescent="0.15">
      <c r="A69" s="151"/>
      <c r="B69" s="27" t="str">
        <f>계약현황공개!E50</f>
        <v>㈜수국(하태호)</v>
      </c>
      <c r="C69" s="27" t="s">
        <v>288</v>
      </c>
      <c r="D69" s="155" t="str">
        <f>계약현황공개!E51</f>
        <v>경기도 이천시 신둔면 원적로 290번길 107</v>
      </c>
      <c r="E69" s="156"/>
      <c r="F69" s="157"/>
    </row>
    <row r="70" spans="1:6" s="13" customFormat="1" ht="25.5" customHeight="1" x14ac:dyDescent="0.15">
      <c r="A70" s="107" t="s">
        <v>29</v>
      </c>
      <c r="B70" s="158" t="s">
        <v>88</v>
      </c>
      <c r="C70" s="159"/>
      <c r="D70" s="159"/>
      <c r="E70" s="159"/>
      <c r="F70" s="160"/>
    </row>
    <row r="71" spans="1:6" s="13" customFormat="1" ht="25.5" customHeight="1" x14ac:dyDescent="0.15">
      <c r="A71" s="107" t="s">
        <v>28</v>
      </c>
      <c r="B71" s="161" t="s">
        <v>85</v>
      </c>
      <c r="C71" s="162"/>
      <c r="D71" s="162"/>
      <c r="E71" s="162"/>
      <c r="F71" s="163"/>
    </row>
    <row r="72" spans="1:6" s="13" customFormat="1" ht="25.5" customHeight="1" thickBot="1" x14ac:dyDescent="0.2">
      <c r="A72" s="108" t="s">
        <v>23</v>
      </c>
      <c r="B72" s="147"/>
      <c r="C72" s="148"/>
      <c r="D72" s="148"/>
      <c r="E72" s="148"/>
      <c r="F72" s="149"/>
    </row>
  </sheetData>
  <mergeCells count="106">
    <mergeCell ref="D6:D7"/>
    <mergeCell ref="E6:E7"/>
    <mergeCell ref="F6:F7"/>
    <mergeCell ref="A8:A9"/>
    <mergeCell ref="D8:F8"/>
    <mergeCell ref="D9:F9"/>
    <mergeCell ref="A1:F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:F3"/>
    <mergeCell ref="A4:A7"/>
    <mergeCell ref="B4:B5"/>
    <mergeCell ref="C4:C5"/>
    <mergeCell ref="B6:B7"/>
    <mergeCell ref="C6:C7"/>
    <mergeCell ref="B12:F12"/>
    <mergeCell ref="B23:F23"/>
    <mergeCell ref="B10:F10"/>
    <mergeCell ref="B11:F11"/>
    <mergeCell ref="A38:A39"/>
    <mergeCell ref="D38:F38"/>
    <mergeCell ref="D39:F39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B40:F40"/>
    <mergeCell ref="B41:F41"/>
    <mergeCell ref="C34:C35"/>
    <mergeCell ref="B42:F42"/>
    <mergeCell ref="C36:C37"/>
    <mergeCell ref="D36:D37"/>
    <mergeCell ref="E36:E37"/>
    <mergeCell ref="F36:F37"/>
    <mergeCell ref="B36:B37"/>
    <mergeCell ref="A18:A19"/>
    <mergeCell ref="B20:F20"/>
    <mergeCell ref="B21:F21"/>
    <mergeCell ref="B22:F22"/>
    <mergeCell ref="D18:F18"/>
    <mergeCell ref="D19:F19"/>
    <mergeCell ref="A24:A27"/>
    <mergeCell ref="B24:B25"/>
    <mergeCell ref="C24:C25"/>
    <mergeCell ref="B26:B27"/>
    <mergeCell ref="C26:C27"/>
    <mergeCell ref="D26:D27"/>
    <mergeCell ref="E26:E27"/>
    <mergeCell ref="F26:F2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2021-09-06T05:41:53Z</dcterms:modified>
</cp:coreProperties>
</file>