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externalReferences>
    <externalReference r:id="rId11"/>
  </externalReference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F90" i="22" l="1"/>
  <c r="E90" i="22"/>
  <c r="D90" i="22"/>
  <c r="G87" i="22"/>
  <c r="H87" i="22" s="1"/>
  <c r="F87" i="22"/>
  <c r="E87" i="22"/>
  <c r="D87" i="22"/>
  <c r="D84" i="22"/>
  <c r="F80" i="22"/>
  <c r="E80" i="22"/>
  <c r="D80" i="22"/>
  <c r="G77" i="22"/>
  <c r="H77" i="22" s="1"/>
  <c r="F77" i="22"/>
  <c r="E77" i="22"/>
  <c r="D77" i="22"/>
  <c r="D74" i="22"/>
  <c r="F70" i="22"/>
  <c r="E70" i="22"/>
  <c r="D70" i="22"/>
  <c r="G67" i="22"/>
  <c r="H67" i="22" s="1"/>
  <c r="F67" i="22"/>
  <c r="E67" i="22"/>
  <c r="D67" i="22"/>
  <c r="D64" i="22"/>
  <c r="F60" i="22"/>
  <c r="E60" i="22"/>
  <c r="D60" i="22"/>
  <c r="G57" i="22"/>
  <c r="H57" i="22" s="1"/>
  <c r="F57" i="22"/>
  <c r="E57" i="22"/>
  <c r="D57" i="22"/>
  <c r="D54" i="22"/>
  <c r="F50" i="22"/>
  <c r="E50" i="22"/>
  <c r="D50" i="22"/>
  <c r="G47" i="22"/>
  <c r="H47" i="22" s="1"/>
  <c r="F47" i="22"/>
  <c r="E47" i="22"/>
  <c r="D47" i="22"/>
  <c r="D44" i="22"/>
  <c r="F40" i="22"/>
  <c r="E40" i="22"/>
  <c r="D40" i="22"/>
  <c r="H37" i="22"/>
  <c r="G37" i="22"/>
  <c r="F37" i="22"/>
  <c r="E37" i="22"/>
  <c r="D37" i="22"/>
  <c r="D34" i="22"/>
  <c r="F30" i="22"/>
  <c r="E30" i="22"/>
  <c r="D30" i="22"/>
  <c r="G27" i="22"/>
  <c r="H27" i="22" s="1"/>
  <c r="F27" i="22"/>
  <c r="E27" i="22"/>
  <c r="D27" i="22"/>
  <c r="D24" i="22"/>
  <c r="F20" i="22"/>
  <c r="E20" i="22"/>
  <c r="D20" i="22"/>
  <c r="H17" i="22"/>
  <c r="G17" i="22"/>
  <c r="F17" i="22"/>
  <c r="E17" i="22"/>
  <c r="D17" i="22"/>
  <c r="D14" i="22"/>
  <c r="F10" i="22"/>
  <c r="E10" i="22"/>
  <c r="D10" i="22"/>
  <c r="G7" i="22"/>
  <c r="H7" i="22" s="1"/>
  <c r="F7" i="22"/>
  <c r="E7" i="22"/>
  <c r="D7" i="22"/>
  <c r="D4" i="22"/>
  <c r="F89" i="24"/>
  <c r="E89" i="24"/>
  <c r="D89" i="24"/>
  <c r="H86" i="24"/>
  <c r="G86" i="24"/>
  <c r="F86" i="24"/>
  <c r="E86" i="24"/>
  <c r="D86" i="24"/>
  <c r="D83" i="24"/>
  <c r="F79" i="24"/>
  <c r="E79" i="24"/>
  <c r="D79" i="24"/>
  <c r="G76" i="24"/>
  <c r="H76" i="24" s="1"/>
  <c r="F76" i="24"/>
  <c r="E76" i="24"/>
  <c r="D76" i="24"/>
  <c r="D73" i="24"/>
  <c r="F69" i="24"/>
  <c r="E69" i="24"/>
  <c r="D69" i="24"/>
  <c r="G66" i="24"/>
  <c r="H66" i="24" s="1"/>
  <c r="F66" i="24"/>
  <c r="E66" i="24"/>
  <c r="D66" i="24"/>
  <c r="D63" i="24"/>
  <c r="F59" i="24"/>
  <c r="E59" i="24"/>
  <c r="D59" i="24"/>
  <c r="G56" i="24"/>
  <c r="H56" i="24" s="1"/>
  <c r="F56" i="24"/>
  <c r="E56" i="24"/>
  <c r="D56" i="24"/>
  <c r="D53" i="24"/>
  <c r="F49" i="24"/>
  <c r="E49" i="24"/>
  <c r="D49" i="24"/>
  <c r="G46" i="24"/>
  <c r="H46" i="24" s="1"/>
  <c r="F46" i="24"/>
  <c r="E46" i="24"/>
  <c r="D46" i="24"/>
  <c r="D43" i="24"/>
  <c r="F39" i="24"/>
  <c r="E39" i="24"/>
  <c r="D39" i="24"/>
  <c r="G36" i="24"/>
  <c r="H36" i="24" s="1"/>
  <c r="F36" i="24"/>
  <c r="E36" i="24"/>
  <c r="D36" i="24"/>
  <c r="D33" i="24"/>
  <c r="F29" i="24"/>
  <c r="E29" i="24"/>
  <c r="D29" i="24"/>
  <c r="G26" i="24"/>
  <c r="H26" i="24" s="1"/>
  <c r="F26" i="24"/>
  <c r="E26" i="24"/>
  <c r="D26" i="24"/>
  <c r="D23" i="24"/>
  <c r="F19" i="24"/>
  <c r="E19" i="24"/>
  <c r="D19" i="24"/>
  <c r="G16" i="24"/>
  <c r="H16" i="24" s="1"/>
  <c r="F16" i="24"/>
  <c r="E16" i="24"/>
  <c r="D16" i="24"/>
  <c r="D13" i="24"/>
  <c r="F9" i="24"/>
  <c r="E9" i="24"/>
  <c r="D9" i="24"/>
  <c r="G6" i="24"/>
  <c r="H6" i="24" s="1"/>
  <c r="F6" i="24"/>
  <c r="E6" i="24"/>
  <c r="D6" i="24"/>
  <c r="D3" i="24"/>
  <c r="H13" i="6" l="1"/>
  <c r="H10" i="6" l="1"/>
  <c r="H9" i="6" l="1"/>
  <c r="H8" i="6"/>
  <c r="H7" i="6"/>
  <c r="H5" i="6"/>
  <c r="H14" i="6" l="1"/>
  <c r="H12" i="6"/>
  <c r="H15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<sst xmlns="http://schemas.openxmlformats.org/spreadsheetml/2006/main" count="663" uniqueCount="183">
  <si>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</si>
  <si>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</si>
  <si>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</si>
  <si>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</si>
  <si>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</si>
  <si>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</si>
  <si>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</si>
  <si>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</si>
  <si>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</si>
  <si>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</si>
  <si>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</si>
  <si>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</si>
  <si>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</si>
  <si>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</si>
  <si>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</si>
  <si>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</si>
  <si>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</si>
  <si>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</si>
  <si>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</si>
  <si>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</si>
  <si>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</si>
  <si>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</si>
  <si>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</si>
  <si>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</si>
  <si>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</si>
  <si>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</si>
  <si>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</si>
  <si>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</si>
  <si>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</si>
  <si>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</si>
  <si>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</si>
  <si>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</si>
  <si>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</si>
  <si>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</si>
  <si>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</si>
  <si>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</si>
  <si>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</si>
  <si>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</si>
  <si>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</si>
  <si>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</si>
  <si>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</si>
  <si>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</si>
  <si>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</si>
  <si>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</si>
  <si>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</si>
  <si>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</si>
  <si>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</si>
  <si>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</si>
  <si>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</si>
  <si>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</si>
  <si>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</si>
  <si>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</si>
  <si>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</si>
  <si>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</si>
  <si>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</si>
  <si>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</si>
  <si>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</si>
  <si>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</si>
  <si>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</si>
  <si>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</si>
  <si>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</si>
  <si>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</si>
  <si>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</si>
  <si>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</si>
  <si>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</si>
  <si>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</si>
  <si>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</si>
  <si>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</si>
  <si>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</si>
  <si>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</si>
  <si>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</si>
  <si>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</si>
  <si>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</si>
  <si>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</si>
  <si>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</si>
  <si>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</si>
  <si>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</si>
  <si>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</si>
  <si>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</si>
  <si>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</si>
  <si>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</si>
  <si>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</si>
  <si>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</si>
  <si>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</si>
  <si>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</si>
  <si>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</si>
  <si>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</si>
  <si>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</si>
  <si>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</si>
  <si>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</si>
  <si>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</si>
  <si>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</si>
  <si>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</si>
  <si>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</si>
  <si>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</si>
  <si>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</si>
  <si>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</si>
  <si>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</si>
  <si>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</si>
  <si>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</si>
  <si>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</si>
  <si>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</si>
  <si>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</si>
  <si>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</si>
  <si>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</si>
  <si>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</si>
  <si>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</si>
  <si>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</si>
  <si>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</si>
  <si>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</si>
  <si>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</si>
  <si>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</si>
  <si>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</si>
  <si>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</si>
  <si>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</si>
  <si>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</si>
  <si>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</si>
  <si>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</si>
  <si>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</si>
  <si>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</si>
  <si>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</si>
  <si>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</si>
  <si>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</si>
  <si>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</si>
  <si>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</si>
  <si>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</si>
  <si>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</si>
  <si>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</si>
  <si>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</si>
  <si>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</si>
  <si>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</si>
  <si>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</si>
  <si>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</si>
  <si>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</si>
  <si>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</si>
  <si>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</si>
  <si>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</si>
  <si>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</si>
  <si>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</si>
  <si>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</si>
  <si>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</si>
  <si>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</si>
  <si>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</si>
  <si>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</si>
  <si>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</si>
  <si>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2022.07.01.</t>
    <phoneticPr fontId="6" type="noConversion"/>
  </si>
  <si>
    <t>게임기 2종</t>
    <phoneticPr fontId="6" type="noConversion"/>
  </si>
  <si>
    <t>2022.06.15.</t>
    <phoneticPr fontId="6" type="noConversion"/>
  </si>
  <si>
    <t>추정가격이 2천만원 이하인 물품의 제조·구매·용역 계약(제25조제1항제5호)</t>
  </si>
  <si>
    <t>수의</t>
    <phoneticPr fontId="6" type="noConversion"/>
  </si>
  <si>
    <t>이진수</t>
    <phoneticPr fontId="6" type="noConversion"/>
  </si>
  <si>
    <t>031-729-9955</t>
    <phoneticPr fontId="6" type="noConversion"/>
  </si>
  <si>
    <t>준공(기성)검사현황</t>
    <phoneticPr fontId="6" type="noConversion"/>
  </si>
  <si>
    <t>양지동청소년문화의집</t>
    <phoneticPr fontId="6" type="noConversion"/>
  </si>
  <si>
    <t>환경미화용역</t>
    <phoneticPr fontId="6" type="noConversion"/>
  </si>
  <si>
    <t>이용상</t>
    <phoneticPr fontId="6" type="noConversion"/>
  </si>
  <si>
    <t>031-729-9954</t>
    <phoneticPr fontId="6" type="noConversion"/>
  </si>
  <si>
    <t>신수진</t>
    <phoneticPr fontId="6" type="noConversion"/>
  </si>
  <si>
    <t>031-729-9952</t>
    <phoneticPr fontId="6" type="noConversion"/>
  </si>
  <si>
    <t>게임기 3종세트</t>
    <phoneticPr fontId="6" type="noConversion"/>
  </si>
  <si>
    <t>정수기 임차(교원)</t>
    <phoneticPr fontId="6" type="noConversion"/>
  </si>
  <si>
    <t>정수기,비데,공기청정기 임차(코웨이)</t>
    <phoneticPr fontId="6" type="noConversion"/>
  </si>
  <si>
    <t>인터넷 전화사용신청</t>
    <phoneticPr fontId="6" type="noConversion"/>
  </si>
  <si>
    <t>인터넷망사용신청</t>
    <phoneticPr fontId="6" type="noConversion"/>
  </si>
  <si>
    <t>업무용 사무기기(복합기)</t>
    <phoneticPr fontId="6" type="noConversion"/>
  </si>
  <si>
    <t>2022.12.01.</t>
    <phoneticPr fontId="6" type="noConversion"/>
  </si>
  <si>
    <t>2022.12.31.</t>
    <phoneticPr fontId="6" type="noConversion"/>
  </si>
  <si>
    <t>12월분</t>
    <phoneticPr fontId="6" type="noConversion"/>
  </si>
  <si>
    <t>대표자</t>
    <phoneticPr fontId="6" type="noConversion"/>
  </si>
  <si>
    <t>수의계약사유</t>
    <phoneticPr fontId="6" type="noConversion"/>
  </si>
  <si>
    <t>계약기간</t>
    <phoneticPr fontId="6" type="noConversion"/>
  </si>
  <si>
    <t>대표자</t>
    <phoneticPr fontId="6" type="noConversion"/>
  </si>
  <si>
    <t>양지동청소년문화의집</t>
    <phoneticPr fontId="6" type="noConversion"/>
  </si>
  <si>
    <t>계약기간</t>
    <phoneticPr fontId="6" type="noConversion"/>
  </si>
  <si>
    <t>수의계약사유</t>
    <phoneticPr fontId="6" type="noConversion"/>
  </si>
  <si>
    <t>계약기간</t>
    <phoneticPr fontId="6" type="noConversion"/>
  </si>
  <si>
    <t>대표자</t>
    <phoneticPr fontId="6" type="noConversion"/>
  </si>
  <si>
    <t>양지동청소년문화의집</t>
    <phoneticPr fontId="6" type="noConversion"/>
  </si>
  <si>
    <t>계약기간</t>
    <phoneticPr fontId="6" type="noConversion"/>
  </si>
  <si>
    <t>수의계약사유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</si>
  <si>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</si>
  <si>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</si>
  <si>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양지동청소년문화의집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</si>
</sst>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7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179" fontId="20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4" fillId="0" borderId="2" xfId="0" quotePrefix="1" applyNumberFormat="1" applyFont="1" applyFill="1" applyBorder="1" applyAlignment="1" applyProtection="1">
      <alignment horizontal="center" vertical="center" shrinkToFit="1"/>
    </xf>
    <xf numFmtId="41" fontId="24" fillId="0" borderId="2" xfId="1" quotePrefix="1" applyFont="1" applyFill="1" applyBorder="1" applyAlignment="1" applyProtection="1">
      <alignment horizontal="center" vertical="center" shrinkToFit="1"/>
    </xf>
    <xf numFmtId="0" fontId="24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4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4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27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0" fillId="4" borderId="2" xfId="1" applyFont="1" applyFill="1" applyBorder="1" applyAlignment="1" applyProtection="1">
      <alignment horizontal="right" vertical="center" shrinkToFit="1"/>
    </xf>
    <xf numFmtId="41" fontId="20" fillId="4" borderId="2" xfId="1" applyNumberFormat="1" applyFont="1" applyFill="1" applyBorder="1" applyAlignment="1" applyProtection="1">
      <alignment horizontal="right" vertical="center" shrinkToFit="1"/>
    </xf>
    <xf numFmtId="41" fontId="20" fillId="4" borderId="2" xfId="1" applyFont="1" applyFill="1" applyBorder="1" applyAlignment="1" applyProtection="1">
      <alignment vertical="center" shrinkToFit="1"/>
    </xf>
    <xf numFmtId="41" fontId="20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0" fillId="2" borderId="2" xfId="0" applyNumberFormat="1" applyFont="1" applyFill="1" applyBorder="1" applyAlignment="1" applyProtection="1">
      <alignment horizontal="center" vertical="center"/>
    </xf>
    <xf numFmtId="49" fontId="30" fillId="2" borderId="2" xfId="0" applyNumberFormat="1" applyFont="1" applyFill="1" applyBorder="1" applyAlignment="1" applyProtection="1">
      <alignment horizontal="center" vertical="center" shrinkToFit="1"/>
    </xf>
    <xf numFmtId="41" fontId="30" fillId="2" borderId="2" xfId="1" applyFont="1" applyFill="1" applyBorder="1" applyAlignment="1" applyProtection="1">
      <alignment horizontal="center" vertical="center"/>
    </xf>
    <xf numFmtId="49" fontId="30" fillId="2" borderId="2" xfId="0" applyNumberFormat="1" applyFont="1" applyFill="1" applyBorder="1" applyAlignment="1" applyProtection="1">
      <alignment horizontal="center" vertical="center"/>
    </xf>
    <xf numFmtId="41" fontId="20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5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8" fillId="4" borderId="2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quotePrefix="1" applyFont="1" applyFill="1" applyBorder="1" applyAlignment="1">
      <alignment horizontal="center" vertical="center" wrapText="1"/>
    </xf>
    <xf numFmtId="0" fontId="29" fillId="0" borderId="2" xfId="0" quotePrefix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right" vertical="center" wrapText="1"/>
    </xf>
    <xf numFmtId="3" fontId="29" fillId="0" borderId="2" xfId="0" applyNumberFormat="1" applyFont="1" applyFill="1" applyBorder="1" applyAlignment="1">
      <alignment horizontal="right" vertical="center" wrapText="1"/>
    </xf>
    <xf numFmtId="41" fontId="20" fillId="4" borderId="2" xfId="2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33" fillId="0" borderId="2" xfId="2882" applyFont="1" applyBorder="1" applyAlignment="1">
      <alignment horizontal="center" vertical="center"/>
    </xf>
    <xf numFmtId="181" fontId="33" fillId="0" borderId="2" xfId="2882" applyNumberFormat="1" applyFont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/>
    </xf>
    <xf numFmtId="38" fontId="30" fillId="0" borderId="2" xfId="1445" applyNumberFormat="1" applyFont="1" applyBorder="1" applyAlignment="1">
      <alignment horizontal="center" vertical="center"/>
    </xf>
    <xf numFmtId="38" fontId="30" fillId="0" borderId="2" xfId="1445" quotePrefix="1" applyNumberFormat="1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1" fontId="30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shrinkToFit="1"/>
    </xf>
    <xf numFmtId="0" fontId="34" fillId="4" borderId="2" xfId="0" applyFont="1" applyFill="1" applyBorder="1" applyAlignment="1">
      <alignment horizontal="center" vertical="center"/>
    </xf>
    <xf numFmtId="41" fontId="34" fillId="4" borderId="2" xfId="2" applyFont="1" applyFill="1" applyBorder="1" applyAlignment="1">
      <alignment horizontal="right" vertical="center"/>
    </xf>
    <xf numFmtId="14" fontId="34" fillId="4" borderId="2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>
      <alignment horizontal="center" vertical="center" shrinkToFit="1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41" fontId="20" fillId="4" borderId="2" xfId="0" applyNumberFormat="1" applyFont="1" applyFill="1" applyBorder="1" applyAlignment="1" applyProtection="1">
      <alignment horizontal="center" vertical="center" shrinkToFit="1"/>
    </xf>
    <xf numFmtId="0" fontId="15" fillId="2" borderId="2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quotePrefix="1" applyFont="1" applyFill="1" applyBorder="1" applyAlignment="1">
      <alignment horizontal="center" vertical="center" wrapText="1"/>
    </xf>
    <xf numFmtId="0" fontId="29" fillId="0" borderId="2" xfId="0" quotePrefix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right" vertical="center" wrapText="1"/>
    </xf>
    <xf numFmtId="3" fontId="29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5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14" fontId="37" fillId="4" borderId="2" xfId="0" applyNumberFormat="1" applyFont="1" applyFill="1" applyBorder="1" applyAlignment="1" applyProtection="1">
      <alignment horizontal="center" vertical="center"/>
    </xf>
    <xf numFmtId="0" fontId="37" fillId="0" borderId="2" xfId="0" applyNumberFormat="1" applyFont="1" applyFill="1" applyBorder="1" applyAlignment="1" applyProtection="1">
      <alignment horizontal="center" vertical="center"/>
    </xf>
    <xf numFmtId="0" fontId="34" fillId="4" borderId="16" xfId="0" applyFont="1" applyFill="1" applyBorder="1" applyAlignment="1">
      <alignment horizontal="center" vertical="center" shrinkToFit="1"/>
    </xf>
    <xf numFmtId="0" fontId="34" fillId="4" borderId="16" xfId="0" applyFont="1" applyFill="1" applyBorder="1" applyAlignment="1">
      <alignment horizontal="center" vertical="center"/>
    </xf>
    <xf numFmtId="41" fontId="34" fillId="4" borderId="16" xfId="2" applyFont="1" applyFill="1" applyBorder="1" applyAlignment="1">
      <alignment horizontal="right" vertical="center"/>
    </xf>
    <xf numFmtId="14" fontId="34" fillId="4" borderId="16" xfId="0" applyNumberFormat="1" applyFont="1" applyFill="1" applyBorder="1" applyAlignment="1">
      <alignment horizontal="center" vertical="center"/>
    </xf>
    <xf numFmtId="0" fontId="26" fillId="4" borderId="16" xfId="0" applyNumberFormat="1" applyFont="1" applyFill="1" applyBorder="1" applyAlignment="1">
      <alignment horizontal="center" vertical="center"/>
    </xf>
    <xf numFmtId="41" fontId="38" fillId="0" borderId="2" xfId="1" applyFont="1" applyBorder="1" applyAlignment="1">
      <alignment horizontal="right" vertical="center" shrinkToFit="1"/>
    </xf>
    <xf numFmtId="0" fontId="37" fillId="0" borderId="2" xfId="0" applyNumberFormat="1" applyFont="1" applyFill="1" applyBorder="1" applyAlignment="1" applyProtection="1"/>
    <xf numFmtId="0" fontId="38" fillId="0" borderId="2" xfId="0" applyFont="1" applyBorder="1" applyAlignment="1">
      <alignment horizontal="center" vertical="center" shrinkToFit="1"/>
    </xf>
    <xf numFmtId="0" fontId="39" fillId="4" borderId="2" xfId="0" applyNumberFormat="1" applyFont="1" applyFill="1" applyBorder="1" applyAlignment="1" applyProtection="1">
      <alignment horizontal="center" vertical="center"/>
    </xf>
    <xf numFmtId="14" fontId="29" fillId="4" borderId="2" xfId="0" applyNumberFormat="1" applyFont="1" applyFill="1" applyBorder="1" applyAlignment="1" applyProtection="1">
      <alignment horizontal="center" vertical="center"/>
    </xf>
    <xf numFmtId="0" fontId="40" fillId="0" borderId="2" xfId="0" applyFont="1" applyBorder="1" applyAlignment="1">
      <alignment horizontal="center" vertical="center" shrinkToFit="1"/>
    </xf>
    <xf numFmtId="41" fontId="40" fillId="0" borderId="2" xfId="1" applyFont="1" applyBorder="1" applyAlignment="1">
      <alignment horizontal="right" vertical="center" shrinkToFit="1"/>
    </xf>
    <xf numFmtId="0" fontId="20" fillId="0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9" fontId="18" fillId="0" borderId="6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0" fontId="17" fillId="0" borderId="33" xfId="0" applyFont="1" applyBorder="1" applyAlignment="1">
      <alignment vertical="center" wrapText="1"/>
    </xf>
    <xf numFmtId="0" fontId="17" fillId="0" borderId="34" xfId="0" applyFont="1" applyBorder="1" applyAlignment="1">
      <alignment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9" fontId="18" fillId="0" borderId="26" xfId="0" applyNumberFormat="1" applyFont="1" applyFill="1" applyBorder="1" applyAlignment="1">
      <alignment horizontal="center" vertical="center" wrapText="1"/>
    </xf>
    <xf numFmtId="9" fontId="18" fillId="0" borderId="27" xfId="0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2023/&#44228;&#50557;/&#50672;&#46020;&#48324;%20&#44228;&#50557;%20&#54788;&#54889;&#51221;&#47532;/(&#51473;&#50836;)2023&#44228;&#50557;&#45824;&#51109;&#51221;&#47532;&#51088;&#473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대장"/>
      <sheetName val="양식대장"/>
      <sheetName val="연간대장"/>
    </sheetNames>
    <sheetDataSet>
      <sheetData sheetId="0">
        <row r="6">
          <cell r="G6" t="str">
            <v>2022.12.26.</v>
          </cell>
          <cell r="O6" t="str">
            <v>인테넷전화사용신청</v>
          </cell>
          <cell r="R6" t="str">
            <v>2023.01.01.~2023.12.31.</v>
          </cell>
          <cell r="V6">
            <v>3066000</v>
          </cell>
          <cell r="W6">
            <v>3066000</v>
          </cell>
          <cell r="AT6" t="str">
            <v>주식회사케이티</v>
          </cell>
          <cell r="AU6" t="str">
            <v>구현모</v>
          </cell>
          <cell r="AV6" t="str">
            <v>경기도 성남시 분당구 불정로 90</v>
          </cell>
        </row>
        <row r="7">
          <cell r="G7" t="str">
            <v>2022.12.26.</v>
          </cell>
          <cell r="O7" t="str">
            <v>인터넷망 사용 신청(21)</v>
          </cell>
          <cell r="R7" t="str">
            <v>2023.01.01.~2023.12.31.</v>
          </cell>
          <cell r="V7">
            <v>5306400</v>
          </cell>
          <cell r="W7">
            <v>5306400</v>
          </cell>
          <cell r="AT7" t="str">
            <v>주식회사케이티</v>
          </cell>
          <cell r="AU7" t="str">
            <v>구현모</v>
          </cell>
          <cell r="AV7" t="str">
            <v>경기도 성남시 분당구 불정로 90</v>
          </cell>
        </row>
        <row r="8">
          <cell r="G8" t="str">
            <v>2022.12.16.</v>
          </cell>
          <cell r="O8" t="str">
            <v>무인경비시스템</v>
          </cell>
          <cell r="R8" t="str">
            <v>2023.01.01.~2023.12.31.</v>
          </cell>
          <cell r="V8">
            <v>2394000</v>
          </cell>
          <cell r="W8">
            <v>2280000</v>
          </cell>
          <cell r="AT8" t="str">
            <v>㈜에스원</v>
          </cell>
          <cell r="AU8" t="str">
            <v>노희찬</v>
          </cell>
          <cell r="AV8" t="str">
            <v>서울중구 세종대로7길 25</v>
          </cell>
        </row>
        <row r="9">
          <cell r="G9" t="str">
            <v>2022.12.26</v>
          </cell>
          <cell r="O9" t="str">
            <v>정수기.비데.공기청정기(코웨이)</v>
          </cell>
          <cell r="R9" t="str">
            <v>2023.01.01.~2023.12.31.</v>
          </cell>
          <cell r="V9">
            <v>4071480</v>
          </cell>
          <cell r="W9">
            <v>3824150</v>
          </cell>
          <cell r="AT9" t="str">
            <v>코웨이㈜</v>
          </cell>
          <cell r="AU9" t="str">
            <v>이해선</v>
          </cell>
          <cell r="AV9" t="str">
            <v>충남공주시 유구읍 유구마곡사로136-23</v>
          </cell>
        </row>
        <row r="10">
          <cell r="G10" t="str">
            <v>2022.12.26.</v>
          </cell>
          <cell r="O10" t="str">
            <v>교원정수기 임차</v>
          </cell>
          <cell r="R10" t="str">
            <v>2023.01.01.~2023.12.31.</v>
          </cell>
          <cell r="V10">
            <v>466800</v>
          </cell>
          <cell r="W10">
            <v>354000</v>
          </cell>
          <cell r="AT10" t="str">
            <v>(주)교원</v>
          </cell>
          <cell r="AU10" t="str">
            <v>장평순</v>
          </cell>
          <cell r="AV10" t="str">
            <v>서울시 중구 을지로 2가 6, 교원내외빌딩</v>
          </cell>
        </row>
        <row r="11">
          <cell r="G11" t="str">
            <v>2022.12.16.</v>
          </cell>
          <cell r="O11" t="str">
            <v xml:space="preserve">업무용사무기기(복합기) </v>
          </cell>
          <cell r="R11" t="str">
            <v>2023.01.01.~2023.12.31.</v>
          </cell>
          <cell r="V11">
            <v>1080000</v>
          </cell>
          <cell r="W11">
            <v>960000</v>
          </cell>
          <cell r="AT11" t="str">
            <v>다온정보</v>
          </cell>
          <cell r="AU11" t="str">
            <v>전미원</v>
          </cell>
          <cell r="AV11" t="str">
            <v>경기도 성남시 분당구 동판교로 92, 316동 9층 903호</v>
          </cell>
        </row>
        <row r="12">
          <cell r="G12" t="str">
            <v>2022.12.23.</v>
          </cell>
          <cell r="O12" t="str">
            <v>게임기3종</v>
          </cell>
          <cell r="R12" t="str">
            <v>2023.01.01.~2023.12.31.</v>
          </cell>
          <cell r="V12">
            <v>4200000</v>
          </cell>
          <cell r="W12">
            <v>3960000</v>
          </cell>
          <cell r="AT12" t="str">
            <v>㈜불스아이</v>
          </cell>
          <cell r="AU12" t="str">
            <v>정연탁</v>
          </cell>
          <cell r="AV12" t="str">
            <v>경기도 광주시 목현동413-1</v>
          </cell>
        </row>
        <row r="13">
          <cell r="G13" t="str">
            <v>2022.12.23.</v>
          </cell>
          <cell r="O13" t="str">
            <v>놀이시설3종</v>
          </cell>
          <cell r="R13" t="str">
            <v>2023.01.01.~2023.12.31.</v>
          </cell>
          <cell r="V13">
            <v>18000000</v>
          </cell>
          <cell r="W13">
            <v>16200000</v>
          </cell>
          <cell r="AT13" t="str">
            <v>㈜대승인터컴</v>
          </cell>
          <cell r="AU13" t="str">
            <v>안선태</v>
          </cell>
          <cell r="AV13" t="str">
            <v>부산광역시 해운대구 센텀서로66</v>
          </cell>
        </row>
        <row r="14">
          <cell r="G14" t="str">
            <v>2022.12.30.</v>
          </cell>
          <cell r="O14" t="str">
            <v>시설용역비</v>
          </cell>
          <cell r="R14" t="str">
            <v>2023.01.01.~2023.12.31.</v>
          </cell>
          <cell r="V14">
            <v>8000000</v>
          </cell>
          <cell r="W14">
            <v>7550000</v>
          </cell>
          <cell r="AT14" t="str">
            <v>㈜문일종합관리</v>
          </cell>
          <cell r="AU14" t="str">
            <v>유광례</v>
          </cell>
          <cell r="AV14" t="str">
            <v>경기도 성남시 수정구 성남대로 1210번길 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148" t="s">
        <v>35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5.5" x14ac:dyDescent="0.15">
      <c r="A2" s="149" t="s">
        <v>73</v>
      </c>
      <c r="B2" s="149"/>
      <c r="C2" s="149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 x14ac:dyDescent="0.15">
      <c r="A3" s="23" t="s">
        <v>36</v>
      </c>
      <c r="B3" s="23" t="s">
        <v>28</v>
      </c>
      <c r="C3" s="23" t="s">
        <v>37</v>
      </c>
      <c r="D3" s="23" t="s">
        <v>76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 x14ac:dyDescent="0.15">
      <c r="A4" s="86"/>
      <c r="B4" s="87"/>
      <c r="C4" s="88"/>
      <c r="D4" s="89"/>
      <c r="E4" s="90"/>
      <c r="F4" s="86"/>
      <c r="G4" s="86"/>
      <c r="H4" s="91"/>
      <c r="I4" s="86"/>
      <c r="J4" s="86"/>
      <c r="K4" s="86"/>
      <c r="L4" s="46"/>
    </row>
    <row r="5" spans="1:12" ht="18" customHeight="1" x14ac:dyDescent="0.15">
      <c r="A5" s="92"/>
      <c r="B5" s="92"/>
      <c r="C5" s="92"/>
      <c r="D5" s="89"/>
      <c r="E5" s="92"/>
      <c r="F5" s="92"/>
      <c r="G5" s="92"/>
      <c r="H5" s="93"/>
      <c r="I5" s="86"/>
      <c r="J5" s="86"/>
      <c r="K5" s="86"/>
      <c r="L5" s="46"/>
    </row>
    <row r="6" spans="1:12" ht="18" customHeight="1" x14ac:dyDescent="0.15">
      <c r="A6" s="92"/>
      <c r="B6" s="92"/>
      <c r="C6" s="92"/>
      <c r="D6" s="89"/>
      <c r="E6" s="92"/>
      <c r="F6" s="92"/>
      <c r="G6" s="92"/>
      <c r="H6" s="93"/>
      <c r="I6" s="86"/>
      <c r="J6" s="86"/>
      <c r="K6" s="86"/>
      <c r="L6" s="46"/>
    </row>
    <row r="7" spans="1:12" ht="18" customHeight="1" x14ac:dyDescent="0.15">
      <c r="A7" s="92"/>
      <c r="B7" s="87"/>
      <c r="C7" s="88"/>
      <c r="D7" s="89"/>
      <c r="E7" s="90"/>
      <c r="F7" s="86"/>
      <c r="G7" s="86"/>
      <c r="H7" s="91"/>
      <c r="I7" s="86"/>
      <c r="J7" s="86"/>
      <c r="K7" s="86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 x14ac:dyDescent="0.1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 x14ac:dyDescent="0.15">
      <c r="A1" s="150" t="s">
        <v>60</v>
      </c>
      <c r="B1" s="150"/>
      <c r="C1" s="150"/>
      <c r="D1" s="150"/>
      <c r="E1" s="150"/>
      <c r="F1" s="150"/>
      <c r="G1" s="150"/>
      <c r="H1" s="150"/>
      <c r="I1" s="150"/>
    </row>
    <row r="2" spans="1:9" ht="25.5" x14ac:dyDescent="0.15">
      <c r="A2" s="151" t="s">
        <v>74</v>
      </c>
      <c r="B2" s="151"/>
      <c r="C2" s="1"/>
      <c r="D2" s="1"/>
      <c r="E2" s="1"/>
      <c r="F2" s="1"/>
      <c r="G2" s="1"/>
      <c r="H2" s="1"/>
      <c r="I2" s="28" t="s">
        <v>3</v>
      </c>
    </row>
    <row r="3" spans="1:9" ht="26.25" customHeight="1" x14ac:dyDescent="0.15">
      <c r="A3" s="195" t="s">
        <v>4</v>
      </c>
      <c r="B3" s="193" t="s">
        <v>5</v>
      </c>
      <c r="C3" s="193" t="s">
        <v>44</v>
      </c>
      <c r="D3" s="193" t="s">
        <v>62</v>
      </c>
      <c r="E3" s="191" t="s">
        <v>65</v>
      </c>
      <c r="F3" s="192"/>
      <c r="G3" s="191" t="s">
        <v>66</v>
      </c>
      <c r="H3" s="192"/>
      <c r="I3" s="193" t="s">
        <v>61</v>
      </c>
    </row>
    <row r="4" spans="1:9" ht="28.5" customHeight="1" x14ac:dyDescent="0.15">
      <c r="A4" s="196"/>
      <c r="B4" s="194"/>
      <c r="C4" s="194"/>
      <c r="D4" s="194"/>
      <c r="E4" s="29" t="s">
        <v>63</v>
      </c>
      <c r="F4" s="29" t="s">
        <v>64</v>
      </c>
      <c r="G4" s="29" t="s">
        <v>63</v>
      </c>
      <c r="H4" s="29" t="s">
        <v>64</v>
      </c>
      <c r="I4" s="194"/>
    </row>
    <row r="5" spans="1:9" ht="28.5" customHeight="1" x14ac:dyDescent="0.15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 x14ac:dyDescent="0.15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F11" sqref="F11"/>
    </sheetView>
  </sheetViews>
  <sheetFormatPr defaultRowHeight="13.5" x14ac:dyDescent="0.1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 x14ac:dyDescent="0.15">
      <c r="A1" s="148" t="s">
        <v>51</v>
      </c>
      <c r="B1" s="148"/>
      <c r="C1" s="148"/>
      <c r="D1" s="148"/>
      <c r="E1" s="148"/>
      <c r="F1" s="148"/>
      <c r="G1" s="148"/>
      <c r="H1" s="148"/>
      <c r="I1" s="148"/>
    </row>
    <row r="2" spans="1:9" ht="24" x14ac:dyDescent="0.15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3.25" customHeight="1" x14ac:dyDescent="0.15">
      <c r="A3" s="118">
        <v>2023</v>
      </c>
      <c r="B3" s="118">
        <v>1</v>
      </c>
      <c r="C3" s="119" t="s">
        <v>162</v>
      </c>
      <c r="D3" s="118" t="s">
        <v>149</v>
      </c>
      <c r="E3" s="122">
        <v>3066</v>
      </c>
      <c r="F3" s="95" t="s">
        <v>72</v>
      </c>
      <c r="G3" s="118" t="s">
        <v>157</v>
      </c>
      <c r="H3" s="118" t="s">
        <v>158</v>
      </c>
      <c r="I3" s="120"/>
    </row>
    <row r="4" spans="1:9" ht="23.25" customHeight="1" x14ac:dyDescent="0.15">
      <c r="A4" s="118">
        <v>2023</v>
      </c>
      <c r="B4" s="118">
        <v>1</v>
      </c>
      <c r="C4" s="119" t="s">
        <v>163</v>
      </c>
      <c r="D4" s="118" t="s">
        <v>149</v>
      </c>
      <c r="E4" s="122">
        <v>5306</v>
      </c>
      <c r="F4" s="95" t="s">
        <v>72</v>
      </c>
      <c r="G4" s="118" t="s">
        <v>157</v>
      </c>
      <c r="H4" s="118" t="s">
        <v>158</v>
      </c>
      <c r="I4" s="120"/>
    </row>
    <row r="5" spans="1:9" ht="23.25" customHeight="1" x14ac:dyDescent="0.15">
      <c r="A5" s="118">
        <v>2023</v>
      </c>
      <c r="B5" s="118">
        <v>1</v>
      </c>
      <c r="C5" s="119" t="s">
        <v>84</v>
      </c>
      <c r="D5" s="118" t="s">
        <v>149</v>
      </c>
      <c r="E5" s="122">
        <v>2280</v>
      </c>
      <c r="F5" s="95" t="s">
        <v>72</v>
      </c>
      <c r="G5" s="118" t="s">
        <v>157</v>
      </c>
      <c r="H5" s="118" t="s">
        <v>158</v>
      </c>
      <c r="I5" s="120"/>
    </row>
    <row r="6" spans="1:9" ht="23.25" customHeight="1" x14ac:dyDescent="0.15">
      <c r="A6" s="118">
        <v>2023</v>
      </c>
      <c r="B6" s="118">
        <v>1</v>
      </c>
      <c r="C6" s="119" t="s">
        <v>161</v>
      </c>
      <c r="D6" s="118" t="s">
        <v>149</v>
      </c>
      <c r="E6" s="122">
        <v>3824</v>
      </c>
      <c r="F6" s="95" t="s">
        <v>72</v>
      </c>
      <c r="G6" s="118" t="s">
        <v>157</v>
      </c>
      <c r="H6" s="118" t="s">
        <v>158</v>
      </c>
      <c r="I6" s="120"/>
    </row>
    <row r="7" spans="1:9" ht="23.25" customHeight="1" x14ac:dyDescent="0.15">
      <c r="A7" s="118">
        <v>2023</v>
      </c>
      <c r="B7" s="118">
        <v>1</v>
      </c>
      <c r="C7" s="121" t="s">
        <v>160</v>
      </c>
      <c r="D7" s="118" t="s">
        <v>149</v>
      </c>
      <c r="E7" s="122">
        <v>354</v>
      </c>
      <c r="F7" s="95" t="s">
        <v>72</v>
      </c>
      <c r="G7" s="118" t="s">
        <v>157</v>
      </c>
      <c r="H7" s="118" t="s">
        <v>158</v>
      </c>
      <c r="I7" s="120"/>
    </row>
    <row r="8" spans="1:9" ht="23.25" customHeight="1" x14ac:dyDescent="0.15">
      <c r="A8" s="118">
        <v>2023</v>
      </c>
      <c r="B8" s="118">
        <v>1</v>
      </c>
      <c r="C8" s="147" t="s">
        <v>164</v>
      </c>
      <c r="D8" s="118" t="s">
        <v>149</v>
      </c>
      <c r="E8" s="122">
        <v>960</v>
      </c>
      <c r="F8" s="95" t="s">
        <v>72</v>
      </c>
      <c r="G8" s="118" t="s">
        <v>157</v>
      </c>
      <c r="H8" s="118" t="s">
        <v>158</v>
      </c>
      <c r="I8" s="120"/>
    </row>
    <row r="9" spans="1:9" ht="23.25" customHeight="1" x14ac:dyDescent="0.15">
      <c r="A9" s="118">
        <v>2023</v>
      </c>
      <c r="B9" s="118">
        <v>1</v>
      </c>
      <c r="C9" s="119" t="s">
        <v>99</v>
      </c>
      <c r="D9" s="118" t="s">
        <v>149</v>
      </c>
      <c r="E9" s="122">
        <v>3960</v>
      </c>
      <c r="F9" s="95" t="s">
        <v>72</v>
      </c>
      <c r="G9" s="118" t="s">
        <v>150</v>
      </c>
      <c r="H9" s="118" t="s">
        <v>151</v>
      </c>
      <c r="I9" s="120"/>
    </row>
    <row r="10" spans="1:9" ht="23.25" customHeight="1" x14ac:dyDescent="0.15">
      <c r="A10" s="118">
        <v>2023</v>
      </c>
      <c r="B10" s="118">
        <v>1</v>
      </c>
      <c r="C10" s="119" t="s">
        <v>159</v>
      </c>
      <c r="D10" s="118" t="s">
        <v>149</v>
      </c>
      <c r="E10" s="122">
        <v>16200</v>
      </c>
      <c r="F10" s="95" t="s">
        <v>153</v>
      </c>
      <c r="G10" s="118" t="s">
        <v>150</v>
      </c>
      <c r="H10" s="118" t="s">
        <v>151</v>
      </c>
      <c r="I10" s="120"/>
    </row>
    <row r="11" spans="1:9" ht="23.25" customHeight="1" x14ac:dyDescent="0.15">
      <c r="A11" s="118">
        <v>2023</v>
      </c>
      <c r="B11" s="118">
        <v>1</v>
      </c>
      <c r="C11" s="118" t="s">
        <v>154</v>
      </c>
      <c r="D11" s="118" t="s">
        <v>149</v>
      </c>
      <c r="E11" s="94">
        <v>7550</v>
      </c>
      <c r="F11" s="95" t="s">
        <v>153</v>
      </c>
      <c r="G11" s="118" t="s">
        <v>155</v>
      </c>
      <c r="H11" s="118" t="s">
        <v>156</v>
      </c>
      <c r="I11" s="123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 x14ac:dyDescent="0.15">
      <c r="A1" s="148" t="s">
        <v>58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7" customHeight="1" x14ac:dyDescent="0.15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 x14ac:dyDescent="0.15">
      <c r="A3" s="111"/>
      <c r="B3" s="112"/>
      <c r="C3" s="113"/>
      <c r="D3" s="113"/>
      <c r="E3" s="110"/>
      <c r="F3" s="116"/>
      <c r="G3" s="117"/>
      <c r="H3" s="114"/>
      <c r="I3" s="115"/>
      <c r="J3" s="111"/>
      <c r="K3" s="111"/>
      <c r="L3" s="111"/>
      <c r="M3" s="77"/>
    </row>
    <row r="4" spans="1:13" ht="31.5" customHeight="1" x14ac:dyDescent="0.15">
      <c r="A4" s="77"/>
      <c r="B4" s="78"/>
      <c r="C4" s="79"/>
      <c r="D4" s="79"/>
      <c r="E4" s="72"/>
      <c r="F4" s="108"/>
      <c r="G4" s="109"/>
      <c r="H4" s="80"/>
      <c r="I4" s="81"/>
      <c r="J4" s="77"/>
      <c r="K4" s="77"/>
      <c r="L4" s="77"/>
      <c r="M4" s="77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 x14ac:dyDescent="0.15">
      <c r="A1" s="150" t="s">
        <v>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x14ac:dyDescent="0.15">
      <c r="A2" s="151" t="s">
        <v>73</v>
      </c>
      <c r="B2" s="151"/>
      <c r="C2" s="1"/>
      <c r="D2" s="1"/>
      <c r="E2" s="1"/>
      <c r="F2" s="2"/>
      <c r="G2" s="2"/>
      <c r="H2" s="2"/>
      <c r="I2" s="2"/>
      <c r="J2" s="152" t="s">
        <v>3</v>
      </c>
      <c r="K2" s="152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 x14ac:dyDescent="0.15">
      <c r="A4" s="3"/>
      <c r="B4" s="18"/>
      <c r="C4" s="39" t="s">
        <v>26</v>
      </c>
      <c r="D4" s="37" t="s">
        <v>70</v>
      </c>
      <c r="E4" s="37" t="s">
        <v>71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 x14ac:dyDescent="0.15">
      <c r="A1" s="150" t="s">
        <v>18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x14ac:dyDescent="0.15">
      <c r="A2" s="151" t="s">
        <v>73</v>
      </c>
      <c r="B2" s="151"/>
      <c r="C2" s="1"/>
      <c r="D2" s="1"/>
      <c r="E2" s="1"/>
      <c r="F2" s="8"/>
      <c r="G2" s="8"/>
      <c r="H2" s="8"/>
      <c r="I2" s="8"/>
      <c r="J2" s="152" t="s">
        <v>3</v>
      </c>
      <c r="K2" s="152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 x14ac:dyDescent="0.15">
      <c r="A4" s="37"/>
      <c r="B4" s="38"/>
      <c r="C4" s="39" t="s">
        <v>26</v>
      </c>
      <c r="D4" s="37" t="s">
        <v>70</v>
      </c>
      <c r="E4" s="37" t="s">
        <v>71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15" zoomScaleNormal="115" workbookViewId="0">
      <selection sqref="A1:I1"/>
    </sheetView>
  </sheetViews>
  <sheetFormatPr defaultRowHeight="13.5" x14ac:dyDescent="0.1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 x14ac:dyDescent="0.15">
      <c r="A1" s="150" t="s">
        <v>152</v>
      </c>
      <c r="B1" s="150"/>
      <c r="C1" s="150"/>
      <c r="D1" s="150"/>
      <c r="E1" s="150"/>
      <c r="F1" s="150"/>
      <c r="G1" s="150"/>
      <c r="H1" s="150"/>
      <c r="I1" s="150"/>
    </row>
    <row r="2" spans="1:9" ht="25.5" x14ac:dyDescent="0.15">
      <c r="A2" s="48" t="s">
        <v>72</v>
      </c>
      <c r="B2" s="48"/>
      <c r="C2" s="1"/>
      <c r="D2" s="1"/>
      <c r="E2" s="1"/>
      <c r="F2" s="49"/>
      <c r="G2" s="49"/>
      <c r="H2" s="152" t="s">
        <v>3</v>
      </c>
      <c r="I2" s="152"/>
    </row>
    <row r="3" spans="1:9" ht="29.25" customHeight="1" x14ac:dyDescent="0.15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7.75" customHeight="1" x14ac:dyDescent="0.15">
      <c r="A4" s="96" t="s">
        <v>83</v>
      </c>
      <c r="B4" s="97" t="s">
        <v>108</v>
      </c>
      <c r="C4" s="98">
        <v>3066000</v>
      </c>
      <c r="D4" s="99" t="s">
        <v>113</v>
      </c>
      <c r="E4" s="100" t="s">
        <v>111</v>
      </c>
      <c r="F4" s="100" t="s">
        <v>112</v>
      </c>
      <c r="G4" s="100" t="s">
        <v>165</v>
      </c>
      <c r="H4" s="100" t="s">
        <v>166</v>
      </c>
      <c r="I4" s="101" t="s">
        <v>167</v>
      </c>
    </row>
    <row r="5" spans="1:9" ht="27.75" customHeight="1" x14ac:dyDescent="0.15">
      <c r="A5" s="96" t="s">
        <v>109</v>
      </c>
      <c r="B5" s="97" t="s">
        <v>81</v>
      </c>
      <c r="C5" s="98">
        <v>5306400</v>
      </c>
      <c r="D5" s="99" t="s">
        <v>113</v>
      </c>
      <c r="E5" s="100" t="s">
        <v>111</v>
      </c>
      <c r="F5" s="100" t="s">
        <v>112</v>
      </c>
      <c r="G5" s="100" t="s">
        <v>165</v>
      </c>
      <c r="H5" s="100" t="s">
        <v>166</v>
      </c>
      <c r="I5" s="101" t="s">
        <v>167</v>
      </c>
    </row>
    <row r="6" spans="1:9" ht="27.75" customHeight="1" x14ac:dyDescent="0.15">
      <c r="A6" s="96" t="s">
        <v>84</v>
      </c>
      <c r="B6" s="97" t="s">
        <v>85</v>
      </c>
      <c r="C6" s="98">
        <v>2280000</v>
      </c>
      <c r="D6" s="99" t="s">
        <v>114</v>
      </c>
      <c r="E6" s="100" t="s">
        <v>111</v>
      </c>
      <c r="F6" s="100" t="s">
        <v>112</v>
      </c>
      <c r="G6" s="100" t="s">
        <v>165</v>
      </c>
      <c r="H6" s="100" t="s">
        <v>166</v>
      </c>
      <c r="I6" s="101" t="s">
        <v>167</v>
      </c>
    </row>
    <row r="7" spans="1:9" ht="27.75" customHeight="1" x14ac:dyDescent="0.15">
      <c r="A7" s="102" t="s">
        <v>92</v>
      </c>
      <c r="B7" s="97" t="s">
        <v>87</v>
      </c>
      <c r="C7" s="98">
        <v>670800</v>
      </c>
      <c r="D7" s="99" t="s">
        <v>115</v>
      </c>
      <c r="E7" s="100" t="s">
        <v>111</v>
      </c>
      <c r="F7" s="100" t="s">
        <v>112</v>
      </c>
      <c r="G7" s="100" t="s">
        <v>165</v>
      </c>
      <c r="H7" s="100" t="s">
        <v>166</v>
      </c>
      <c r="I7" s="101" t="s">
        <v>167</v>
      </c>
    </row>
    <row r="8" spans="1:9" ht="27.75" customHeight="1" x14ac:dyDescent="0.15">
      <c r="A8" s="96" t="s">
        <v>117</v>
      </c>
      <c r="B8" s="97" t="s">
        <v>118</v>
      </c>
      <c r="C8" s="98">
        <v>354000</v>
      </c>
      <c r="D8" s="99" t="s">
        <v>82</v>
      </c>
      <c r="E8" s="100" t="s">
        <v>111</v>
      </c>
      <c r="F8" s="100" t="s">
        <v>112</v>
      </c>
      <c r="G8" s="100" t="s">
        <v>165</v>
      </c>
      <c r="H8" s="100" t="s">
        <v>166</v>
      </c>
      <c r="I8" s="101" t="s">
        <v>167</v>
      </c>
    </row>
    <row r="9" spans="1:9" ht="27.75" customHeight="1" x14ac:dyDescent="0.15">
      <c r="A9" s="96" t="s">
        <v>86</v>
      </c>
      <c r="B9" s="97" t="s">
        <v>87</v>
      </c>
      <c r="C9" s="98">
        <v>573600</v>
      </c>
      <c r="D9" s="99" t="s">
        <v>82</v>
      </c>
      <c r="E9" s="100" t="s">
        <v>111</v>
      </c>
      <c r="F9" s="100" t="s">
        <v>112</v>
      </c>
      <c r="G9" s="100" t="s">
        <v>165</v>
      </c>
      <c r="H9" s="100" t="s">
        <v>166</v>
      </c>
      <c r="I9" s="101" t="s">
        <v>167</v>
      </c>
    </row>
    <row r="10" spans="1:9" ht="27.75" customHeight="1" x14ac:dyDescent="0.15">
      <c r="A10" s="96" t="s">
        <v>143</v>
      </c>
      <c r="B10" s="97" t="s">
        <v>87</v>
      </c>
      <c r="C10" s="98">
        <v>1336940</v>
      </c>
      <c r="D10" s="99" t="s">
        <v>141</v>
      </c>
      <c r="E10" s="100" t="s">
        <v>142</v>
      </c>
      <c r="F10" s="100" t="s">
        <v>112</v>
      </c>
      <c r="G10" s="100" t="s">
        <v>165</v>
      </c>
      <c r="H10" s="100" t="s">
        <v>166</v>
      </c>
      <c r="I10" s="101" t="s">
        <v>167</v>
      </c>
    </row>
    <row r="11" spans="1:9" ht="27.75" customHeight="1" x14ac:dyDescent="0.15">
      <c r="A11" s="96" t="s">
        <v>91</v>
      </c>
      <c r="B11" s="97" t="s">
        <v>79</v>
      </c>
      <c r="C11" s="98">
        <v>960000</v>
      </c>
      <c r="D11" s="99" t="s">
        <v>113</v>
      </c>
      <c r="E11" s="100" t="s">
        <v>111</v>
      </c>
      <c r="F11" s="100" t="s">
        <v>112</v>
      </c>
      <c r="G11" s="100" t="s">
        <v>165</v>
      </c>
      <c r="H11" s="100" t="s">
        <v>166</v>
      </c>
      <c r="I11" s="101" t="s">
        <v>167</v>
      </c>
    </row>
    <row r="12" spans="1:9" ht="27.75" customHeight="1" x14ac:dyDescent="0.15">
      <c r="A12" s="96" t="s">
        <v>89</v>
      </c>
      <c r="B12" s="97" t="s">
        <v>80</v>
      </c>
      <c r="C12" s="98">
        <v>1320000</v>
      </c>
      <c r="D12" s="99" t="s">
        <v>119</v>
      </c>
      <c r="E12" s="100" t="s">
        <v>111</v>
      </c>
      <c r="F12" s="100" t="s">
        <v>112</v>
      </c>
      <c r="G12" s="100" t="s">
        <v>165</v>
      </c>
      <c r="H12" s="100" t="s">
        <v>166</v>
      </c>
      <c r="I12" s="101" t="s">
        <v>167</v>
      </c>
    </row>
    <row r="13" spans="1:9" ht="27.75" customHeight="1" x14ac:dyDescent="0.15">
      <c r="A13" s="96" t="s">
        <v>146</v>
      </c>
      <c r="B13" s="97" t="s">
        <v>80</v>
      </c>
      <c r="C13" s="98">
        <v>1320000</v>
      </c>
      <c r="D13" s="99" t="s">
        <v>147</v>
      </c>
      <c r="E13" s="100" t="s">
        <v>145</v>
      </c>
      <c r="F13" s="100" t="s">
        <v>112</v>
      </c>
      <c r="G13" s="100" t="s">
        <v>165</v>
      </c>
      <c r="H13" s="100" t="s">
        <v>166</v>
      </c>
      <c r="I13" s="101" t="s">
        <v>167</v>
      </c>
    </row>
    <row r="14" spans="1:9" ht="27.75" customHeight="1" x14ac:dyDescent="0.15">
      <c r="A14" s="96" t="s">
        <v>90</v>
      </c>
      <c r="B14" s="97" t="s">
        <v>78</v>
      </c>
      <c r="C14" s="98">
        <v>16200000</v>
      </c>
      <c r="D14" s="99" t="s">
        <v>120</v>
      </c>
      <c r="E14" s="100" t="s">
        <v>111</v>
      </c>
      <c r="F14" s="100" t="s">
        <v>112</v>
      </c>
      <c r="G14" s="100" t="s">
        <v>165</v>
      </c>
      <c r="H14" s="100" t="s">
        <v>166</v>
      </c>
      <c r="I14" s="101" t="s">
        <v>167</v>
      </c>
    </row>
    <row r="15" spans="1:9" ht="27.75" customHeight="1" x14ac:dyDescent="0.15">
      <c r="A15" s="131" t="s">
        <v>88</v>
      </c>
      <c r="B15" s="132" t="s">
        <v>77</v>
      </c>
      <c r="C15" s="133">
        <v>6864000</v>
      </c>
      <c r="D15" s="134" t="s">
        <v>116</v>
      </c>
      <c r="E15" s="135" t="s">
        <v>111</v>
      </c>
      <c r="F15" s="135" t="s">
        <v>112</v>
      </c>
      <c r="G15" s="100" t="s">
        <v>165</v>
      </c>
      <c r="H15" s="100" t="s">
        <v>166</v>
      </c>
      <c r="I15" s="101" t="s">
        <v>167</v>
      </c>
    </row>
    <row r="16" spans="1:9" ht="27.75" customHeight="1" x14ac:dyDescent="0.15">
      <c r="A16" s="138"/>
      <c r="B16" s="138"/>
      <c r="C16" s="136"/>
      <c r="D16" s="129"/>
      <c r="E16" s="139"/>
      <c r="F16" s="139"/>
      <c r="G16" s="139"/>
      <c r="H16" s="139"/>
      <c r="I16" s="130"/>
    </row>
    <row r="17" spans="1:9" ht="27.75" customHeight="1" x14ac:dyDescent="0.3">
      <c r="A17" s="138"/>
      <c r="B17" s="138"/>
      <c r="C17" s="136"/>
      <c r="D17" s="129"/>
      <c r="E17" s="140"/>
      <c r="F17" s="140"/>
      <c r="G17" s="140"/>
      <c r="H17" s="140"/>
      <c r="I17" s="137"/>
    </row>
    <row r="18" spans="1:9" ht="27.75" customHeight="1" x14ac:dyDescent="0.3">
      <c r="A18" s="138"/>
      <c r="B18" s="138"/>
      <c r="C18" s="136"/>
      <c r="D18" s="129"/>
      <c r="E18" s="140"/>
      <c r="F18" s="140"/>
      <c r="G18" s="140"/>
      <c r="H18" s="140"/>
      <c r="I18" s="137"/>
    </row>
    <row r="19" spans="1:9" ht="27.75" customHeight="1" x14ac:dyDescent="0.3">
      <c r="A19" s="138"/>
      <c r="B19" s="138"/>
      <c r="C19" s="136"/>
      <c r="D19" s="129"/>
      <c r="E19" s="140"/>
      <c r="F19" s="140"/>
      <c r="G19" s="140"/>
      <c r="H19" s="140"/>
      <c r="I19" s="137"/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130" zoomScaleNormal="130" workbookViewId="0">
      <selection activeCell="I4" sqref="I4:I15"/>
    </sheetView>
  </sheetViews>
  <sheetFormatPr defaultRowHeight="13.5" x14ac:dyDescent="0.1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 x14ac:dyDescent="0.15">
      <c r="A1" s="150" t="s">
        <v>75</v>
      </c>
      <c r="B1" s="150"/>
      <c r="C1" s="150"/>
      <c r="D1" s="150"/>
      <c r="E1" s="150"/>
      <c r="F1" s="150"/>
      <c r="G1" s="150"/>
      <c r="H1" s="150"/>
      <c r="I1" s="150"/>
    </row>
    <row r="2" spans="1:21" ht="25.5" x14ac:dyDescent="0.15">
      <c r="A2" s="50" t="s">
        <v>73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 x14ac:dyDescent="0.15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5" customHeight="1" x14ac:dyDescent="0.15">
      <c r="A4" s="76" t="s">
        <v>102</v>
      </c>
      <c r="B4" s="83" t="s">
        <v>93</v>
      </c>
      <c r="C4" s="84" t="s">
        <v>94</v>
      </c>
      <c r="D4" s="82">
        <v>3066000</v>
      </c>
      <c r="E4" s="58" t="s">
        <v>95</v>
      </c>
      <c r="F4" s="58">
        <v>255500</v>
      </c>
      <c r="G4" s="59">
        <v>0</v>
      </c>
      <c r="H4" s="68">
        <f>F4</f>
        <v>255500</v>
      </c>
      <c r="I4" s="103" t="s">
        <v>167</v>
      </c>
    </row>
    <row r="5" spans="1:21" s="47" customFormat="1" ht="15" customHeight="1" x14ac:dyDescent="0.15">
      <c r="A5" s="76" t="s">
        <v>72</v>
      </c>
      <c r="B5" s="83" t="s">
        <v>101</v>
      </c>
      <c r="C5" s="84" t="s">
        <v>81</v>
      </c>
      <c r="D5" s="82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03" t="s">
        <v>167</v>
      </c>
    </row>
    <row r="6" spans="1:21" ht="15" customHeight="1" x14ac:dyDescent="0.15">
      <c r="A6" s="76" t="s">
        <v>102</v>
      </c>
      <c r="B6" s="83" t="s">
        <v>104</v>
      </c>
      <c r="C6" s="84" t="s">
        <v>96</v>
      </c>
      <c r="D6" s="82">
        <v>2280000</v>
      </c>
      <c r="E6" s="58" t="s">
        <v>95</v>
      </c>
      <c r="F6" s="58">
        <v>190000</v>
      </c>
      <c r="G6" s="59">
        <v>0</v>
      </c>
      <c r="H6" s="68">
        <f>F6</f>
        <v>190000</v>
      </c>
      <c r="I6" s="103" t="s">
        <v>167</v>
      </c>
    </row>
    <row r="7" spans="1:21" s="47" customFormat="1" ht="15" customHeight="1" x14ac:dyDescent="0.15">
      <c r="A7" s="76" t="s">
        <v>72</v>
      </c>
      <c r="B7" s="85" t="s">
        <v>92</v>
      </c>
      <c r="C7" s="84" t="s">
        <v>87</v>
      </c>
      <c r="D7" s="82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03" t="s">
        <v>167</v>
      </c>
    </row>
    <row r="8" spans="1:21" s="47" customFormat="1" ht="15" customHeight="1" x14ac:dyDescent="0.15">
      <c r="A8" s="76" t="s">
        <v>72</v>
      </c>
      <c r="B8" s="85" t="s">
        <v>117</v>
      </c>
      <c r="C8" s="84" t="s">
        <v>121</v>
      </c>
      <c r="D8" s="82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03" t="s">
        <v>167</v>
      </c>
    </row>
    <row r="9" spans="1:21" s="47" customFormat="1" ht="15" customHeight="1" x14ac:dyDescent="0.15">
      <c r="A9" s="76" t="s">
        <v>72</v>
      </c>
      <c r="B9" s="83" t="s">
        <v>86</v>
      </c>
      <c r="C9" s="84" t="s">
        <v>87</v>
      </c>
      <c r="D9" s="82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03" t="s">
        <v>167</v>
      </c>
    </row>
    <row r="10" spans="1:21" s="47" customFormat="1" ht="15" customHeight="1" x14ac:dyDescent="0.15">
      <c r="A10" s="76" t="s">
        <v>72</v>
      </c>
      <c r="B10" s="83" t="s">
        <v>144</v>
      </c>
      <c r="C10" s="84" t="s">
        <v>87</v>
      </c>
      <c r="D10" s="82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03" t="s">
        <v>167</v>
      </c>
    </row>
    <row r="11" spans="1:21" ht="15" customHeight="1" x14ac:dyDescent="0.15">
      <c r="A11" s="76" t="s">
        <v>102</v>
      </c>
      <c r="B11" s="83" t="s">
        <v>103</v>
      </c>
      <c r="C11" s="84" t="s">
        <v>107</v>
      </c>
      <c r="D11" s="82">
        <v>960000</v>
      </c>
      <c r="E11" s="58" t="s">
        <v>95</v>
      </c>
      <c r="F11" s="58">
        <v>80000</v>
      </c>
      <c r="G11" s="59">
        <v>0</v>
      </c>
      <c r="H11" s="68">
        <f t="shared" ref="H11:H15" si="3">F11</f>
        <v>80000</v>
      </c>
      <c r="I11" s="103" t="s">
        <v>167</v>
      </c>
    </row>
    <row r="12" spans="1:21" ht="15" customHeight="1" x14ac:dyDescent="0.15">
      <c r="A12" s="76" t="s">
        <v>102</v>
      </c>
      <c r="B12" s="83" t="s">
        <v>98</v>
      </c>
      <c r="C12" s="84" t="s">
        <v>106</v>
      </c>
      <c r="D12" s="82">
        <v>1320000</v>
      </c>
      <c r="E12" s="68" t="s">
        <v>95</v>
      </c>
      <c r="F12" s="68">
        <v>110000</v>
      </c>
      <c r="G12" s="59">
        <v>0</v>
      </c>
      <c r="H12" s="68">
        <f>F12</f>
        <v>110000</v>
      </c>
      <c r="I12" s="103" t="s">
        <v>167</v>
      </c>
    </row>
    <row r="13" spans="1:21" s="47" customFormat="1" ht="15" customHeight="1" x14ac:dyDescent="0.15">
      <c r="A13" s="76" t="s">
        <v>72</v>
      </c>
      <c r="B13" s="83" t="s">
        <v>89</v>
      </c>
      <c r="C13" s="84" t="s">
        <v>80</v>
      </c>
      <c r="D13" s="82">
        <v>1320000</v>
      </c>
      <c r="E13" s="68" t="s">
        <v>26</v>
      </c>
      <c r="F13" s="68">
        <v>220000</v>
      </c>
      <c r="G13" s="59">
        <v>0</v>
      </c>
      <c r="H13" s="68">
        <f>F13</f>
        <v>220000</v>
      </c>
      <c r="I13" s="103" t="s">
        <v>167</v>
      </c>
    </row>
    <row r="14" spans="1:21" ht="15" customHeight="1" x14ac:dyDescent="0.15">
      <c r="A14" s="76" t="s">
        <v>102</v>
      </c>
      <c r="B14" s="83" t="s">
        <v>99</v>
      </c>
      <c r="C14" s="84" t="s">
        <v>100</v>
      </c>
      <c r="D14" s="82">
        <v>16200000</v>
      </c>
      <c r="E14" s="68" t="s">
        <v>95</v>
      </c>
      <c r="F14" s="68">
        <v>1350000</v>
      </c>
      <c r="G14" s="59">
        <v>0</v>
      </c>
      <c r="H14" s="68">
        <f>F14</f>
        <v>1350000</v>
      </c>
      <c r="I14" s="103" t="s">
        <v>167</v>
      </c>
    </row>
    <row r="15" spans="1:21" ht="15" customHeight="1" x14ac:dyDescent="0.15">
      <c r="A15" s="76" t="s">
        <v>102</v>
      </c>
      <c r="B15" s="83" t="s">
        <v>97</v>
      </c>
      <c r="C15" s="84" t="s">
        <v>105</v>
      </c>
      <c r="D15" s="82">
        <v>6864000</v>
      </c>
      <c r="E15" s="58" t="s">
        <v>95</v>
      </c>
      <c r="F15" s="60">
        <v>572000</v>
      </c>
      <c r="G15" s="59">
        <v>0</v>
      </c>
      <c r="H15" s="68">
        <f t="shared" si="3"/>
        <v>572000</v>
      </c>
      <c r="I15" s="103" t="s">
        <v>167</v>
      </c>
    </row>
    <row r="16" spans="1:21" ht="15" customHeight="1" x14ac:dyDescent="0.15">
      <c r="A16" s="76"/>
      <c r="B16" s="141"/>
      <c r="C16" s="141"/>
      <c r="D16" s="142"/>
      <c r="E16" s="61"/>
      <c r="F16" s="142"/>
      <c r="G16" s="61"/>
      <c r="H16" s="142"/>
      <c r="I16" s="143"/>
    </row>
    <row r="17" spans="1:9" ht="15" customHeight="1" x14ac:dyDescent="0.15">
      <c r="A17" s="76"/>
      <c r="B17" s="141"/>
      <c r="C17" s="141"/>
      <c r="D17" s="142"/>
      <c r="E17" s="61"/>
      <c r="F17" s="142"/>
      <c r="G17" s="61"/>
      <c r="H17" s="142"/>
      <c r="I17" s="143"/>
    </row>
    <row r="18" spans="1:9" ht="15" customHeight="1" x14ac:dyDescent="0.15">
      <c r="A18" s="76"/>
      <c r="B18" s="141"/>
      <c r="C18" s="141"/>
      <c r="D18" s="142"/>
      <c r="E18" s="61"/>
      <c r="F18" s="142"/>
      <c r="G18" s="61"/>
      <c r="H18" s="142"/>
      <c r="I18" s="143"/>
    </row>
    <row r="19" spans="1:9" ht="15" customHeight="1" x14ac:dyDescent="0.15">
      <c r="A19" s="76"/>
      <c r="B19" s="141"/>
      <c r="C19" s="141"/>
      <c r="D19" s="142"/>
      <c r="E19" s="61"/>
      <c r="F19" s="142"/>
      <c r="G19" s="61"/>
      <c r="H19" s="142"/>
      <c r="I19" s="143"/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71" workbookViewId="0">
      <selection activeCell="B83" sqref="B83:B92"/>
    </sheetView>
  </sheetViews>
  <sheetFormatPr defaultRowHeight="13.5" x14ac:dyDescent="0.15"/>
  <cols>
    <col min="4" max="6" width="22.33203125" customWidth="1"/>
  </cols>
  <sheetData>
    <row r="1" spans="1:8" ht="25.5" x14ac:dyDescent="0.15">
      <c r="A1" s="150" t="s">
        <v>110</v>
      </c>
      <c r="B1" s="150"/>
      <c r="C1" s="150"/>
      <c r="D1" s="150"/>
      <c r="E1" s="150"/>
      <c r="F1" s="150"/>
    </row>
    <row r="2" spans="1:8" ht="26.25" thickBot="1" x14ac:dyDescent="0.2">
      <c r="A2" s="47"/>
      <c r="B2" s="74"/>
      <c r="C2" s="74"/>
      <c r="D2" s="124"/>
      <c r="E2" s="124"/>
      <c r="F2" s="75"/>
    </row>
    <row r="3" spans="1:8" s="47" customFormat="1" ht="24.75" customHeight="1" thickTop="1" x14ac:dyDescent="0.15">
      <c r="B3" s="155">
        <v>1</v>
      </c>
      <c r="C3" s="104" t="s">
        <v>122</v>
      </c>
      <c r="D3" s="158" t="str">
        <f>[1]기본대장!O6</f>
        <v>인테넷전화사용신청</v>
      </c>
      <c r="E3" s="158"/>
      <c r="F3" s="158"/>
      <c r="G3" s="158"/>
      <c r="H3" s="159"/>
    </row>
    <row r="4" spans="1:8" s="47" customFormat="1" ht="24.75" customHeight="1" x14ac:dyDescent="0.15">
      <c r="B4" s="156"/>
      <c r="C4" s="160" t="s">
        <v>123</v>
      </c>
      <c r="D4" s="162" t="s">
        <v>124</v>
      </c>
      <c r="E4" s="162" t="s">
        <v>62</v>
      </c>
      <c r="F4" s="127" t="s">
        <v>125</v>
      </c>
      <c r="G4" s="127" t="s">
        <v>126</v>
      </c>
      <c r="H4" s="128" t="s">
        <v>127</v>
      </c>
    </row>
    <row r="5" spans="1:8" s="47" customFormat="1" ht="24.75" customHeight="1" x14ac:dyDescent="0.15">
      <c r="B5" s="156"/>
      <c r="C5" s="160"/>
      <c r="D5" s="163"/>
      <c r="E5" s="163"/>
      <c r="F5" s="105" t="s">
        <v>128</v>
      </c>
      <c r="G5" s="105" t="s">
        <v>129</v>
      </c>
      <c r="H5" s="106" t="s">
        <v>130</v>
      </c>
    </row>
    <row r="6" spans="1:8" s="47" customFormat="1" ht="24.75" customHeight="1" x14ac:dyDescent="0.15">
      <c r="B6" s="156"/>
      <c r="C6" s="160"/>
      <c r="D6" s="184" t="str">
        <f>[1]기본대장!G6</f>
        <v>2022.12.26.</v>
      </c>
      <c r="E6" s="165" t="str">
        <f>[1]기본대장!R6</f>
        <v>2023.01.01.~2023.12.31.</v>
      </c>
      <c r="F6" s="167">
        <f>[1]기본대장!V6</f>
        <v>3066000</v>
      </c>
      <c r="G6" s="167">
        <f>[1]기본대장!W6</f>
        <v>3066000</v>
      </c>
      <c r="H6" s="186">
        <f>G6/F6</f>
        <v>1</v>
      </c>
    </row>
    <row r="7" spans="1:8" s="47" customFormat="1" ht="24.75" customHeight="1" x14ac:dyDescent="0.15">
      <c r="B7" s="156"/>
      <c r="C7" s="160"/>
      <c r="D7" s="185"/>
      <c r="E7" s="166"/>
      <c r="F7" s="168"/>
      <c r="G7" s="168"/>
      <c r="H7" s="187"/>
    </row>
    <row r="8" spans="1:8" s="47" customFormat="1" ht="24.75" customHeight="1" x14ac:dyDescent="0.15">
      <c r="B8" s="156"/>
      <c r="C8" s="160" t="s">
        <v>131</v>
      </c>
      <c r="D8" s="146" t="s">
        <v>132</v>
      </c>
      <c r="E8" s="146" t="s">
        <v>139</v>
      </c>
      <c r="F8" s="188" t="s">
        <v>133</v>
      </c>
      <c r="G8" s="189"/>
      <c r="H8" s="190"/>
    </row>
    <row r="9" spans="1:8" s="47" customFormat="1" ht="24.75" customHeight="1" x14ac:dyDescent="0.15">
      <c r="B9" s="156"/>
      <c r="C9" s="170"/>
      <c r="D9" s="73" t="str">
        <f>[1]기본대장!AT6</f>
        <v>주식회사케이티</v>
      </c>
      <c r="E9" s="73" t="str">
        <f>[1]기본대장!AU6</f>
        <v>구현모</v>
      </c>
      <c r="F9" s="172" t="str">
        <f>[1]기본대장!AV6</f>
        <v>경기도 성남시 분당구 불정로 90</v>
      </c>
      <c r="G9" s="173"/>
      <c r="H9" s="174"/>
    </row>
    <row r="10" spans="1:8" s="47" customFormat="1" ht="24.75" customHeight="1" x14ac:dyDescent="0.15">
      <c r="B10" s="156"/>
      <c r="C10" s="145" t="s">
        <v>140</v>
      </c>
      <c r="D10" s="175" t="s">
        <v>148</v>
      </c>
      <c r="E10" s="176"/>
      <c r="F10" s="176"/>
      <c r="G10" s="176"/>
      <c r="H10" s="177"/>
    </row>
    <row r="11" spans="1:8" s="47" customFormat="1" ht="24.75" customHeight="1" x14ac:dyDescent="0.15">
      <c r="B11" s="156"/>
      <c r="C11" s="145" t="s">
        <v>134</v>
      </c>
      <c r="D11" s="178" t="s">
        <v>72</v>
      </c>
      <c r="E11" s="178"/>
      <c r="F11" s="178"/>
      <c r="G11" s="178"/>
      <c r="H11" s="179"/>
    </row>
    <row r="12" spans="1:8" s="47" customFormat="1" ht="24.75" customHeight="1" thickBot="1" x14ac:dyDescent="0.2">
      <c r="B12" s="157"/>
      <c r="C12" s="107" t="s">
        <v>135</v>
      </c>
      <c r="D12" s="153"/>
      <c r="E12" s="153"/>
      <c r="F12" s="153"/>
      <c r="G12" s="153"/>
      <c r="H12" s="154"/>
    </row>
    <row r="13" spans="1:8" s="47" customFormat="1" ht="24.75" customHeight="1" thickTop="1" x14ac:dyDescent="0.15">
      <c r="B13" s="155">
        <v>2</v>
      </c>
      <c r="C13" s="104" t="s">
        <v>122</v>
      </c>
      <c r="D13" s="158" t="str">
        <f>[1]기본대장!O7</f>
        <v>인터넷망 사용 신청(21)</v>
      </c>
      <c r="E13" s="158"/>
      <c r="F13" s="158"/>
      <c r="G13" s="158"/>
      <c r="H13" s="159"/>
    </row>
    <row r="14" spans="1:8" s="47" customFormat="1" ht="24.75" customHeight="1" x14ac:dyDescent="0.15">
      <c r="B14" s="156"/>
      <c r="C14" s="160" t="s">
        <v>123</v>
      </c>
      <c r="D14" s="161" t="s">
        <v>124</v>
      </c>
      <c r="E14" s="162" t="s">
        <v>62</v>
      </c>
      <c r="F14" s="127" t="s">
        <v>125</v>
      </c>
      <c r="G14" s="127" t="s">
        <v>126</v>
      </c>
      <c r="H14" s="128" t="s">
        <v>127</v>
      </c>
    </row>
    <row r="15" spans="1:8" s="47" customFormat="1" ht="24.75" customHeight="1" x14ac:dyDescent="0.15">
      <c r="B15" s="156"/>
      <c r="C15" s="160"/>
      <c r="D15" s="161"/>
      <c r="E15" s="163"/>
      <c r="F15" s="105" t="s">
        <v>128</v>
      </c>
      <c r="G15" s="105" t="s">
        <v>129</v>
      </c>
      <c r="H15" s="106" t="s">
        <v>130</v>
      </c>
    </row>
    <row r="16" spans="1:8" s="47" customFormat="1" ht="24.75" customHeight="1" x14ac:dyDescent="0.15">
      <c r="B16" s="156"/>
      <c r="C16" s="160"/>
      <c r="D16" s="164" t="str">
        <f>[1]기본대장!G7</f>
        <v>2022.12.26.</v>
      </c>
      <c r="E16" s="165" t="str">
        <f>[1]기본대장!R7</f>
        <v>2023.01.01.~2023.12.31.</v>
      </c>
      <c r="F16" s="167">
        <f>[1]기본대장!V7</f>
        <v>5306400</v>
      </c>
      <c r="G16" s="167">
        <f>[1]기본대장!W7</f>
        <v>5306400</v>
      </c>
      <c r="H16" s="169">
        <f>G16/F16</f>
        <v>1</v>
      </c>
    </row>
    <row r="17" spans="2:8" s="47" customFormat="1" ht="24.75" customHeight="1" x14ac:dyDescent="0.15">
      <c r="B17" s="156"/>
      <c r="C17" s="160"/>
      <c r="D17" s="164"/>
      <c r="E17" s="166"/>
      <c r="F17" s="168"/>
      <c r="G17" s="168"/>
      <c r="H17" s="169"/>
    </row>
    <row r="18" spans="2:8" s="47" customFormat="1" ht="24.75" customHeight="1" x14ac:dyDescent="0.15">
      <c r="B18" s="156"/>
      <c r="C18" s="160" t="s">
        <v>131</v>
      </c>
      <c r="D18" s="146" t="s">
        <v>132</v>
      </c>
      <c r="E18" s="146" t="s">
        <v>168</v>
      </c>
      <c r="F18" s="161" t="s">
        <v>133</v>
      </c>
      <c r="G18" s="161"/>
      <c r="H18" s="171"/>
    </row>
    <row r="19" spans="2:8" s="47" customFormat="1" ht="24.75" customHeight="1" x14ac:dyDescent="0.15">
      <c r="B19" s="156"/>
      <c r="C19" s="170"/>
      <c r="D19" s="73" t="str">
        <f>[1]기본대장!AT7</f>
        <v>주식회사케이티</v>
      </c>
      <c r="E19" s="73" t="str">
        <f>[1]기본대장!AU7</f>
        <v>구현모</v>
      </c>
      <c r="F19" s="172" t="str">
        <f>[1]기본대장!AV7</f>
        <v>경기도 성남시 분당구 불정로 90</v>
      </c>
      <c r="G19" s="173"/>
      <c r="H19" s="174"/>
    </row>
    <row r="20" spans="2:8" s="47" customFormat="1" ht="24.75" customHeight="1" x14ac:dyDescent="0.15">
      <c r="B20" s="156"/>
      <c r="C20" s="145" t="s">
        <v>169</v>
      </c>
      <c r="D20" s="175" t="s">
        <v>148</v>
      </c>
      <c r="E20" s="176"/>
      <c r="F20" s="176"/>
      <c r="G20" s="176"/>
      <c r="H20" s="177"/>
    </row>
    <row r="21" spans="2:8" s="47" customFormat="1" ht="24.75" customHeight="1" x14ac:dyDescent="0.15">
      <c r="B21" s="156"/>
      <c r="C21" s="145" t="s">
        <v>134</v>
      </c>
      <c r="D21" s="178" t="s">
        <v>72</v>
      </c>
      <c r="E21" s="178"/>
      <c r="F21" s="178"/>
      <c r="G21" s="178"/>
      <c r="H21" s="179"/>
    </row>
    <row r="22" spans="2:8" s="47" customFormat="1" ht="24.75" customHeight="1" thickBot="1" x14ac:dyDescent="0.2">
      <c r="B22" s="157"/>
      <c r="C22" s="107" t="s">
        <v>135</v>
      </c>
      <c r="D22" s="181"/>
      <c r="E22" s="182"/>
      <c r="F22" s="182"/>
      <c r="G22" s="182"/>
      <c r="H22" s="183"/>
    </row>
    <row r="23" spans="2:8" s="47" customFormat="1" ht="24.75" customHeight="1" thickTop="1" x14ac:dyDescent="0.15">
      <c r="B23" s="155">
        <v>3</v>
      </c>
      <c r="C23" s="104" t="s">
        <v>122</v>
      </c>
      <c r="D23" s="158" t="str">
        <f>[1]기본대장!O8</f>
        <v>무인경비시스템</v>
      </c>
      <c r="E23" s="158"/>
      <c r="F23" s="158"/>
      <c r="G23" s="158"/>
      <c r="H23" s="159"/>
    </row>
    <row r="24" spans="2:8" s="47" customFormat="1" ht="24.75" customHeight="1" x14ac:dyDescent="0.15">
      <c r="B24" s="156"/>
      <c r="C24" s="160" t="s">
        <v>123</v>
      </c>
      <c r="D24" s="161" t="s">
        <v>124</v>
      </c>
      <c r="E24" s="162" t="s">
        <v>170</v>
      </c>
      <c r="F24" s="127" t="s">
        <v>125</v>
      </c>
      <c r="G24" s="127" t="s">
        <v>126</v>
      </c>
      <c r="H24" s="128" t="s">
        <v>127</v>
      </c>
    </row>
    <row r="25" spans="2:8" s="47" customFormat="1" ht="24.75" customHeight="1" x14ac:dyDescent="0.15">
      <c r="B25" s="156"/>
      <c r="C25" s="160"/>
      <c r="D25" s="161"/>
      <c r="E25" s="163"/>
      <c r="F25" s="105" t="s">
        <v>128</v>
      </c>
      <c r="G25" s="105" t="s">
        <v>129</v>
      </c>
      <c r="H25" s="106" t="s">
        <v>130</v>
      </c>
    </row>
    <row r="26" spans="2:8" s="47" customFormat="1" ht="24.75" customHeight="1" x14ac:dyDescent="0.15">
      <c r="B26" s="156"/>
      <c r="C26" s="160"/>
      <c r="D26" s="164" t="str">
        <f>[1]기본대장!G8</f>
        <v>2022.12.16.</v>
      </c>
      <c r="E26" s="165" t="str">
        <f>[1]기본대장!R8</f>
        <v>2023.01.01.~2023.12.31.</v>
      </c>
      <c r="F26" s="167">
        <f>[1]기본대장!V8</f>
        <v>2394000</v>
      </c>
      <c r="G26" s="167">
        <f>[1]기본대장!W8</f>
        <v>2280000</v>
      </c>
      <c r="H26" s="169">
        <f>G26/F26</f>
        <v>0.95238095238095233</v>
      </c>
    </row>
    <row r="27" spans="2:8" s="47" customFormat="1" ht="24.75" customHeight="1" x14ac:dyDescent="0.15">
      <c r="B27" s="156"/>
      <c r="C27" s="160"/>
      <c r="D27" s="164"/>
      <c r="E27" s="166"/>
      <c r="F27" s="168"/>
      <c r="G27" s="168"/>
      <c r="H27" s="169"/>
    </row>
    <row r="28" spans="2:8" s="47" customFormat="1" ht="24.75" customHeight="1" x14ac:dyDescent="0.15">
      <c r="B28" s="156"/>
      <c r="C28" s="160" t="s">
        <v>131</v>
      </c>
      <c r="D28" s="146" t="s">
        <v>132</v>
      </c>
      <c r="E28" s="146" t="s">
        <v>171</v>
      </c>
      <c r="F28" s="161" t="s">
        <v>133</v>
      </c>
      <c r="G28" s="161"/>
      <c r="H28" s="171"/>
    </row>
    <row r="29" spans="2:8" s="47" customFormat="1" ht="24.75" customHeight="1" x14ac:dyDescent="0.15">
      <c r="B29" s="156"/>
      <c r="C29" s="170"/>
      <c r="D29" s="73" t="str">
        <f>[1]기본대장!AT8</f>
        <v>㈜에스원</v>
      </c>
      <c r="E29" s="73" t="str">
        <f>[1]기본대장!AU8</f>
        <v>노희찬</v>
      </c>
      <c r="F29" s="172" t="str">
        <f>[1]기본대장!AV8</f>
        <v>서울중구 세종대로7길 25</v>
      </c>
      <c r="G29" s="173"/>
      <c r="H29" s="174"/>
    </row>
    <row r="30" spans="2:8" s="47" customFormat="1" ht="24.75" customHeight="1" x14ac:dyDescent="0.15">
      <c r="B30" s="156"/>
      <c r="C30" s="145" t="s">
        <v>140</v>
      </c>
      <c r="D30" s="175" t="s">
        <v>148</v>
      </c>
      <c r="E30" s="176"/>
      <c r="F30" s="176"/>
      <c r="G30" s="176"/>
      <c r="H30" s="177"/>
    </row>
    <row r="31" spans="2:8" s="47" customFormat="1" ht="24.75" customHeight="1" x14ac:dyDescent="0.15">
      <c r="B31" s="156"/>
      <c r="C31" s="145" t="s">
        <v>134</v>
      </c>
      <c r="D31" s="178" t="s">
        <v>172</v>
      </c>
      <c r="E31" s="178"/>
      <c r="F31" s="178"/>
      <c r="G31" s="178"/>
      <c r="H31" s="179"/>
    </row>
    <row r="32" spans="2:8" s="47" customFormat="1" ht="24.75" customHeight="1" thickBot="1" x14ac:dyDescent="0.2">
      <c r="B32" s="157"/>
      <c r="C32" s="107" t="s">
        <v>135</v>
      </c>
      <c r="D32" s="153"/>
      <c r="E32" s="153"/>
      <c r="F32" s="153"/>
      <c r="G32" s="153"/>
      <c r="H32" s="154"/>
    </row>
    <row r="33" spans="2:8" s="47" customFormat="1" ht="24.75" customHeight="1" thickTop="1" x14ac:dyDescent="0.15">
      <c r="B33" s="155">
        <v>4</v>
      </c>
      <c r="C33" s="104" t="s">
        <v>122</v>
      </c>
      <c r="D33" s="158" t="str">
        <f>[1]기본대장!O9</f>
        <v>정수기.비데.공기청정기(코웨이)</v>
      </c>
      <c r="E33" s="158"/>
      <c r="F33" s="158"/>
      <c r="G33" s="158"/>
      <c r="H33" s="159"/>
    </row>
    <row r="34" spans="2:8" s="47" customFormat="1" ht="24.75" customHeight="1" x14ac:dyDescent="0.15">
      <c r="B34" s="156"/>
      <c r="C34" s="160" t="s">
        <v>123</v>
      </c>
      <c r="D34" s="161" t="s">
        <v>124</v>
      </c>
      <c r="E34" s="162" t="s">
        <v>173</v>
      </c>
      <c r="F34" s="127" t="s">
        <v>125</v>
      </c>
      <c r="G34" s="127" t="s">
        <v>126</v>
      </c>
      <c r="H34" s="128" t="s">
        <v>127</v>
      </c>
    </row>
    <row r="35" spans="2:8" s="47" customFormat="1" ht="24.75" customHeight="1" x14ac:dyDescent="0.15">
      <c r="B35" s="156"/>
      <c r="C35" s="160"/>
      <c r="D35" s="161"/>
      <c r="E35" s="163"/>
      <c r="F35" s="105" t="s">
        <v>128</v>
      </c>
      <c r="G35" s="105" t="s">
        <v>129</v>
      </c>
      <c r="H35" s="106" t="s">
        <v>130</v>
      </c>
    </row>
    <row r="36" spans="2:8" s="47" customFormat="1" ht="24.75" customHeight="1" x14ac:dyDescent="0.15">
      <c r="B36" s="156"/>
      <c r="C36" s="160"/>
      <c r="D36" s="164" t="str">
        <f>[1]기본대장!G8</f>
        <v>2022.12.16.</v>
      </c>
      <c r="E36" s="165" t="str">
        <f>[1]기본대장!R9</f>
        <v>2023.01.01.~2023.12.31.</v>
      </c>
      <c r="F36" s="167">
        <f>[1]기본대장!V9</f>
        <v>4071480</v>
      </c>
      <c r="G36" s="167">
        <f>[1]기본대장!W9</f>
        <v>3824150</v>
      </c>
      <c r="H36" s="169">
        <f>G36/F36</f>
        <v>0.93925304803167398</v>
      </c>
    </row>
    <row r="37" spans="2:8" s="47" customFormat="1" ht="24.75" customHeight="1" x14ac:dyDescent="0.15">
      <c r="B37" s="156"/>
      <c r="C37" s="160"/>
      <c r="D37" s="164"/>
      <c r="E37" s="166"/>
      <c r="F37" s="168"/>
      <c r="G37" s="168"/>
      <c r="H37" s="169"/>
    </row>
    <row r="38" spans="2:8" s="47" customFormat="1" ht="24.75" customHeight="1" x14ac:dyDescent="0.15">
      <c r="B38" s="156"/>
      <c r="C38" s="160" t="s">
        <v>131</v>
      </c>
      <c r="D38" s="146" t="s">
        <v>132</v>
      </c>
      <c r="E38" s="146" t="s">
        <v>171</v>
      </c>
      <c r="F38" s="161" t="s">
        <v>133</v>
      </c>
      <c r="G38" s="161"/>
      <c r="H38" s="171"/>
    </row>
    <row r="39" spans="2:8" s="47" customFormat="1" ht="24.75" customHeight="1" x14ac:dyDescent="0.15">
      <c r="B39" s="156"/>
      <c r="C39" s="170"/>
      <c r="D39" s="73" t="str">
        <f>[1]기본대장!AT9</f>
        <v>코웨이㈜</v>
      </c>
      <c r="E39" s="73" t="str">
        <f>[1]기본대장!AU9</f>
        <v>이해선</v>
      </c>
      <c r="F39" s="172" t="str">
        <f>[1]기본대장!AV9</f>
        <v>충남공주시 유구읍 유구마곡사로136-23</v>
      </c>
      <c r="G39" s="173"/>
      <c r="H39" s="174"/>
    </row>
    <row r="40" spans="2:8" s="47" customFormat="1" ht="24.75" customHeight="1" x14ac:dyDescent="0.15">
      <c r="B40" s="156"/>
      <c r="C40" s="145" t="s">
        <v>174</v>
      </c>
      <c r="D40" s="175" t="s">
        <v>148</v>
      </c>
      <c r="E40" s="176"/>
      <c r="F40" s="176"/>
      <c r="G40" s="176"/>
      <c r="H40" s="177"/>
    </row>
    <row r="41" spans="2:8" s="47" customFormat="1" ht="24.75" customHeight="1" x14ac:dyDescent="0.15">
      <c r="B41" s="156"/>
      <c r="C41" s="145" t="s">
        <v>134</v>
      </c>
      <c r="D41" s="178" t="s">
        <v>72</v>
      </c>
      <c r="E41" s="178"/>
      <c r="F41" s="178"/>
      <c r="G41" s="178"/>
      <c r="H41" s="179"/>
    </row>
    <row r="42" spans="2:8" s="47" customFormat="1" ht="24.75" customHeight="1" thickBot="1" x14ac:dyDescent="0.2">
      <c r="B42" s="157"/>
      <c r="C42" s="107" t="s">
        <v>135</v>
      </c>
      <c r="D42" s="153"/>
      <c r="E42" s="153"/>
      <c r="F42" s="153"/>
      <c r="G42" s="153"/>
      <c r="H42" s="154"/>
    </row>
    <row r="43" spans="2:8" s="47" customFormat="1" ht="24.75" customHeight="1" thickTop="1" x14ac:dyDescent="0.15">
      <c r="B43" s="155">
        <v>5</v>
      </c>
      <c r="C43" s="104" t="s">
        <v>122</v>
      </c>
      <c r="D43" s="158" t="str">
        <f>[1]기본대장!O10</f>
        <v>교원정수기 임차</v>
      </c>
      <c r="E43" s="158"/>
      <c r="F43" s="158"/>
      <c r="G43" s="158"/>
      <c r="H43" s="159"/>
    </row>
    <row r="44" spans="2:8" s="47" customFormat="1" ht="24.75" customHeight="1" x14ac:dyDescent="0.15">
      <c r="B44" s="156"/>
      <c r="C44" s="160" t="s">
        <v>123</v>
      </c>
      <c r="D44" s="161" t="s">
        <v>124</v>
      </c>
      <c r="E44" s="162" t="s">
        <v>175</v>
      </c>
      <c r="F44" s="127" t="s">
        <v>125</v>
      </c>
      <c r="G44" s="127" t="s">
        <v>126</v>
      </c>
      <c r="H44" s="128" t="s">
        <v>127</v>
      </c>
    </row>
    <row r="45" spans="2:8" s="47" customFormat="1" ht="24.75" customHeight="1" x14ac:dyDescent="0.15">
      <c r="B45" s="156"/>
      <c r="C45" s="160"/>
      <c r="D45" s="161"/>
      <c r="E45" s="163"/>
      <c r="F45" s="105" t="s">
        <v>128</v>
      </c>
      <c r="G45" s="105" t="s">
        <v>129</v>
      </c>
      <c r="H45" s="106" t="s">
        <v>130</v>
      </c>
    </row>
    <row r="46" spans="2:8" s="47" customFormat="1" ht="24.75" customHeight="1" x14ac:dyDescent="0.15">
      <c r="B46" s="156"/>
      <c r="C46" s="160"/>
      <c r="D46" s="164" t="str">
        <f>[1]기본대장!G10</f>
        <v>2022.12.26.</v>
      </c>
      <c r="E46" s="165" t="str">
        <f>[1]기본대장!R10</f>
        <v>2023.01.01.~2023.12.31.</v>
      </c>
      <c r="F46" s="167">
        <f>[1]기본대장!V10</f>
        <v>466800</v>
      </c>
      <c r="G46" s="167">
        <f>[1]기본대장!W10</f>
        <v>354000</v>
      </c>
      <c r="H46" s="169">
        <f>G46/F46</f>
        <v>0.75835475578406175</v>
      </c>
    </row>
    <row r="47" spans="2:8" s="47" customFormat="1" ht="24.75" customHeight="1" x14ac:dyDescent="0.15">
      <c r="B47" s="156"/>
      <c r="C47" s="160"/>
      <c r="D47" s="164"/>
      <c r="E47" s="166"/>
      <c r="F47" s="168"/>
      <c r="G47" s="168"/>
      <c r="H47" s="169"/>
    </row>
    <row r="48" spans="2:8" s="47" customFormat="1" ht="24.75" customHeight="1" x14ac:dyDescent="0.15">
      <c r="B48" s="156"/>
      <c r="C48" s="160" t="s">
        <v>131</v>
      </c>
      <c r="D48" s="146" t="s">
        <v>132</v>
      </c>
      <c r="E48" s="146" t="s">
        <v>176</v>
      </c>
      <c r="F48" s="161" t="s">
        <v>133</v>
      </c>
      <c r="G48" s="161"/>
      <c r="H48" s="171"/>
    </row>
    <row r="49" spans="2:8" s="47" customFormat="1" ht="24.75" customHeight="1" x14ac:dyDescent="0.15">
      <c r="B49" s="156"/>
      <c r="C49" s="170"/>
      <c r="D49" s="73" t="str">
        <f>[1]기본대장!AT10</f>
        <v>(주)교원</v>
      </c>
      <c r="E49" s="73" t="str">
        <f>[1]기본대장!AU10</f>
        <v>장평순</v>
      </c>
      <c r="F49" s="172" t="str">
        <f>[1]기본대장!AV10</f>
        <v>서울시 중구 을지로 2가 6, 교원내외빌딩</v>
      </c>
      <c r="G49" s="173"/>
      <c r="H49" s="174"/>
    </row>
    <row r="50" spans="2:8" s="47" customFormat="1" ht="24.75" customHeight="1" x14ac:dyDescent="0.15">
      <c r="B50" s="156"/>
      <c r="C50" s="145" t="s">
        <v>174</v>
      </c>
      <c r="D50" s="175" t="s">
        <v>148</v>
      </c>
      <c r="E50" s="176"/>
      <c r="F50" s="176"/>
      <c r="G50" s="176"/>
      <c r="H50" s="177"/>
    </row>
    <row r="51" spans="2:8" s="47" customFormat="1" ht="24.75" customHeight="1" x14ac:dyDescent="0.15">
      <c r="B51" s="156"/>
      <c r="C51" s="145" t="s">
        <v>134</v>
      </c>
      <c r="D51" s="178" t="s">
        <v>177</v>
      </c>
      <c r="E51" s="178"/>
      <c r="F51" s="178"/>
      <c r="G51" s="178"/>
      <c r="H51" s="179"/>
    </row>
    <row r="52" spans="2:8" s="47" customFormat="1" ht="24.75" customHeight="1" thickBot="1" x14ac:dyDescent="0.2">
      <c r="B52" s="157"/>
      <c r="C52" s="107" t="s">
        <v>135</v>
      </c>
      <c r="D52" s="153"/>
      <c r="E52" s="153"/>
      <c r="F52" s="153"/>
      <c r="G52" s="153"/>
      <c r="H52" s="154"/>
    </row>
    <row r="53" spans="2:8" s="47" customFormat="1" ht="24.75" customHeight="1" thickTop="1" x14ac:dyDescent="0.15">
      <c r="B53" s="155">
        <v>6</v>
      </c>
      <c r="C53" s="104" t="s">
        <v>122</v>
      </c>
      <c r="D53" s="180" t="str">
        <f>[1]기본대장!O11</f>
        <v xml:space="preserve">업무용사무기기(복합기) </v>
      </c>
      <c r="E53" s="158"/>
      <c r="F53" s="158"/>
      <c r="G53" s="158"/>
      <c r="H53" s="159"/>
    </row>
    <row r="54" spans="2:8" s="47" customFormat="1" ht="24.75" customHeight="1" x14ac:dyDescent="0.15">
      <c r="B54" s="156"/>
      <c r="C54" s="160" t="s">
        <v>123</v>
      </c>
      <c r="D54" s="161" t="s">
        <v>124</v>
      </c>
      <c r="E54" s="162" t="s">
        <v>178</v>
      </c>
      <c r="F54" s="127" t="s">
        <v>125</v>
      </c>
      <c r="G54" s="127" t="s">
        <v>126</v>
      </c>
      <c r="H54" s="128" t="s">
        <v>127</v>
      </c>
    </row>
    <row r="55" spans="2:8" s="47" customFormat="1" ht="24.75" customHeight="1" x14ac:dyDescent="0.15">
      <c r="B55" s="156"/>
      <c r="C55" s="160"/>
      <c r="D55" s="161"/>
      <c r="E55" s="163"/>
      <c r="F55" s="105" t="s">
        <v>128</v>
      </c>
      <c r="G55" s="105" t="s">
        <v>129</v>
      </c>
      <c r="H55" s="106" t="s">
        <v>130</v>
      </c>
    </row>
    <row r="56" spans="2:8" s="47" customFormat="1" ht="24.75" customHeight="1" x14ac:dyDescent="0.15">
      <c r="B56" s="156"/>
      <c r="C56" s="160"/>
      <c r="D56" s="164" t="str">
        <f>[1]기본대장!G11</f>
        <v>2022.12.16.</v>
      </c>
      <c r="E56" s="165" t="str">
        <f>[1]기본대장!R11</f>
        <v>2023.01.01.~2023.12.31.</v>
      </c>
      <c r="F56" s="167">
        <f>[1]기본대장!V11</f>
        <v>1080000</v>
      </c>
      <c r="G56" s="167">
        <f>[1]기본대장!W11</f>
        <v>960000</v>
      </c>
      <c r="H56" s="169">
        <f>G56/F56</f>
        <v>0.88888888888888884</v>
      </c>
    </row>
    <row r="57" spans="2:8" s="47" customFormat="1" ht="24.75" customHeight="1" x14ac:dyDescent="0.15">
      <c r="B57" s="156"/>
      <c r="C57" s="160"/>
      <c r="D57" s="164"/>
      <c r="E57" s="166"/>
      <c r="F57" s="168"/>
      <c r="G57" s="168"/>
      <c r="H57" s="169"/>
    </row>
    <row r="58" spans="2:8" s="47" customFormat="1" ht="24.75" customHeight="1" x14ac:dyDescent="0.15">
      <c r="B58" s="156"/>
      <c r="C58" s="160" t="s">
        <v>131</v>
      </c>
      <c r="D58" s="146" t="s">
        <v>132</v>
      </c>
      <c r="E58" s="146" t="s">
        <v>171</v>
      </c>
      <c r="F58" s="161" t="s">
        <v>133</v>
      </c>
      <c r="G58" s="161"/>
      <c r="H58" s="171"/>
    </row>
    <row r="59" spans="2:8" s="47" customFormat="1" ht="24.75" customHeight="1" x14ac:dyDescent="0.15">
      <c r="B59" s="156"/>
      <c r="C59" s="170"/>
      <c r="D59" s="73" t="str">
        <f>[1]기본대장!AT11</f>
        <v>다온정보</v>
      </c>
      <c r="E59" s="73" t="str">
        <f>[1]기본대장!AU11</f>
        <v>전미원</v>
      </c>
      <c r="F59" s="172" t="str">
        <f>[1]기본대장!AV11</f>
        <v>경기도 성남시 분당구 동판교로 92, 316동 9층 903호</v>
      </c>
      <c r="G59" s="173"/>
      <c r="H59" s="174"/>
    </row>
    <row r="60" spans="2:8" s="47" customFormat="1" ht="24.75" customHeight="1" x14ac:dyDescent="0.15">
      <c r="B60" s="156"/>
      <c r="C60" s="145" t="s">
        <v>179</v>
      </c>
      <c r="D60" s="175" t="s">
        <v>148</v>
      </c>
      <c r="E60" s="176"/>
      <c r="F60" s="176"/>
      <c r="G60" s="176"/>
      <c r="H60" s="177"/>
    </row>
    <row r="61" spans="2:8" s="47" customFormat="1" ht="24.75" customHeight="1" x14ac:dyDescent="0.15">
      <c r="B61" s="156"/>
      <c r="C61" s="145" t="s">
        <v>134</v>
      </c>
      <c r="D61" s="178" t="s">
        <v>180</v>
      </c>
      <c r="E61" s="178"/>
      <c r="F61" s="178"/>
      <c r="G61" s="178"/>
      <c r="H61" s="179"/>
    </row>
    <row r="62" spans="2:8" s="47" customFormat="1" ht="24.75" customHeight="1" thickBot="1" x14ac:dyDescent="0.2">
      <c r="B62" s="157"/>
      <c r="C62" s="107" t="s">
        <v>135</v>
      </c>
      <c r="D62" s="153"/>
      <c r="E62" s="153"/>
      <c r="F62" s="153"/>
      <c r="G62" s="153"/>
      <c r="H62" s="154"/>
    </row>
    <row r="63" spans="2:8" s="47" customFormat="1" ht="24.75" customHeight="1" thickTop="1" x14ac:dyDescent="0.15">
      <c r="B63" s="155">
        <v>7</v>
      </c>
      <c r="C63" s="104" t="s">
        <v>122</v>
      </c>
      <c r="D63" s="158" t="str">
        <f>[1]기본대장!O12</f>
        <v>게임기3종</v>
      </c>
      <c r="E63" s="158"/>
      <c r="F63" s="158"/>
      <c r="G63" s="158"/>
      <c r="H63" s="159"/>
    </row>
    <row r="64" spans="2:8" s="47" customFormat="1" ht="24.75" customHeight="1" x14ac:dyDescent="0.15">
      <c r="B64" s="156"/>
      <c r="C64" s="160" t="s">
        <v>123</v>
      </c>
      <c r="D64" s="161" t="s">
        <v>124</v>
      </c>
      <c r="E64" s="162" t="s">
        <v>178</v>
      </c>
      <c r="F64" s="127" t="s">
        <v>125</v>
      </c>
      <c r="G64" s="127" t="s">
        <v>126</v>
      </c>
      <c r="H64" s="128" t="s">
        <v>127</v>
      </c>
    </row>
    <row r="65" spans="2:8" s="47" customFormat="1" ht="24.75" customHeight="1" x14ac:dyDescent="0.15">
      <c r="B65" s="156"/>
      <c r="C65" s="160"/>
      <c r="D65" s="161"/>
      <c r="E65" s="163"/>
      <c r="F65" s="105" t="s">
        <v>128</v>
      </c>
      <c r="G65" s="105" t="s">
        <v>129</v>
      </c>
      <c r="H65" s="106" t="s">
        <v>130</v>
      </c>
    </row>
    <row r="66" spans="2:8" s="47" customFormat="1" ht="24.75" customHeight="1" x14ac:dyDescent="0.15">
      <c r="B66" s="156"/>
      <c r="C66" s="160"/>
      <c r="D66" s="164" t="str">
        <f>[1]기본대장!G12</f>
        <v>2022.12.23.</v>
      </c>
      <c r="E66" s="165" t="str">
        <f>[1]기본대장!R12</f>
        <v>2023.01.01.~2023.12.31.</v>
      </c>
      <c r="F66" s="167">
        <f>[1]기본대장!V12</f>
        <v>4200000</v>
      </c>
      <c r="G66" s="167">
        <f>[1]기본대장!W12</f>
        <v>3960000</v>
      </c>
      <c r="H66" s="169">
        <f>G66/F66</f>
        <v>0.94285714285714284</v>
      </c>
    </row>
    <row r="67" spans="2:8" s="47" customFormat="1" ht="24.75" customHeight="1" x14ac:dyDescent="0.15">
      <c r="B67" s="156"/>
      <c r="C67" s="160"/>
      <c r="D67" s="164"/>
      <c r="E67" s="166"/>
      <c r="F67" s="168"/>
      <c r="G67" s="168"/>
      <c r="H67" s="169"/>
    </row>
    <row r="68" spans="2:8" s="47" customFormat="1" ht="24.75" customHeight="1" x14ac:dyDescent="0.15">
      <c r="B68" s="156"/>
      <c r="C68" s="160" t="s">
        <v>131</v>
      </c>
      <c r="D68" s="146" t="s">
        <v>132</v>
      </c>
      <c r="E68" s="146" t="s">
        <v>171</v>
      </c>
      <c r="F68" s="161" t="s">
        <v>133</v>
      </c>
      <c r="G68" s="161"/>
      <c r="H68" s="171"/>
    </row>
    <row r="69" spans="2:8" s="47" customFormat="1" ht="24.75" customHeight="1" x14ac:dyDescent="0.15">
      <c r="B69" s="156"/>
      <c r="C69" s="170"/>
      <c r="D69" s="73" t="str">
        <f>[1]기본대장!AT12</f>
        <v>㈜불스아이</v>
      </c>
      <c r="E69" s="73" t="str">
        <f>[1]기본대장!AU12</f>
        <v>정연탁</v>
      </c>
      <c r="F69" s="172" t="str">
        <f>[1]기본대장!AV12</f>
        <v>경기도 광주시 목현동413-1</v>
      </c>
      <c r="G69" s="173"/>
      <c r="H69" s="174"/>
    </row>
    <row r="70" spans="2:8" s="47" customFormat="1" ht="24.75" customHeight="1" x14ac:dyDescent="0.15">
      <c r="B70" s="156"/>
      <c r="C70" s="145" t="s">
        <v>140</v>
      </c>
      <c r="D70" s="175" t="s">
        <v>148</v>
      </c>
      <c r="E70" s="176"/>
      <c r="F70" s="176"/>
      <c r="G70" s="176"/>
      <c r="H70" s="177"/>
    </row>
    <row r="71" spans="2:8" s="47" customFormat="1" ht="24.75" customHeight="1" x14ac:dyDescent="0.15">
      <c r="B71" s="156"/>
      <c r="C71" s="145" t="s">
        <v>134</v>
      </c>
      <c r="D71" s="178" t="s">
        <v>181</v>
      </c>
      <c r="E71" s="178"/>
      <c r="F71" s="178"/>
      <c r="G71" s="178"/>
      <c r="H71" s="179"/>
    </row>
    <row r="72" spans="2:8" s="47" customFormat="1" ht="24.75" customHeight="1" thickBot="1" x14ac:dyDescent="0.2">
      <c r="B72" s="157"/>
      <c r="C72" s="107" t="s">
        <v>135</v>
      </c>
      <c r="D72" s="153"/>
      <c r="E72" s="153"/>
      <c r="F72" s="153"/>
      <c r="G72" s="153"/>
      <c r="H72" s="154"/>
    </row>
    <row r="73" spans="2:8" s="47" customFormat="1" ht="24.75" customHeight="1" thickTop="1" x14ac:dyDescent="0.15">
      <c r="B73" s="155">
        <v>8</v>
      </c>
      <c r="C73" s="104" t="s">
        <v>122</v>
      </c>
      <c r="D73" s="158" t="str">
        <f>[1]기본대장!O13</f>
        <v>놀이시설3종</v>
      </c>
      <c r="E73" s="158"/>
      <c r="F73" s="158"/>
      <c r="G73" s="158"/>
      <c r="H73" s="159"/>
    </row>
    <row r="74" spans="2:8" s="47" customFormat="1" ht="24.75" customHeight="1" x14ac:dyDescent="0.15">
      <c r="B74" s="156"/>
      <c r="C74" s="160" t="s">
        <v>123</v>
      </c>
      <c r="D74" s="161" t="s">
        <v>124</v>
      </c>
      <c r="E74" s="162" t="s">
        <v>62</v>
      </c>
      <c r="F74" s="127" t="s">
        <v>125</v>
      </c>
      <c r="G74" s="127" t="s">
        <v>126</v>
      </c>
      <c r="H74" s="128" t="s">
        <v>127</v>
      </c>
    </row>
    <row r="75" spans="2:8" s="47" customFormat="1" ht="24.75" customHeight="1" x14ac:dyDescent="0.15">
      <c r="B75" s="156"/>
      <c r="C75" s="160"/>
      <c r="D75" s="161"/>
      <c r="E75" s="163"/>
      <c r="F75" s="105" t="s">
        <v>128</v>
      </c>
      <c r="G75" s="105" t="s">
        <v>129</v>
      </c>
      <c r="H75" s="106" t="s">
        <v>130</v>
      </c>
    </row>
    <row r="76" spans="2:8" s="47" customFormat="1" ht="24.75" customHeight="1" x14ac:dyDescent="0.15">
      <c r="B76" s="156"/>
      <c r="C76" s="160"/>
      <c r="D76" s="164" t="str">
        <f>[1]기본대장!G13</f>
        <v>2022.12.23.</v>
      </c>
      <c r="E76" s="165" t="str">
        <f>[1]기본대장!R13</f>
        <v>2023.01.01.~2023.12.31.</v>
      </c>
      <c r="F76" s="167">
        <f>[1]기본대장!V13</f>
        <v>18000000</v>
      </c>
      <c r="G76" s="167">
        <f>[1]기본대장!W13</f>
        <v>16200000</v>
      </c>
      <c r="H76" s="169">
        <f>G76/F76</f>
        <v>0.9</v>
      </c>
    </row>
    <row r="77" spans="2:8" s="47" customFormat="1" ht="24.75" customHeight="1" x14ac:dyDescent="0.15">
      <c r="B77" s="156"/>
      <c r="C77" s="160"/>
      <c r="D77" s="164"/>
      <c r="E77" s="166"/>
      <c r="F77" s="168"/>
      <c r="G77" s="168"/>
      <c r="H77" s="169"/>
    </row>
    <row r="78" spans="2:8" s="47" customFormat="1" ht="24.75" customHeight="1" x14ac:dyDescent="0.15">
      <c r="B78" s="156"/>
      <c r="C78" s="160" t="s">
        <v>131</v>
      </c>
      <c r="D78" s="146" t="s">
        <v>132</v>
      </c>
      <c r="E78" s="146" t="s">
        <v>139</v>
      </c>
      <c r="F78" s="161" t="s">
        <v>133</v>
      </c>
      <c r="G78" s="161"/>
      <c r="H78" s="171"/>
    </row>
    <row r="79" spans="2:8" s="47" customFormat="1" ht="24.75" customHeight="1" x14ac:dyDescent="0.15">
      <c r="B79" s="156"/>
      <c r="C79" s="170"/>
      <c r="D79" s="73" t="str">
        <f>[1]기본대장!AT13</f>
        <v>㈜대승인터컴</v>
      </c>
      <c r="E79" s="73" t="str">
        <f>[1]기본대장!AU13</f>
        <v>안선태</v>
      </c>
      <c r="F79" s="172" t="str">
        <f>[1]기본대장!AV13</f>
        <v>부산광역시 해운대구 센텀서로66</v>
      </c>
      <c r="G79" s="173"/>
      <c r="H79" s="174"/>
    </row>
    <row r="80" spans="2:8" s="47" customFormat="1" ht="24.75" customHeight="1" x14ac:dyDescent="0.15">
      <c r="B80" s="156"/>
      <c r="C80" s="145" t="s">
        <v>140</v>
      </c>
      <c r="D80" s="175" t="s">
        <v>148</v>
      </c>
      <c r="E80" s="176"/>
      <c r="F80" s="176"/>
      <c r="G80" s="176"/>
      <c r="H80" s="177"/>
    </row>
    <row r="81" spans="2:8" s="47" customFormat="1" ht="24.75" customHeight="1" x14ac:dyDescent="0.15">
      <c r="B81" s="156"/>
      <c r="C81" s="145" t="s">
        <v>134</v>
      </c>
      <c r="D81" s="178" t="s">
        <v>72</v>
      </c>
      <c r="E81" s="178"/>
      <c r="F81" s="178"/>
      <c r="G81" s="178"/>
      <c r="H81" s="179"/>
    </row>
    <row r="82" spans="2:8" s="47" customFormat="1" ht="24.75" customHeight="1" thickBot="1" x14ac:dyDescent="0.2">
      <c r="B82" s="157"/>
      <c r="C82" s="107" t="s">
        <v>135</v>
      </c>
      <c r="D82" s="153"/>
      <c r="E82" s="153"/>
      <c r="F82" s="153"/>
      <c r="G82" s="153"/>
      <c r="H82" s="154"/>
    </row>
    <row r="83" spans="2:8" s="47" customFormat="1" ht="24.75" customHeight="1" thickTop="1" x14ac:dyDescent="0.15">
      <c r="B83" s="155">
        <v>9</v>
      </c>
      <c r="C83" s="104" t="s">
        <v>122</v>
      </c>
      <c r="D83" s="158" t="str">
        <f>[1]기본대장!O14</f>
        <v>시설용역비</v>
      </c>
      <c r="E83" s="158"/>
      <c r="F83" s="158"/>
      <c r="G83" s="158"/>
      <c r="H83" s="159"/>
    </row>
    <row r="84" spans="2:8" s="47" customFormat="1" ht="24.75" customHeight="1" x14ac:dyDescent="0.15">
      <c r="B84" s="156"/>
      <c r="C84" s="160" t="s">
        <v>123</v>
      </c>
      <c r="D84" s="161" t="s">
        <v>124</v>
      </c>
      <c r="E84" s="162" t="s">
        <v>62</v>
      </c>
      <c r="F84" s="127" t="s">
        <v>125</v>
      </c>
      <c r="G84" s="127" t="s">
        <v>126</v>
      </c>
      <c r="H84" s="128" t="s">
        <v>127</v>
      </c>
    </row>
    <row r="85" spans="2:8" s="47" customFormat="1" ht="24.75" customHeight="1" x14ac:dyDescent="0.15">
      <c r="B85" s="156"/>
      <c r="C85" s="160"/>
      <c r="D85" s="161"/>
      <c r="E85" s="163"/>
      <c r="F85" s="105" t="s">
        <v>128</v>
      </c>
      <c r="G85" s="105" t="s">
        <v>129</v>
      </c>
      <c r="H85" s="106" t="s">
        <v>130</v>
      </c>
    </row>
    <row r="86" spans="2:8" s="47" customFormat="1" ht="24.75" customHeight="1" x14ac:dyDescent="0.15">
      <c r="B86" s="156"/>
      <c r="C86" s="160"/>
      <c r="D86" s="164" t="str">
        <f>[1]기본대장!G14</f>
        <v>2022.12.30.</v>
      </c>
      <c r="E86" s="165" t="str">
        <f>[1]기본대장!R14</f>
        <v>2023.01.01.~2023.12.31.</v>
      </c>
      <c r="F86" s="167">
        <f>[1]기본대장!V14</f>
        <v>8000000</v>
      </c>
      <c r="G86" s="167">
        <f>[1]기본대장!W14</f>
        <v>7550000</v>
      </c>
      <c r="H86" s="169">
        <f>G86/F86</f>
        <v>0.94374999999999998</v>
      </c>
    </row>
    <row r="87" spans="2:8" s="47" customFormat="1" ht="24.75" customHeight="1" x14ac:dyDescent="0.15">
      <c r="B87" s="156"/>
      <c r="C87" s="160"/>
      <c r="D87" s="164"/>
      <c r="E87" s="166"/>
      <c r="F87" s="168"/>
      <c r="G87" s="168"/>
      <c r="H87" s="169"/>
    </row>
    <row r="88" spans="2:8" s="47" customFormat="1" ht="24.75" customHeight="1" x14ac:dyDescent="0.15">
      <c r="B88" s="156"/>
      <c r="C88" s="160" t="s">
        <v>131</v>
      </c>
      <c r="D88" s="146" t="s">
        <v>132</v>
      </c>
      <c r="E88" s="146" t="s">
        <v>139</v>
      </c>
      <c r="F88" s="161" t="s">
        <v>133</v>
      </c>
      <c r="G88" s="161"/>
      <c r="H88" s="171"/>
    </row>
    <row r="89" spans="2:8" s="47" customFormat="1" ht="24.75" customHeight="1" x14ac:dyDescent="0.15">
      <c r="B89" s="156"/>
      <c r="C89" s="170"/>
      <c r="D89" s="73" t="str">
        <f>[1]기본대장!AT14</f>
        <v>㈜문일종합관리</v>
      </c>
      <c r="E89" s="73" t="str">
        <f>[1]기본대장!AU14</f>
        <v>유광례</v>
      </c>
      <c r="F89" s="172" t="str">
        <f>[1]기본대장!AV14</f>
        <v>경기도 성남시 수정구 성남대로 1210번길 7</v>
      </c>
      <c r="G89" s="173"/>
      <c r="H89" s="174"/>
    </row>
    <row r="90" spans="2:8" s="47" customFormat="1" ht="24.75" customHeight="1" x14ac:dyDescent="0.15">
      <c r="B90" s="156"/>
      <c r="C90" s="145" t="s">
        <v>140</v>
      </c>
      <c r="D90" s="175" t="s">
        <v>148</v>
      </c>
      <c r="E90" s="176"/>
      <c r="F90" s="176"/>
      <c r="G90" s="176"/>
      <c r="H90" s="177"/>
    </row>
    <row r="91" spans="2:8" s="47" customFormat="1" ht="24.75" customHeight="1" x14ac:dyDescent="0.15">
      <c r="B91" s="156"/>
      <c r="C91" s="145" t="s">
        <v>134</v>
      </c>
      <c r="D91" s="178" t="s">
        <v>182</v>
      </c>
      <c r="E91" s="178"/>
      <c r="F91" s="178"/>
      <c r="G91" s="178"/>
      <c r="H91" s="179"/>
    </row>
    <row r="92" spans="2:8" s="47" customFormat="1" ht="24.75" customHeight="1" thickBot="1" x14ac:dyDescent="0.2">
      <c r="B92" s="157"/>
      <c r="C92" s="107" t="s">
        <v>135</v>
      </c>
      <c r="D92" s="153"/>
      <c r="E92" s="153"/>
      <c r="F92" s="153"/>
      <c r="G92" s="153"/>
      <c r="H92" s="154"/>
    </row>
  </sheetData>
  <mergeCells count="145">
    <mergeCell ref="D14:D15"/>
    <mergeCell ref="E14:E15"/>
    <mergeCell ref="D16:D17"/>
    <mergeCell ref="E16:E17"/>
    <mergeCell ref="F16:F17"/>
    <mergeCell ref="G16:G17"/>
    <mergeCell ref="H16:H17"/>
    <mergeCell ref="A1:F1"/>
    <mergeCell ref="C18:C19"/>
    <mergeCell ref="F18:H18"/>
    <mergeCell ref="F19:H19"/>
    <mergeCell ref="D20:H20"/>
    <mergeCell ref="D21:H2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H6:H7"/>
    <mergeCell ref="C8:C9"/>
    <mergeCell ref="F8:H8"/>
    <mergeCell ref="F9:H9"/>
    <mergeCell ref="D10:H10"/>
    <mergeCell ref="D11:H11"/>
    <mergeCell ref="D12:H12"/>
    <mergeCell ref="B13:B22"/>
    <mergeCell ref="D13:H13"/>
    <mergeCell ref="C14:C17"/>
    <mergeCell ref="D22:H22"/>
    <mergeCell ref="B23:B32"/>
    <mergeCell ref="D23:H23"/>
    <mergeCell ref="C24:C27"/>
    <mergeCell ref="D24:D25"/>
    <mergeCell ref="E24:E25"/>
    <mergeCell ref="D26:D27"/>
    <mergeCell ref="E26:E27"/>
    <mergeCell ref="F26:F27"/>
    <mergeCell ref="G26:G27"/>
    <mergeCell ref="H26:H27"/>
    <mergeCell ref="C28:C29"/>
    <mergeCell ref="F28:H28"/>
    <mergeCell ref="F29:H29"/>
    <mergeCell ref="D30:H30"/>
    <mergeCell ref="D31:H31"/>
    <mergeCell ref="D32:H32"/>
    <mergeCell ref="B33:B42"/>
    <mergeCell ref="D33:H33"/>
    <mergeCell ref="C34:C37"/>
    <mergeCell ref="D34:D35"/>
    <mergeCell ref="E34:E35"/>
    <mergeCell ref="D36:D37"/>
    <mergeCell ref="E36:E37"/>
    <mergeCell ref="F36:F37"/>
    <mergeCell ref="G36:G37"/>
    <mergeCell ref="H36:H37"/>
    <mergeCell ref="C38:C39"/>
    <mergeCell ref="F38:H38"/>
    <mergeCell ref="F39:H39"/>
    <mergeCell ref="D40:H40"/>
    <mergeCell ref="D41:H41"/>
    <mergeCell ref="D42:H42"/>
    <mergeCell ref="B43:B52"/>
    <mergeCell ref="D43:H43"/>
    <mergeCell ref="C44:C47"/>
    <mergeCell ref="D44:D45"/>
    <mergeCell ref="E44:E45"/>
    <mergeCell ref="D46:D47"/>
    <mergeCell ref="E46:E47"/>
    <mergeCell ref="F46:F47"/>
    <mergeCell ref="G46:G47"/>
    <mergeCell ref="H46:H47"/>
    <mergeCell ref="C48:C49"/>
    <mergeCell ref="F48:H48"/>
    <mergeCell ref="F49:H49"/>
    <mergeCell ref="D50:H50"/>
    <mergeCell ref="D51:H51"/>
    <mergeCell ref="D52:H52"/>
    <mergeCell ref="B53:B62"/>
    <mergeCell ref="D53:H53"/>
    <mergeCell ref="C54:C57"/>
    <mergeCell ref="D54:D55"/>
    <mergeCell ref="E54:E55"/>
    <mergeCell ref="D56:D57"/>
    <mergeCell ref="E56:E57"/>
    <mergeCell ref="F56:F57"/>
    <mergeCell ref="G56:G57"/>
    <mergeCell ref="H56:H57"/>
    <mergeCell ref="C58:C59"/>
    <mergeCell ref="F58:H58"/>
    <mergeCell ref="F59:H59"/>
    <mergeCell ref="D60:H60"/>
    <mergeCell ref="D61:H61"/>
    <mergeCell ref="D62:H62"/>
    <mergeCell ref="B63:B72"/>
    <mergeCell ref="D63:H63"/>
    <mergeCell ref="C64:C67"/>
    <mergeCell ref="D64:D65"/>
    <mergeCell ref="E64:E65"/>
    <mergeCell ref="D66:D67"/>
    <mergeCell ref="E66:E67"/>
    <mergeCell ref="F66:F67"/>
    <mergeCell ref="G66:G67"/>
    <mergeCell ref="H66:H67"/>
    <mergeCell ref="C68:C69"/>
    <mergeCell ref="F68:H68"/>
    <mergeCell ref="F69:H69"/>
    <mergeCell ref="D70:H70"/>
    <mergeCell ref="D71:H71"/>
    <mergeCell ref="D72:H72"/>
    <mergeCell ref="B73:B82"/>
    <mergeCell ref="D73:H73"/>
    <mergeCell ref="C74:C77"/>
    <mergeCell ref="D74:D75"/>
    <mergeCell ref="E74:E75"/>
    <mergeCell ref="D76:D77"/>
    <mergeCell ref="E76:E77"/>
    <mergeCell ref="F76:F77"/>
    <mergeCell ref="G76:G77"/>
    <mergeCell ref="H76:H77"/>
    <mergeCell ref="C78:C79"/>
    <mergeCell ref="F78:H78"/>
    <mergeCell ref="F79:H79"/>
    <mergeCell ref="D80:H80"/>
    <mergeCell ref="D81:H81"/>
    <mergeCell ref="D92:H92"/>
    <mergeCell ref="D82:H82"/>
    <mergeCell ref="B83:B92"/>
    <mergeCell ref="D83:H83"/>
    <mergeCell ref="C84:C87"/>
    <mergeCell ref="D84:D85"/>
    <mergeCell ref="E84:E85"/>
    <mergeCell ref="D86:D87"/>
    <mergeCell ref="E86:E87"/>
    <mergeCell ref="F86:F87"/>
    <mergeCell ref="G86:G87"/>
    <mergeCell ref="H86:H87"/>
    <mergeCell ref="C88:C89"/>
    <mergeCell ref="F88:H88"/>
    <mergeCell ref="F89:H89"/>
    <mergeCell ref="D90:H90"/>
    <mergeCell ref="D91:H91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topLeftCell="A72" workbookViewId="0">
      <selection activeCell="B84" sqref="B84:B93"/>
    </sheetView>
  </sheetViews>
  <sheetFormatPr defaultRowHeight="13.5" x14ac:dyDescent="0.1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 x14ac:dyDescent="0.15">
      <c r="A1" s="47"/>
      <c r="B1" s="47"/>
      <c r="C1" s="150" t="s">
        <v>136</v>
      </c>
      <c r="D1" s="150"/>
      <c r="E1" s="150"/>
      <c r="F1" s="150"/>
      <c r="G1" s="150"/>
      <c r="H1" s="150"/>
      <c r="I1" s="47"/>
      <c r="J1" s="47"/>
    </row>
    <row r="2" spans="1:10" ht="25.5" x14ac:dyDescent="0.15">
      <c r="A2" s="47"/>
      <c r="B2" s="47"/>
      <c r="C2" s="125" t="s">
        <v>137</v>
      </c>
      <c r="D2" s="70"/>
      <c r="E2" s="71"/>
      <c r="F2" s="71"/>
      <c r="G2" s="69"/>
      <c r="H2" s="126" t="s">
        <v>138</v>
      </c>
      <c r="I2" s="47"/>
      <c r="J2" s="47"/>
    </row>
    <row r="3" spans="1:10" s="47" customFormat="1" ht="26.25" thickBot="1" x14ac:dyDescent="0.2">
      <c r="B3" s="74"/>
      <c r="C3" s="74"/>
      <c r="D3" s="144"/>
      <c r="E3" s="144"/>
      <c r="F3" s="75"/>
    </row>
    <row r="4" spans="1:10" s="47" customFormat="1" ht="24.75" customHeight="1" thickTop="1" x14ac:dyDescent="0.15">
      <c r="B4" s="155">
        <v>1</v>
      </c>
      <c r="C4" s="104" t="s">
        <v>122</v>
      </c>
      <c r="D4" s="158" t="str">
        <f>[1]기본대장!O7</f>
        <v>인터넷망 사용 신청(21)</v>
      </c>
      <c r="E4" s="158"/>
      <c r="F4" s="158"/>
      <c r="G4" s="158"/>
      <c r="H4" s="159"/>
    </row>
    <row r="5" spans="1:10" s="47" customFormat="1" ht="24.75" customHeight="1" x14ac:dyDescent="0.15">
      <c r="B5" s="156"/>
      <c r="C5" s="160" t="s">
        <v>123</v>
      </c>
      <c r="D5" s="162" t="s">
        <v>124</v>
      </c>
      <c r="E5" s="162" t="s">
        <v>62</v>
      </c>
      <c r="F5" s="127" t="s">
        <v>125</v>
      </c>
      <c r="G5" s="127" t="s">
        <v>126</v>
      </c>
      <c r="H5" s="128" t="s">
        <v>127</v>
      </c>
    </row>
    <row r="6" spans="1:10" s="47" customFormat="1" ht="24.75" customHeight="1" x14ac:dyDescent="0.15">
      <c r="B6" s="156"/>
      <c r="C6" s="160"/>
      <c r="D6" s="163"/>
      <c r="E6" s="163"/>
      <c r="F6" s="105" t="s">
        <v>128</v>
      </c>
      <c r="G6" s="105" t="s">
        <v>129</v>
      </c>
      <c r="H6" s="106" t="s">
        <v>130</v>
      </c>
    </row>
    <row r="7" spans="1:10" s="47" customFormat="1" ht="24.75" customHeight="1" x14ac:dyDescent="0.15">
      <c r="B7" s="156"/>
      <c r="C7" s="160"/>
      <c r="D7" s="184" t="str">
        <f>[1]기본대장!G7</f>
        <v>2022.12.26.</v>
      </c>
      <c r="E7" s="165" t="str">
        <f>[1]기본대장!R7</f>
        <v>2023.01.01.~2023.12.31.</v>
      </c>
      <c r="F7" s="167">
        <f>[1]기본대장!V7</f>
        <v>5306400</v>
      </c>
      <c r="G7" s="167">
        <f>[1]기본대장!W7</f>
        <v>5306400</v>
      </c>
      <c r="H7" s="186">
        <f>G7/F7</f>
        <v>1</v>
      </c>
    </row>
    <row r="8" spans="1:10" s="47" customFormat="1" ht="24.75" customHeight="1" x14ac:dyDescent="0.15">
      <c r="B8" s="156"/>
      <c r="C8" s="160"/>
      <c r="D8" s="185"/>
      <c r="E8" s="166"/>
      <c r="F8" s="168"/>
      <c r="G8" s="168"/>
      <c r="H8" s="187"/>
    </row>
    <row r="9" spans="1:10" s="47" customFormat="1" ht="24.75" customHeight="1" x14ac:dyDescent="0.15">
      <c r="B9" s="156"/>
      <c r="C9" s="160" t="s">
        <v>131</v>
      </c>
      <c r="D9" s="146" t="s">
        <v>132</v>
      </c>
      <c r="E9" s="146" t="s">
        <v>139</v>
      </c>
      <c r="F9" s="188" t="s">
        <v>133</v>
      </c>
      <c r="G9" s="189"/>
      <c r="H9" s="190"/>
    </row>
    <row r="10" spans="1:10" s="47" customFormat="1" ht="24.75" customHeight="1" x14ac:dyDescent="0.15">
      <c r="B10" s="156"/>
      <c r="C10" s="170"/>
      <c r="D10" s="73" t="str">
        <f>[1]기본대장!AT7</f>
        <v>주식회사케이티</v>
      </c>
      <c r="E10" s="73" t="str">
        <f>[1]기본대장!AU7</f>
        <v>구현모</v>
      </c>
      <c r="F10" s="172" t="str">
        <f>[1]기본대장!AV7</f>
        <v>경기도 성남시 분당구 불정로 90</v>
      </c>
      <c r="G10" s="173"/>
      <c r="H10" s="174"/>
    </row>
    <row r="11" spans="1:10" s="47" customFormat="1" ht="24.75" customHeight="1" x14ac:dyDescent="0.15">
      <c r="B11" s="156"/>
      <c r="C11" s="145" t="s">
        <v>140</v>
      </c>
      <c r="D11" s="175" t="s">
        <v>148</v>
      </c>
      <c r="E11" s="176"/>
      <c r="F11" s="176"/>
      <c r="G11" s="176"/>
      <c r="H11" s="177"/>
    </row>
    <row r="12" spans="1:10" s="47" customFormat="1" ht="24.75" customHeight="1" x14ac:dyDescent="0.15">
      <c r="B12" s="156"/>
      <c r="C12" s="145" t="s">
        <v>134</v>
      </c>
      <c r="D12" s="178" t="s">
        <v>72</v>
      </c>
      <c r="E12" s="178"/>
      <c r="F12" s="178"/>
      <c r="G12" s="178"/>
      <c r="H12" s="179"/>
    </row>
    <row r="13" spans="1:10" s="47" customFormat="1" ht="24.75" customHeight="1" thickBot="1" x14ac:dyDescent="0.2">
      <c r="B13" s="157"/>
      <c r="C13" s="107" t="s">
        <v>135</v>
      </c>
      <c r="D13" s="153"/>
      <c r="E13" s="153"/>
      <c r="F13" s="153"/>
      <c r="G13" s="153"/>
      <c r="H13" s="154"/>
    </row>
    <row r="14" spans="1:10" s="47" customFormat="1" ht="24.75" customHeight="1" thickTop="1" x14ac:dyDescent="0.15">
      <c r="B14" s="155">
        <v>2</v>
      </c>
      <c r="C14" s="104" t="s">
        <v>122</v>
      </c>
      <c r="D14" s="158" t="str">
        <f>[1]기본대장!O8</f>
        <v>무인경비시스템</v>
      </c>
      <c r="E14" s="158"/>
      <c r="F14" s="158"/>
      <c r="G14" s="158"/>
      <c r="H14" s="159"/>
    </row>
    <row r="15" spans="1:10" s="47" customFormat="1" ht="24.75" customHeight="1" x14ac:dyDescent="0.15">
      <c r="B15" s="156"/>
      <c r="C15" s="160" t="s">
        <v>123</v>
      </c>
      <c r="D15" s="161" t="s">
        <v>124</v>
      </c>
      <c r="E15" s="162" t="s">
        <v>62</v>
      </c>
      <c r="F15" s="127" t="s">
        <v>125</v>
      </c>
      <c r="G15" s="127" t="s">
        <v>126</v>
      </c>
      <c r="H15" s="128" t="s">
        <v>127</v>
      </c>
    </row>
    <row r="16" spans="1:10" s="47" customFormat="1" ht="24.75" customHeight="1" x14ac:dyDescent="0.15">
      <c r="B16" s="156"/>
      <c r="C16" s="160"/>
      <c r="D16" s="161"/>
      <c r="E16" s="163"/>
      <c r="F16" s="105" t="s">
        <v>128</v>
      </c>
      <c r="G16" s="105" t="s">
        <v>129</v>
      </c>
      <c r="H16" s="106" t="s">
        <v>130</v>
      </c>
    </row>
    <row r="17" spans="2:8" s="47" customFormat="1" ht="24.75" customHeight="1" x14ac:dyDescent="0.15">
      <c r="B17" s="156"/>
      <c r="C17" s="160"/>
      <c r="D17" s="164" t="str">
        <f>[1]기본대장!G8</f>
        <v>2022.12.16.</v>
      </c>
      <c r="E17" s="165" t="str">
        <f>[1]기본대장!R8</f>
        <v>2023.01.01.~2023.12.31.</v>
      </c>
      <c r="F17" s="167">
        <f>[1]기본대장!V8</f>
        <v>2394000</v>
      </c>
      <c r="G17" s="167">
        <f>[1]기본대장!W8</f>
        <v>2280000</v>
      </c>
      <c r="H17" s="169">
        <f>G17/F17</f>
        <v>0.95238095238095233</v>
      </c>
    </row>
    <row r="18" spans="2:8" s="47" customFormat="1" ht="24.75" customHeight="1" x14ac:dyDescent="0.15">
      <c r="B18" s="156"/>
      <c r="C18" s="160"/>
      <c r="D18" s="164"/>
      <c r="E18" s="166"/>
      <c r="F18" s="168"/>
      <c r="G18" s="168"/>
      <c r="H18" s="169"/>
    </row>
    <row r="19" spans="2:8" s="47" customFormat="1" ht="24.75" customHeight="1" x14ac:dyDescent="0.15">
      <c r="B19" s="156"/>
      <c r="C19" s="160" t="s">
        <v>131</v>
      </c>
      <c r="D19" s="146" t="s">
        <v>132</v>
      </c>
      <c r="E19" s="146" t="s">
        <v>168</v>
      </c>
      <c r="F19" s="161" t="s">
        <v>133</v>
      </c>
      <c r="G19" s="161"/>
      <c r="H19" s="171"/>
    </row>
    <row r="20" spans="2:8" s="47" customFormat="1" ht="24.75" customHeight="1" x14ac:dyDescent="0.15">
      <c r="B20" s="156"/>
      <c r="C20" s="170"/>
      <c r="D20" s="73" t="str">
        <f>[1]기본대장!AT8</f>
        <v>㈜에스원</v>
      </c>
      <c r="E20" s="73" t="str">
        <f>[1]기본대장!AU8</f>
        <v>노희찬</v>
      </c>
      <c r="F20" s="172" t="str">
        <f>[1]기본대장!AV8</f>
        <v>서울중구 세종대로7길 25</v>
      </c>
      <c r="G20" s="173"/>
      <c r="H20" s="174"/>
    </row>
    <row r="21" spans="2:8" s="47" customFormat="1" ht="24.75" customHeight="1" x14ac:dyDescent="0.15">
      <c r="B21" s="156"/>
      <c r="C21" s="145" t="s">
        <v>169</v>
      </c>
      <c r="D21" s="175" t="s">
        <v>148</v>
      </c>
      <c r="E21" s="176"/>
      <c r="F21" s="176"/>
      <c r="G21" s="176"/>
      <c r="H21" s="177"/>
    </row>
    <row r="22" spans="2:8" s="47" customFormat="1" ht="24.75" customHeight="1" x14ac:dyDescent="0.15">
      <c r="B22" s="156"/>
      <c r="C22" s="145" t="s">
        <v>134</v>
      </c>
      <c r="D22" s="178" t="s">
        <v>72</v>
      </c>
      <c r="E22" s="178"/>
      <c r="F22" s="178"/>
      <c r="G22" s="178"/>
      <c r="H22" s="179"/>
    </row>
    <row r="23" spans="2:8" s="47" customFormat="1" ht="24.75" customHeight="1" thickBot="1" x14ac:dyDescent="0.2">
      <c r="B23" s="157"/>
      <c r="C23" s="107" t="s">
        <v>135</v>
      </c>
      <c r="D23" s="181"/>
      <c r="E23" s="182"/>
      <c r="F23" s="182"/>
      <c r="G23" s="182"/>
      <c r="H23" s="183"/>
    </row>
    <row r="24" spans="2:8" s="47" customFormat="1" ht="24.75" customHeight="1" thickTop="1" x14ac:dyDescent="0.15">
      <c r="B24" s="155">
        <v>3</v>
      </c>
      <c r="C24" s="104" t="s">
        <v>122</v>
      </c>
      <c r="D24" s="158" t="str">
        <f>[1]기본대장!O9</f>
        <v>정수기.비데.공기청정기(코웨이)</v>
      </c>
      <c r="E24" s="158"/>
      <c r="F24" s="158"/>
      <c r="G24" s="158"/>
      <c r="H24" s="159"/>
    </row>
    <row r="25" spans="2:8" s="47" customFormat="1" ht="24.75" customHeight="1" x14ac:dyDescent="0.15">
      <c r="B25" s="156"/>
      <c r="C25" s="160" t="s">
        <v>123</v>
      </c>
      <c r="D25" s="161" t="s">
        <v>124</v>
      </c>
      <c r="E25" s="162" t="s">
        <v>170</v>
      </c>
      <c r="F25" s="127" t="s">
        <v>125</v>
      </c>
      <c r="G25" s="127" t="s">
        <v>126</v>
      </c>
      <c r="H25" s="128" t="s">
        <v>127</v>
      </c>
    </row>
    <row r="26" spans="2:8" s="47" customFormat="1" ht="24.75" customHeight="1" x14ac:dyDescent="0.15">
      <c r="B26" s="156"/>
      <c r="C26" s="160"/>
      <c r="D26" s="161"/>
      <c r="E26" s="163"/>
      <c r="F26" s="105" t="s">
        <v>128</v>
      </c>
      <c r="G26" s="105" t="s">
        <v>129</v>
      </c>
      <c r="H26" s="106" t="s">
        <v>130</v>
      </c>
    </row>
    <row r="27" spans="2:8" s="47" customFormat="1" ht="24.75" customHeight="1" x14ac:dyDescent="0.15">
      <c r="B27" s="156"/>
      <c r="C27" s="160"/>
      <c r="D27" s="164" t="str">
        <f>[1]기본대장!G9</f>
        <v>2022.12.26</v>
      </c>
      <c r="E27" s="165" t="str">
        <f>[1]기본대장!R9</f>
        <v>2023.01.01.~2023.12.31.</v>
      </c>
      <c r="F27" s="167">
        <f>[1]기본대장!V9</f>
        <v>4071480</v>
      </c>
      <c r="G27" s="167">
        <f>[1]기본대장!W9</f>
        <v>3824150</v>
      </c>
      <c r="H27" s="169">
        <f>G27/F27</f>
        <v>0.93925304803167398</v>
      </c>
    </row>
    <row r="28" spans="2:8" s="47" customFormat="1" ht="24.75" customHeight="1" x14ac:dyDescent="0.15">
      <c r="B28" s="156"/>
      <c r="C28" s="160"/>
      <c r="D28" s="164"/>
      <c r="E28" s="166"/>
      <c r="F28" s="168"/>
      <c r="G28" s="168"/>
      <c r="H28" s="169"/>
    </row>
    <row r="29" spans="2:8" s="47" customFormat="1" ht="24.75" customHeight="1" x14ac:dyDescent="0.15">
      <c r="B29" s="156"/>
      <c r="C29" s="160" t="s">
        <v>131</v>
      </c>
      <c r="D29" s="146" t="s">
        <v>132</v>
      </c>
      <c r="E29" s="146" t="s">
        <v>171</v>
      </c>
      <c r="F29" s="161" t="s">
        <v>133</v>
      </c>
      <c r="G29" s="161"/>
      <c r="H29" s="171"/>
    </row>
    <row r="30" spans="2:8" s="47" customFormat="1" ht="24.75" customHeight="1" x14ac:dyDescent="0.15">
      <c r="B30" s="156"/>
      <c r="C30" s="170"/>
      <c r="D30" s="73" t="str">
        <f>[1]기본대장!AT9</f>
        <v>코웨이㈜</v>
      </c>
      <c r="E30" s="73" t="str">
        <f>[1]기본대장!AU9</f>
        <v>이해선</v>
      </c>
      <c r="F30" s="172" t="str">
        <f>[1]기본대장!AV9</f>
        <v>충남공주시 유구읍 유구마곡사로136-23</v>
      </c>
      <c r="G30" s="173"/>
      <c r="H30" s="174"/>
    </row>
    <row r="31" spans="2:8" s="47" customFormat="1" ht="24.75" customHeight="1" x14ac:dyDescent="0.15">
      <c r="B31" s="156"/>
      <c r="C31" s="145" t="s">
        <v>140</v>
      </c>
      <c r="D31" s="175" t="s">
        <v>148</v>
      </c>
      <c r="E31" s="176"/>
      <c r="F31" s="176"/>
      <c r="G31" s="176"/>
      <c r="H31" s="177"/>
    </row>
    <row r="32" spans="2:8" s="47" customFormat="1" ht="24.75" customHeight="1" x14ac:dyDescent="0.15">
      <c r="B32" s="156"/>
      <c r="C32" s="145" t="s">
        <v>134</v>
      </c>
      <c r="D32" s="178" t="s">
        <v>172</v>
      </c>
      <c r="E32" s="178"/>
      <c r="F32" s="178"/>
      <c r="G32" s="178"/>
      <c r="H32" s="179"/>
    </row>
    <row r="33" spans="2:8" s="47" customFormat="1" ht="24.75" customHeight="1" thickBot="1" x14ac:dyDescent="0.2">
      <c r="B33" s="157"/>
      <c r="C33" s="107" t="s">
        <v>135</v>
      </c>
      <c r="D33" s="153"/>
      <c r="E33" s="153"/>
      <c r="F33" s="153"/>
      <c r="G33" s="153"/>
      <c r="H33" s="154"/>
    </row>
    <row r="34" spans="2:8" s="47" customFormat="1" ht="24.75" customHeight="1" thickTop="1" x14ac:dyDescent="0.15">
      <c r="B34" s="155">
        <v>4</v>
      </c>
      <c r="C34" s="104" t="s">
        <v>122</v>
      </c>
      <c r="D34" s="158" t="str">
        <f>[1]기본대장!O10</f>
        <v>교원정수기 임차</v>
      </c>
      <c r="E34" s="158"/>
      <c r="F34" s="158"/>
      <c r="G34" s="158"/>
      <c r="H34" s="159"/>
    </row>
    <row r="35" spans="2:8" s="47" customFormat="1" ht="24.75" customHeight="1" x14ac:dyDescent="0.15">
      <c r="B35" s="156"/>
      <c r="C35" s="160" t="s">
        <v>123</v>
      </c>
      <c r="D35" s="161" t="s">
        <v>124</v>
      </c>
      <c r="E35" s="162" t="s">
        <v>173</v>
      </c>
      <c r="F35" s="127" t="s">
        <v>125</v>
      </c>
      <c r="G35" s="127" t="s">
        <v>126</v>
      </c>
      <c r="H35" s="128" t="s">
        <v>127</v>
      </c>
    </row>
    <row r="36" spans="2:8" s="47" customFormat="1" ht="24.75" customHeight="1" x14ac:dyDescent="0.15">
      <c r="B36" s="156"/>
      <c r="C36" s="160"/>
      <c r="D36" s="161"/>
      <c r="E36" s="163"/>
      <c r="F36" s="105" t="s">
        <v>128</v>
      </c>
      <c r="G36" s="105" t="s">
        <v>129</v>
      </c>
      <c r="H36" s="106" t="s">
        <v>130</v>
      </c>
    </row>
    <row r="37" spans="2:8" s="47" customFormat="1" ht="24.75" customHeight="1" x14ac:dyDescent="0.15">
      <c r="B37" s="156"/>
      <c r="C37" s="160"/>
      <c r="D37" s="164" t="str">
        <f>[1]기본대장!G9</f>
        <v>2022.12.26</v>
      </c>
      <c r="E37" s="165" t="str">
        <f>[1]기본대장!R10</f>
        <v>2023.01.01.~2023.12.31.</v>
      </c>
      <c r="F37" s="167">
        <f>[1]기본대장!V10</f>
        <v>466800</v>
      </c>
      <c r="G37" s="167">
        <f>[1]기본대장!W10</f>
        <v>354000</v>
      </c>
      <c r="H37" s="169">
        <f>G37/F37</f>
        <v>0.75835475578406175</v>
      </c>
    </row>
    <row r="38" spans="2:8" s="47" customFormat="1" ht="24.75" customHeight="1" x14ac:dyDescent="0.15">
      <c r="B38" s="156"/>
      <c r="C38" s="160"/>
      <c r="D38" s="164"/>
      <c r="E38" s="166"/>
      <c r="F38" s="168"/>
      <c r="G38" s="168"/>
      <c r="H38" s="169"/>
    </row>
    <row r="39" spans="2:8" s="47" customFormat="1" ht="24.75" customHeight="1" x14ac:dyDescent="0.15">
      <c r="B39" s="156"/>
      <c r="C39" s="160" t="s">
        <v>131</v>
      </c>
      <c r="D39" s="146" t="s">
        <v>132</v>
      </c>
      <c r="E39" s="146" t="s">
        <v>171</v>
      </c>
      <c r="F39" s="161" t="s">
        <v>133</v>
      </c>
      <c r="G39" s="161"/>
      <c r="H39" s="171"/>
    </row>
    <row r="40" spans="2:8" s="47" customFormat="1" ht="24.75" customHeight="1" x14ac:dyDescent="0.15">
      <c r="B40" s="156"/>
      <c r="C40" s="170"/>
      <c r="D40" s="73" t="str">
        <f>[1]기본대장!AT10</f>
        <v>(주)교원</v>
      </c>
      <c r="E40" s="73" t="str">
        <f>[1]기본대장!AU10</f>
        <v>장평순</v>
      </c>
      <c r="F40" s="172" t="str">
        <f>[1]기본대장!AV10</f>
        <v>서울시 중구 을지로 2가 6, 교원내외빌딩</v>
      </c>
      <c r="G40" s="173"/>
      <c r="H40" s="174"/>
    </row>
    <row r="41" spans="2:8" s="47" customFormat="1" ht="24.75" customHeight="1" x14ac:dyDescent="0.15">
      <c r="B41" s="156"/>
      <c r="C41" s="145" t="s">
        <v>174</v>
      </c>
      <c r="D41" s="175" t="s">
        <v>148</v>
      </c>
      <c r="E41" s="176"/>
      <c r="F41" s="176"/>
      <c r="G41" s="176"/>
      <c r="H41" s="177"/>
    </row>
    <row r="42" spans="2:8" s="47" customFormat="1" ht="24.75" customHeight="1" x14ac:dyDescent="0.15">
      <c r="B42" s="156"/>
      <c r="C42" s="145" t="s">
        <v>134</v>
      </c>
      <c r="D42" s="178" t="s">
        <v>72</v>
      </c>
      <c r="E42" s="178"/>
      <c r="F42" s="178"/>
      <c r="G42" s="178"/>
      <c r="H42" s="179"/>
    </row>
    <row r="43" spans="2:8" s="47" customFormat="1" ht="24.75" customHeight="1" thickBot="1" x14ac:dyDescent="0.2">
      <c r="B43" s="157"/>
      <c r="C43" s="107" t="s">
        <v>135</v>
      </c>
      <c r="D43" s="153"/>
      <c r="E43" s="153"/>
      <c r="F43" s="153"/>
      <c r="G43" s="153"/>
      <c r="H43" s="154"/>
    </row>
    <row r="44" spans="2:8" s="47" customFormat="1" ht="24.75" customHeight="1" thickTop="1" x14ac:dyDescent="0.15">
      <c r="B44" s="155">
        <v>5</v>
      </c>
      <c r="C44" s="104" t="s">
        <v>122</v>
      </c>
      <c r="D44" s="158" t="str">
        <f>[1]기본대장!O11</f>
        <v xml:space="preserve">업무용사무기기(복합기) </v>
      </c>
      <c r="E44" s="158"/>
      <c r="F44" s="158"/>
      <c r="G44" s="158"/>
      <c r="H44" s="159"/>
    </row>
    <row r="45" spans="2:8" s="47" customFormat="1" ht="24.75" customHeight="1" x14ac:dyDescent="0.15">
      <c r="B45" s="156"/>
      <c r="C45" s="160" t="s">
        <v>123</v>
      </c>
      <c r="D45" s="161" t="s">
        <v>124</v>
      </c>
      <c r="E45" s="162" t="s">
        <v>175</v>
      </c>
      <c r="F45" s="127" t="s">
        <v>125</v>
      </c>
      <c r="G45" s="127" t="s">
        <v>126</v>
      </c>
      <c r="H45" s="128" t="s">
        <v>127</v>
      </c>
    </row>
    <row r="46" spans="2:8" s="47" customFormat="1" ht="24.75" customHeight="1" x14ac:dyDescent="0.15">
      <c r="B46" s="156"/>
      <c r="C46" s="160"/>
      <c r="D46" s="161"/>
      <c r="E46" s="163"/>
      <c r="F46" s="105" t="s">
        <v>128</v>
      </c>
      <c r="G46" s="105" t="s">
        <v>129</v>
      </c>
      <c r="H46" s="106" t="s">
        <v>130</v>
      </c>
    </row>
    <row r="47" spans="2:8" s="47" customFormat="1" ht="24.75" customHeight="1" x14ac:dyDescent="0.15">
      <c r="B47" s="156"/>
      <c r="C47" s="160"/>
      <c r="D47" s="164" t="str">
        <f>[1]기본대장!G11</f>
        <v>2022.12.16.</v>
      </c>
      <c r="E47" s="165" t="str">
        <f>[1]기본대장!R11</f>
        <v>2023.01.01.~2023.12.31.</v>
      </c>
      <c r="F47" s="167">
        <f>[1]기본대장!V11</f>
        <v>1080000</v>
      </c>
      <c r="G47" s="167">
        <f>[1]기본대장!W11</f>
        <v>960000</v>
      </c>
      <c r="H47" s="169">
        <f>G47/F47</f>
        <v>0.88888888888888884</v>
      </c>
    </row>
    <row r="48" spans="2:8" s="47" customFormat="1" ht="24.75" customHeight="1" x14ac:dyDescent="0.15">
      <c r="B48" s="156"/>
      <c r="C48" s="160"/>
      <c r="D48" s="164"/>
      <c r="E48" s="166"/>
      <c r="F48" s="168"/>
      <c r="G48" s="168"/>
      <c r="H48" s="169"/>
    </row>
    <row r="49" spans="2:8" s="47" customFormat="1" ht="24.75" customHeight="1" x14ac:dyDescent="0.15">
      <c r="B49" s="156"/>
      <c r="C49" s="160" t="s">
        <v>131</v>
      </c>
      <c r="D49" s="146" t="s">
        <v>132</v>
      </c>
      <c r="E49" s="146" t="s">
        <v>176</v>
      </c>
      <c r="F49" s="161" t="s">
        <v>133</v>
      </c>
      <c r="G49" s="161"/>
      <c r="H49" s="171"/>
    </row>
    <row r="50" spans="2:8" s="47" customFormat="1" ht="24.75" customHeight="1" x14ac:dyDescent="0.15">
      <c r="B50" s="156"/>
      <c r="C50" s="170"/>
      <c r="D50" s="73" t="str">
        <f>[1]기본대장!AT11</f>
        <v>다온정보</v>
      </c>
      <c r="E50" s="73" t="str">
        <f>[1]기본대장!AU11</f>
        <v>전미원</v>
      </c>
      <c r="F50" s="172" t="str">
        <f>[1]기본대장!AV11</f>
        <v>경기도 성남시 분당구 동판교로 92, 316동 9층 903호</v>
      </c>
      <c r="G50" s="173"/>
      <c r="H50" s="174"/>
    </row>
    <row r="51" spans="2:8" s="47" customFormat="1" ht="24.75" customHeight="1" x14ac:dyDescent="0.15">
      <c r="B51" s="156"/>
      <c r="C51" s="145" t="s">
        <v>174</v>
      </c>
      <c r="D51" s="175" t="s">
        <v>148</v>
      </c>
      <c r="E51" s="176"/>
      <c r="F51" s="176"/>
      <c r="G51" s="176"/>
      <c r="H51" s="177"/>
    </row>
    <row r="52" spans="2:8" s="47" customFormat="1" ht="24.75" customHeight="1" x14ac:dyDescent="0.15">
      <c r="B52" s="156"/>
      <c r="C52" s="145" t="s">
        <v>134</v>
      </c>
      <c r="D52" s="178" t="s">
        <v>177</v>
      </c>
      <c r="E52" s="178"/>
      <c r="F52" s="178"/>
      <c r="G52" s="178"/>
      <c r="H52" s="179"/>
    </row>
    <row r="53" spans="2:8" s="47" customFormat="1" ht="24.75" customHeight="1" thickBot="1" x14ac:dyDescent="0.2">
      <c r="B53" s="157"/>
      <c r="C53" s="107" t="s">
        <v>135</v>
      </c>
      <c r="D53" s="153"/>
      <c r="E53" s="153"/>
      <c r="F53" s="153"/>
      <c r="G53" s="153"/>
      <c r="H53" s="154"/>
    </row>
    <row r="54" spans="2:8" s="47" customFormat="1" ht="24.75" customHeight="1" thickTop="1" x14ac:dyDescent="0.15">
      <c r="B54" s="155">
        <v>6</v>
      </c>
      <c r="C54" s="104" t="s">
        <v>122</v>
      </c>
      <c r="D54" s="180" t="str">
        <f>[1]기본대장!O12</f>
        <v>게임기3종</v>
      </c>
      <c r="E54" s="158"/>
      <c r="F54" s="158"/>
      <c r="G54" s="158"/>
      <c r="H54" s="159"/>
    </row>
    <row r="55" spans="2:8" s="47" customFormat="1" ht="24.75" customHeight="1" x14ac:dyDescent="0.15">
      <c r="B55" s="156"/>
      <c r="C55" s="160" t="s">
        <v>123</v>
      </c>
      <c r="D55" s="161" t="s">
        <v>124</v>
      </c>
      <c r="E55" s="162" t="s">
        <v>178</v>
      </c>
      <c r="F55" s="127" t="s">
        <v>125</v>
      </c>
      <c r="G55" s="127" t="s">
        <v>126</v>
      </c>
      <c r="H55" s="128" t="s">
        <v>127</v>
      </c>
    </row>
    <row r="56" spans="2:8" s="47" customFormat="1" ht="24.75" customHeight="1" x14ac:dyDescent="0.15">
      <c r="B56" s="156"/>
      <c r="C56" s="160"/>
      <c r="D56" s="161"/>
      <c r="E56" s="163"/>
      <c r="F56" s="105" t="s">
        <v>128</v>
      </c>
      <c r="G56" s="105" t="s">
        <v>129</v>
      </c>
      <c r="H56" s="106" t="s">
        <v>130</v>
      </c>
    </row>
    <row r="57" spans="2:8" s="47" customFormat="1" ht="24.75" customHeight="1" x14ac:dyDescent="0.15">
      <c r="B57" s="156"/>
      <c r="C57" s="160"/>
      <c r="D57" s="164" t="str">
        <f>[1]기본대장!G12</f>
        <v>2022.12.23.</v>
      </c>
      <c r="E57" s="165" t="str">
        <f>[1]기본대장!R12</f>
        <v>2023.01.01.~2023.12.31.</v>
      </c>
      <c r="F57" s="167">
        <f>[1]기본대장!V12</f>
        <v>4200000</v>
      </c>
      <c r="G57" s="167">
        <f>[1]기본대장!W12</f>
        <v>3960000</v>
      </c>
      <c r="H57" s="169">
        <f>G57/F57</f>
        <v>0.94285714285714284</v>
      </c>
    </row>
    <row r="58" spans="2:8" s="47" customFormat="1" ht="24.75" customHeight="1" x14ac:dyDescent="0.15">
      <c r="B58" s="156"/>
      <c r="C58" s="160"/>
      <c r="D58" s="164"/>
      <c r="E58" s="166"/>
      <c r="F58" s="168"/>
      <c r="G58" s="168"/>
      <c r="H58" s="169"/>
    </row>
    <row r="59" spans="2:8" s="47" customFormat="1" ht="24.75" customHeight="1" x14ac:dyDescent="0.15">
      <c r="B59" s="156"/>
      <c r="C59" s="160" t="s">
        <v>131</v>
      </c>
      <c r="D59" s="146" t="s">
        <v>132</v>
      </c>
      <c r="E59" s="146" t="s">
        <v>171</v>
      </c>
      <c r="F59" s="161" t="s">
        <v>133</v>
      </c>
      <c r="G59" s="161"/>
      <c r="H59" s="171"/>
    </row>
    <row r="60" spans="2:8" s="47" customFormat="1" ht="24.75" customHeight="1" x14ac:dyDescent="0.15">
      <c r="B60" s="156"/>
      <c r="C60" s="170"/>
      <c r="D60" s="73" t="str">
        <f>[1]기본대장!AT12</f>
        <v>㈜불스아이</v>
      </c>
      <c r="E60" s="73" t="str">
        <f>[1]기본대장!AU12</f>
        <v>정연탁</v>
      </c>
      <c r="F60" s="172" t="str">
        <f>[1]기본대장!AV12</f>
        <v>경기도 광주시 목현동413-1</v>
      </c>
      <c r="G60" s="173"/>
      <c r="H60" s="174"/>
    </row>
    <row r="61" spans="2:8" s="47" customFormat="1" ht="24.75" customHeight="1" x14ac:dyDescent="0.15">
      <c r="B61" s="156"/>
      <c r="C61" s="145" t="s">
        <v>179</v>
      </c>
      <c r="D61" s="175" t="s">
        <v>148</v>
      </c>
      <c r="E61" s="176"/>
      <c r="F61" s="176"/>
      <c r="G61" s="176"/>
      <c r="H61" s="177"/>
    </row>
    <row r="62" spans="2:8" s="47" customFormat="1" ht="24.75" customHeight="1" x14ac:dyDescent="0.15">
      <c r="B62" s="156"/>
      <c r="C62" s="145" t="s">
        <v>134</v>
      </c>
      <c r="D62" s="178" t="s">
        <v>180</v>
      </c>
      <c r="E62" s="178"/>
      <c r="F62" s="178"/>
      <c r="G62" s="178"/>
      <c r="H62" s="179"/>
    </row>
    <row r="63" spans="2:8" s="47" customFormat="1" ht="24.75" customHeight="1" thickBot="1" x14ac:dyDescent="0.2">
      <c r="B63" s="157"/>
      <c r="C63" s="107" t="s">
        <v>135</v>
      </c>
      <c r="D63" s="153"/>
      <c r="E63" s="153"/>
      <c r="F63" s="153"/>
      <c r="G63" s="153"/>
      <c r="H63" s="154"/>
    </row>
    <row r="64" spans="2:8" s="47" customFormat="1" ht="24.75" customHeight="1" thickTop="1" x14ac:dyDescent="0.15">
      <c r="B64" s="155">
        <v>7</v>
      </c>
      <c r="C64" s="104" t="s">
        <v>122</v>
      </c>
      <c r="D64" s="158" t="str">
        <f>[1]기본대장!O13</f>
        <v>놀이시설3종</v>
      </c>
      <c r="E64" s="158"/>
      <c r="F64" s="158"/>
      <c r="G64" s="158"/>
      <c r="H64" s="159"/>
    </row>
    <row r="65" spans="2:8" s="47" customFormat="1" ht="24.75" customHeight="1" x14ac:dyDescent="0.15">
      <c r="B65" s="156"/>
      <c r="C65" s="160" t="s">
        <v>123</v>
      </c>
      <c r="D65" s="161" t="s">
        <v>124</v>
      </c>
      <c r="E65" s="162" t="s">
        <v>178</v>
      </c>
      <c r="F65" s="127" t="s">
        <v>125</v>
      </c>
      <c r="G65" s="127" t="s">
        <v>126</v>
      </c>
      <c r="H65" s="128" t="s">
        <v>127</v>
      </c>
    </row>
    <row r="66" spans="2:8" s="47" customFormat="1" ht="24.75" customHeight="1" x14ac:dyDescent="0.15">
      <c r="B66" s="156"/>
      <c r="C66" s="160"/>
      <c r="D66" s="161"/>
      <c r="E66" s="163"/>
      <c r="F66" s="105" t="s">
        <v>128</v>
      </c>
      <c r="G66" s="105" t="s">
        <v>129</v>
      </c>
      <c r="H66" s="106" t="s">
        <v>130</v>
      </c>
    </row>
    <row r="67" spans="2:8" s="47" customFormat="1" ht="24.75" customHeight="1" x14ac:dyDescent="0.15">
      <c r="B67" s="156"/>
      <c r="C67" s="160"/>
      <c r="D67" s="164" t="str">
        <f>[1]기본대장!G13</f>
        <v>2022.12.23.</v>
      </c>
      <c r="E67" s="165" t="str">
        <f>[1]기본대장!R13</f>
        <v>2023.01.01.~2023.12.31.</v>
      </c>
      <c r="F67" s="167">
        <f>[1]기본대장!V13</f>
        <v>18000000</v>
      </c>
      <c r="G67" s="167">
        <f>[1]기본대장!W13</f>
        <v>16200000</v>
      </c>
      <c r="H67" s="169">
        <f>G67/F67</f>
        <v>0.9</v>
      </c>
    </row>
    <row r="68" spans="2:8" s="47" customFormat="1" ht="24.75" customHeight="1" x14ac:dyDescent="0.15">
      <c r="B68" s="156"/>
      <c r="C68" s="160"/>
      <c r="D68" s="164"/>
      <c r="E68" s="166"/>
      <c r="F68" s="168"/>
      <c r="G68" s="168"/>
      <c r="H68" s="169"/>
    </row>
    <row r="69" spans="2:8" s="47" customFormat="1" ht="24.75" customHeight="1" x14ac:dyDescent="0.15">
      <c r="B69" s="156"/>
      <c r="C69" s="160" t="s">
        <v>131</v>
      </c>
      <c r="D69" s="146" t="s">
        <v>132</v>
      </c>
      <c r="E69" s="146" t="s">
        <v>171</v>
      </c>
      <c r="F69" s="161" t="s">
        <v>133</v>
      </c>
      <c r="G69" s="161"/>
      <c r="H69" s="171"/>
    </row>
    <row r="70" spans="2:8" s="47" customFormat="1" ht="24.75" customHeight="1" x14ac:dyDescent="0.15">
      <c r="B70" s="156"/>
      <c r="C70" s="170"/>
      <c r="D70" s="73" t="str">
        <f>[1]기본대장!AT13</f>
        <v>㈜대승인터컴</v>
      </c>
      <c r="E70" s="73" t="str">
        <f>[1]기본대장!AU13</f>
        <v>안선태</v>
      </c>
      <c r="F70" s="172" t="str">
        <f>[1]기본대장!AV13</f>
        <v>부산광역시 해운대구 센텀서로66</v>
      </c>
      <c r="G70" s="173"/>
      <c r="H70" s="174"/>
    </row>
    <row r="71" spans="2:8" s="47" customFormat="1" ht="24.75" customHeight="1" x14ac:dyDescent="0.15">
      <c r="B71" s="156"/>
      <c r="C71" s="145" t="s">
        <v>140</v>
      </c>
      <c r="D71" s="175" t="s">
        <v>148</v>
      </c>
      <c r="E71" s="176"/>
      <c r="F71" s="176"/>
      <c r="G71" s="176"/>
      <c r="H71" s="177"/>
    </row>
    <row r="72" spans="2:8" s="47" customFormat="1" ht="24.75" customHeight="1" x14ac:dyDescent="0.15">
      <c r="B72" s="156"/>
      <c r="C72" s="145" t="s">
        <v>134</v>
      </c>
      <c r="D72" s="178" t="s">
        <v>181</v>
      </c>
      <c r="E72" s="178"/>
      <c r="F72" s="178"/>
      <c r="G72" s="178"/>
      <c r="H72" s="179"/>
    </row>
    <row r="73" spans="2:8" s="47" customFormat="1" ht="24.75" customHeight="1" thickBot="1" x14ac:dyDescent="0.2">
      <c r="B73" s="157"/>
      <c r="C73" s="107" t="s">
        <v>135</v>
      </c>
      <c r="D73" s="153"/>
      <c r="E73" s="153"/>
      <c r="F73" s="153"/>
      <c r="G73" s="153"/>
      <c r="H73" s="154"/>
    </row>
    <row r="74" spans="2:8" s="47" customFormat="1" ht="24.75" customHeight="1" thickTop="1" x14ac:dyDescent="0.15">
      <c r="B74" s="155">
        <v>8</v>
      </c>
      <c r="C74" s="104" t="s">
        <v>122</v>
      </c>
      <c r="D74" s="158" t="str">
        <f>[1]기본대장!O14</f>
        <v>시설용역비</v>
      </c>
      <c r="E74" s="158"/>
      <c r="F74" s="158"/>
      <c r="G74" s="158"/>
      <c r="H74" s="159"/>
    </row>
    <row r="75" spans="2:8" s="47" customFormat="1" ht="24.75" customHeight="1" x14ac:dyDescent="0.15">
      <c r="B75" s="156"/>
      <c r="C75" s="160" t="s">
        <v>123</v>
      </c>
      <c r="D75" s="161" t="s">
        <v>124</v>
      </c>
      <c r="E75" s="162" t="s">
        <v>62</v>
      </c>
      <c r="F75" s="127" t="s">
        <v>125</v>
      </c>
      <c r="G75" s="127" t="s">
        <v>126</v>
      </c>
      <c r="H75" s="128" t="s">
        <v>127</v>
      </c>
    </row>
    <row r="76" spans="2:8" s="47" customFormat="1" ht="24.75" customHeight="1" x14ac:dyDescent="0.15">
      <c r="B76" s="156"/>
      <c r="C76" s="160"/>
      <c r="D76" s="161"/>
      <c r="E76" s="163"/>
      <c r="F76" s="105" t="s">
        <v>128</v>
      </c>
      <c r="G76" s="105" t="s">
        <v>129</v>
      </c>
      <c r="H76" s="106" t="s">
        <v>130</v>
      </c>
    </row>
    <row r="77" spans="2:8" s="47" customFormat="1" ht="24.75" customHeight="1" x14ac:dyDescent="0.15">
      <c r="B77" s="156"/>
      <c r="C77" s="160"/>
      <c r="D77" s="164" t="str">
        <f>[1]기본대장!G14</f>
        <v>2022.12.30.</v>
      </c>
      <c r="E77" s="165" t="str">
        <f>[1]기본대장!R14</f>
        <v>2023.01.01.~2023.12.31.</v>
      </c>
      <c r="F77" s="167">
        <f>[1]기본대장!V14</f>
        <v>8000000</v>
      </c>
      <c r="G77" s="167">
        <f>[1]기본대장!W14</f>
        <v>7550000</v>
      </c>
      <c r="H77" s="169">
        <f>G77/F77</f>
        <v>0.94374999999999998</v>
      </c>
    </row>
    <row r="78" spans="2:8" s="47" customFormat="1" ht="24.75" customHeight="1" x14ac:dyDescent="0.15">
      <c r="B78" s="156"/>
      <c r="C78" s="160"/>
      <c r="D78" s="164"/>
      <c r="E78" s="166"/>
      <c r="F78" s="168"/>
      <c r="G78" s="168"/>
      <c r="H78" s="169"/>
    </row>
    <row r="79" spans="2:8" s="47" customFormat="1" ht="24.75" customHeight="1" x14ac:dyDescent="0.15">
      <c r="B79" s="156"/>
      <c r="C79" s="160" t="s">
        <v>131</v>
      </c>
      <c r="D79" s="146" t="s">
        <v>132</v>
      </c>
      <c r="E79" s="146" t="s">
        <v>139</v>
      </c>
      <c r="F79" s="161" t="s">
        <v>133</v>
      </c>
      <c r="G79" s="161"/>
      <c r="H79" s="171"/>
    </row>
    <row r="80" spans="2:8" s="47" customFormat="1" ht="24.75" customHeight="1" x14ac:dyDescent="0.15">
      <c r="B80" s="156"/>
      <c r="C80" s="170"/>
      <c r="D80" s="73" t="str">
        <f>[1]기본대장!AT14</f>
        <v>㈜문일종합관리</v>
      </c>
      <c r="E80" s="73" t="str">
        <f>[1]기본대장!AU14</f>
        <v>유광례</v>
      </c>
      <c r="F80" s="172" t="str">
        <f>[1]기본대장!AV14</f>
        <v>경기도 성남시 수정구 성남대로 1210번길 7</v>
      </c>
      <c r="G80" s="173"/>
      <c r="H80" s="174"/>
    </row>
    <row r="81" spans="2:8" s="47" customFormat="1" ht="24.75" customHeight="1" x14ac:dyDescent="0.15">
      <c r="B81" s="156"/>
      <c r="C81" s="145" t="s">
        <v>140</v>
      </c>
      <c r="D81" s="175" t="s">
        <v>148</v>
      </c>
      <c r="E81" s="176"/>
      <c r="F81" s="176"/>
      <c r="G81" s="176"/>
      <c r="H81" s="177"/>
    </row>
    <row r="82" spans="2:8" s="47" customFormat="1" ht="24.75" customHeight="1" x14ac:dyDescent="0.15">
      <c r="B82" s="156"/>
      <c r="C82" s="145" t="s">
        <v>134</v>
      </c>
      <c r="D82" s="178" t="s">
        <v>72</v>
      </c>
      <c r="E82" s="178"/>
      <c r="F82" s="178"/>
      <c r="G82" s="178"/>
      <c r="H82" s="179"/>
    </row>
    <row r="83" spans="2:8" s="47" customFormat="1" ht="24.75" customHeight="1" thickBot="1" x14ac:dyDescent="0.2">
      <c r="B83" s="157"/>
      <c r="C83" s="107" t="s">
        <v>135</v>
      </c>
      <c r="D83" s="153"/>
      <c r="E83" s="153"/>
      <c r="F83" s="153"/>
      <c r="G83" s="153"/>
      <c r="H83" s="154"/>
    </row>
    <row r="84" spans="2:8" s="47" customFormat="1" ht="24.75" customHeight="1" thickTop="1" x14ac:dyDescent="0.15">
      <c r="B84" s="155">
        <v>9</v>
      </c>
      <c r="C84" s="104" t="s">
        <v>122</v>
      </c>
      <c r="D84" s="158">
        <f>[1]기본대장!O15</f>
        <v>0</v>
      </c>
      <c r="E84" s="158"/>
      <c r="F84" s="158"/>
      <c r="G84" s="158"/>
      <c r="H84" s="159"/>
    </row>
    <row r="85" spans="2:8" s="47" customFormat="1" ht="24.75" customHeight="1" x14ac:dyDescent="0.15">
      <c r="B85" s="156"/>
      <c r="C85" s="160" t="s">
        <v>123</v>
      </c>
      <c r="D85" s="161" t="s">
        <v>124</v>
      </c>
      <c r="E85" s="162" t="s">
        <v>62</v>
      </c>
      <c r="F85" s="127" t="s">
        <v>125</v>
      </c>
      <c r="G85" s="127" t="s">
        <v>126</v>
      </c>
      <c r="H85" s="128" t="s">
        <v>127</v>
      </c>
    </row>
    <row r="86" spans="2:8" s="47" customFormat="1" ht="24.75" customHeight="1" x14ac:dyDescent="0.15">
      <c r="B86" s="156"/>
      <c r="C86" s="160"/>
      <c r="D86" s="161"/>
      <c r="E86" s="163"/>
      <c r="F86" s="105" t="s">
        <v>128</v>
      </c>
      <c r="G86" s="105" t="s">
        <v>129</v>
      </c>
      <c r="H86" s="106" t="s">
        <v>130</v>
      </c>
    </row>
    <row r="87" spans="2:8" s="47" customFormat="1" ht="24.75" customHeight="1" x14ac:dyDescent="0.15">
      <c r="B87" s="156"/>
      <c r="C87" s="160"/>
      <c r="D87" s="164">
        <f>[1]기본대장!G15</f>
        <v>0</v>
      </c>
      <c r="E87" s="165">
        <f>[1]기본대장!R15</f>
        <v>0</v>
      </c>
      <c r="F87" s="167">
        <f>[1]기본대장!V15</f>
        <v>0</v>
      </c>
      <c r="G87" s="167">
        <f>[1]기본대장!W15</f>
        <v>0</v>
      </c>
      <c r="H87" s="169" t="e">
        <f>G87/F87</f>
        <v>#DIV/0!</v>
      </c>
    </row>
    <row r="88" spans="2:8" s="47" customFormat="1" ht="24.75" customHeight="1" x14ac:dyDescent="0.15">
      <c r="B88" s="156"/>
      <c r="C88" s="160"/>
      <c r="D88" s="164"/>
      <c r="E88" s="166"/>
      <c r="F88" s="168"/>
      <c r="G88" s="168"/>
      <c r="H88" s="169"/>
    </row>
    <row r="89" spans="2:8" s="47" customFormat="1" ht="24.75" customHeight="1" x14ac:dyDescent="0.15">
      <c r="B89" s="156"/>
      <c r="C89" s="160" t="s">
        <v>131</v>
      </c>
      <c r="D89" s="146" t="s">
        <v>132</v>
      </c>
      <c r="E89" s="146" t="s">
        <v>139</v>
      </c>
      <c r="F89" s="161" t="s">
        <v>133</v>
      </c>
      <c r="G89" s="161"/>
      <c r="H89" s="171"/>
    </row>
    <row r="90" spans="2:8" s="47" customFormat="1" ht="24.75" customHeight="1" x14ac:dyDescent="0.15">
      <c r="B90" s="156"/>
      <c r="C90" s="170"/>
      <c r="D90" s="73">
        <f>[1]기본대장!AT15</f>
        <v>0</v>
      </c>
      <c r="E90" s="73">
        <f>[1]기본대장!AU15</f>
        <v>0</v>
      </c>
      <c r="F90" s="172">
        <f>[1]기본대장!AV15</f>
        <v>0</v>
      </c>
      <c r="G90" s="173"/>
      <c r="H90" s="174"/>
    </row>
    <row r="91" spans="2:8" s="47" customFormat="1" ht="24.75" customHeight="1" x14ac:dyDescent="0.15">
      <c r="B91" s="156"/>
      <c r="C91" s="145" t="s">
        <v>140</v>
      </c>
      <c r="D91" s="175" t="s">
        <v>148</v>
      </c>
      <c r="E91" s="176"/>
      <c r="F91" s="176"/>
      <c r="G91" s="176"/>
      <c r="H91" s="177"/>
    </row>
    <row r="92" spans="2:8" s="47" customFormat="1" ht="24.75" customHeight="1" x14ac:dyDescent="0.15">
      <c r="B92" s="156"/>
      <c r="C92" s="145" t="s">
        <v>134</v>
      </c>
      <c r="D92" s="178" t="s">
        <v>182</v>
      </c>
      <c r="E92" s="178"/>
      <c r="F92" s="178"/>
      <c r="G92" s="178"/>
      <c r="H92" s="179"/>
    </row>
    <row r="93" spans="2:8" s="47" customFormat="1" ht="24.75" customHeight="1" thickBot="1" x14ac:dyDescent="0.2">
      <c r="B93" s="157"/>
      <c r="C93" s="107" t="s">
        <v>135</v>
      </c>
      <c r="D93" s="153"/>
      <c r="E93" s="153"/>
      <c r="F93" s="153"/>
      <c r="G93" s="153"/>
      <c r="H93" s="154"/>
    </row>
    <row r="94" spans="2:8" s="47" customFormat="1" x14ac:dyDescent="0.15"/>
    <row r="95" spans="2:8" s="47" customFormat="1" x14ac:dyDescent="0.15"/>
  </sheetData>
  <mergeCells count="145">
    <mergeCell ref="C1:H1"/>
    <mergeCell ref="D44:H44"/>
    <mergeCell ref="D11:H11"/>
    <mergeCell ref="B14:B23"/>
    <mergeCell ref="D14:H14"/>
    <mergeCell ref="C15:C18"/>
    <mergeCell ref="D15:D16"/>
    <mergeCell ref="E15:E16"/>
    <mergeCell ref="D17:D18"/>
    <mergeCell ref="E17:E18"/>
    <mergeCell ref="F17:F18"/>
    <mergeCell ref="G17:G18"/>
    <mergeCell ref="B4:B13"/>
    <mergeCell ref="D4:H4"/>
    <mergeCell ref="C5:C8"/>
    <mergeCell ref="D5:D6"/>
    <mergeCell ref="H17:H18"/>
    <mergeCell ref="C19:C20"/>
    <mergeCell ref="F19:H19"/>
    <mergeCell ref="F20:H20"/>
    <mergeCell ref="D21:H21"/>
    <mergeCell ref="D22:H22"/>
    <mergeCell ref="D23:H23"/>
    <mergeCell ref="F30:H30"/>
    <mergeCell ref="H7:H8"/>
    <mergeCell ref="C9:C10"/>
    <mergeCell ref="F9:H9"/>
    <mergeCell ref="F10:H10"/>
    <mergeCell ref="D12:H12"/>
    <mergeCell ref="E5:E6"/>
    <mergeCell ref="D7:D8"/>
    <mergeCell ref="E7:E8"/>
    <mergeCell ref="F7:F8"/>
    <mergeCell ref="G7:G8"/>
    <mergeCell ref="D13:H13"/>
    <mergeCell ref="B24:B33"/>
    <mergeCell ref="D24:H24"/>
    <mergeCell ref="C25:C28"/>
    <mergeCell ref="D25:D26"/>
    <mergeCell ref="E25:E26"/>
    <mergeCell ref="D27:D28"/>
    <mergeCell ref="E27:E28"/>
    <mergeCell ref="F27:F28"/>
    <mergeCell ref="G27:G28"/>
    <mergeCell ref="H27:H28"/>
    <mergeCell ref="C29:C30"/>
    <mergeCell ref="F29:H29"/>
    <mergeCell ref="D31:H31"/>
    <mergeCell ref="D32:H32"/>
    <mergeCell ref="D33:H33"/>
    <mergeCell ref="G37:G38"/>
    <mergeCell ref="H37:H38"/>
    <mergeCell ref="C39:C40"/>
    <mergeCell ref="F39:H39"/>
    <mergeCell ref="F40:H40"/>
    <mergeCell ref="B34:B43"/>
    <mergeCell ref="C35:C38"/>
    <mergeCell ref="D35:D36"/>
    <mergeCell ref="E35:E36"/>
    <mergeCell ref="F37:F38"/>
    <mergeCell ref="D41:H41"/>
    <mergeCell ref="D42:H42"/>
    <mergeCell ref="D34:H34"/>
    <mergeCell ref="D37:D38"/>
    <mergeCell ref="E37:E38"/>
    <mergeCell ref="D43:H43"/>
    <mergeCell ref="F47:F48"/>
    <mergeCell ref="G47:G48"/>
    <mergeCell ref="H47:H48"/>
    <mergeCell ref="C49:C50"/>
    <mergeCell ref="F49:H49"/>
    <mergeCell ref="F50:H50"/>
    <mergeCell ref="B44:B53"/>
    <mergeCell ref="C45:C48"/>
    <mergeCell ref="D45:D46"/>
    <mergeCell ref="E45:E46"/>
    <mergeCell ref="D47:D48"/>
    <mergeCell ref="E47:E48"/>
    <mergeCell ref="D51:H51"/>
    <mergeCell ref="D52:H52"/>
    <mergeCell ref="D53:H53"/>
    <mergeCell ref="B54:B63"/>
    <mergeCell ref="D54:H54"/>
    <mergeCell ref="C55:C58"/>
    <mergeCell ref="D55:D56"/>
    <mergeCell ref="E55:E56"/>
    <mergeCell ref="D57:D58"/>
    <mergeCell ref="E57:E58"/>
    <mergeCell ref="F57:F58"/>
    <mergeCell ref="G57:G58"/>
    <mergeCell ref="H57:H58"/>
    <mergeCell ref="C59:C60"/>
    <mergeCell ref="F59:H59"/>
    <mergeCell ref="F60:H60"/>
    <mergeCell ref="D61:H61"/>
    <mergeCell ref="D62:H62"/>
    <mergeCell ref="D63:H63"/>
    <mergeCell ref="B64:B73"/>
    <mergeCell ref="D64:H64"/>
    <mergeCell ref="C65:C68"/>
    <mergeCell ref="D65:D66"/>
    <mergeCell ref="E65:E66"/>
    <mergeCell ref="D67:D68"/>
    <mergeCell ref="E67:E68"/>
    <mergeCell ref="F67:F68"/>
    <mergeCell ref="G67:G68"/>
    <mergeCell ref="H67:H68"/>
    <mergeCell ref="C69:C70"/>
    <mergeCell ref="F69:H69"/>
    <mergeCell ref="F70:H70"/>
    <mergeCell ref="D71:H71"/>
    <mergeCell ref="D72:H72"/>
    <mergeCell ref="D73:H73"/>
    <mergeCell ref="B74:B83"/>
    <mergeCell ref="D74:H74"/>
    <mergeCell ref="C75:C78"/>
    <mergeCell ref="D75:D76"/>
    <mergeCell ref="E75:E76"/>
    <mergeCell ref="D77:D78"/>
    <mergeCell ref="E77:E78"/>
    <mergeCell ref="F77:F78"/>
    <mergeCell ref="G77:G78"/>
    <mergeCell ref="H77:H78"/>
    <mergeCell ref="C79:C80"/>
    <mergeCell ref="F79:H79"/>
    <mergeCell ref="F80:H80"/>
    <mergeCell ref="D81:H81"/>
    <mergeCell ref="D82:H82"/>
    <mergeCell ref="D83:H83"/>
    <mergeCell ref="B84:B93"/>
    <mergeCell ref="D84:H84"/>
    <mergeCell ref="C85:C88"/>
    <mergeCell ref="D85:D86"/>
    <mergeCell ref="E85:E86"/>
    <mergeCell ref="D87:D88"/>
    <mergeCell ref="E87:E88"/>
    <mergeCell ref="F87:F88"/>
    <mergeCell ref="G87:G88"/>
    <mergeCell ref="H87:H88"/>
    <mergeCell ref="C89:C90"/>
    <mergeCell ref="F89:H89"/>
    <mergeCell ref="F90:H90"/>
    <mergeCell ref="D91:H91"/>
    <mergeCell ref="D92:H92"/>
    <mergeCell ref="D93:H93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2023-01-02T06:03:31Z</dcterms:modified>
</cp:coreProperties>
</file>