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149" i="36" l="1"/>
  <c r="B149" i="36"/>
  <c r="E147" i="36"/>
  <c r="D147" i="36"/>
  <c r="B147" i="36"/>
  <c r="B144" i="36"/>
  <c r="D139" i="36"/>
  <c r="B139" i="36"/>
  <c r="E137" i="36"/>
  <c r="D137" i="36"/>
  <c r="B137" i="36"/>
  <c r="B134" i="36"/>
  <c r="D129" i="36"/>
  <c r="B129" i="36"/>
  <c r="E127" i="36"/>
  <c r="D127" i="36"/>
  <c r="B127" i="36"/>
  <c r="B124" i="36"/>
  <c r="B114" i="36"/>
  <c r="E117" i="36"/>
  <c r="D117" i="36"/>
  <c r="B117" i="36"/>
  <c r="D119" i="36"/>
  <c r="B119" i="36"/>
  <c r="D109" i="36"/>
  <c r="B109" i="36"/>
  <c r="E107" i="36"/>
  <c r="D107" i="36"/>
  <c r="C107" i="36"/>
  <c r="B107" i="36"/>
  <c r="B104" i="36"/>
  <c r="D99" i="36"/>
  <c r="B99" i="36"/>
  <c r="E97" i="36"/>
  <c r="D97" i="36"/>
  <c r="B97" i="36"/>
  <c r="B94" i="36"/>
  <c r="F107" i="36"/>
  <c r="D59" i="36"/>
  <c r="D8" i="36"/>
  <c r="C109" i="23"/>
  <c r="E117" i="23"/>
  <c r="C117" i="23"/>
  <c r="E109" i="23"/>
  <c r="E101" i="23"/>
  <c r="C101" i="23"/>
  <c r="E93" i="23"/>
  <c r="C93" i="23"/>
  <c r="E85" i="23"/>
  <c r="C85" i="23"/>
  <c r="E77" i="23"/>
  <c r="C77" i="23"/>
  <c r="F147" i="36" l="1"/>
  <c r="F137" i="36"/>
  <c r="F127" i="36"/>
  <c r="F117" i="36"/>
  <c r="F97" i="36"/>
  <c r="D6" i="6" l="1"/>
  <c r="D89" i="36" l="1"/>
  <c r="B89" i="36"/>
  <c r="E87" i="36"/>
  <c r="D87" i="36"/>
  <c r="B87" i="36"/>
  <c r="D79" i="36"/>
  <c r="B79" i="36"/>
  <c r="E77" i="36"/>
  <c r="D77" i="36"/>
  <c r="B77" i="36"/>
  <c r="D69" i="36"/>
  <c r="E67" i="36"/>
  <c r="D67" i="36"/>
  <c r="B67" i="36"/>
  <c r="B84" i="36"/>
  <c r="B74" i="36"/>
  <c r="B64" i="36"/>
  <c r="D18" i="36"/>
  <c r="B18" i="36"/>
  <c r="E16" i="36"/>
  <c r="D16" i="36"/>
  <c r="B16" i="36"/>
  <c r="B13" i="36"/>
  <c r="E13" i="23"/>
  <c r="C13" i="23"/>
  <c r="E69" i="23"/>
  <c r="C69" i="23"/>
  <c r="E61" i="23"/>
  <c r="C61" i="23"/>
  <c r="F87" i="36" l="1"/>
  <c r="F77" i="36"/>
  <c r="F16" i="36"/>
  <c r="B69" i="36" l="1"/>
  <c r="E53" i="23"/>
  <c r="C53" i="23"/>
  <c r="I12" i="6" l="1"/>
  <c r="B59" i="36" l="1"/>
  <c r="E57" i="36"/>
  <c r="D57" i="36"/>
  <c r="B57" i="36"/>
  <c r="B54" i="36"/>
  <c r="F67" i="36" l="1"/>
  <c r="F57" i="36"/>
  <c r="E45" i="23" l="1"/>
  <c r="C45" i="23"/>
  <c r="D29" i="36" l="1"/>
  <c r="E37" i="23"/>
  <c r="C37" i="23"/>
  <c r="C29" i="23" l="1"/>
  <c r="C21" i="23"/>
  <c r="C5" i="23"/>
  <c r="B8" i="36" l="1"/>
  <c r="E6" i="36"/>
  <c r="D6" i="36"/>
  <c r="B6" i="36"/>
  <c r="B3" i="36"/>
  <c r="F6" i="36" l="1"/>
  <c r="D49" i="36"/>
  <c r="B49" i="36"/>
  <c r="E47" i="36"/>
  <c r="D47" i="36"/>
  <c r="B47" i="36"/>
  <c r="B44" i="36"/>
  <c r="F47" i="36" l="1"/>
  <c r="I6" i="6"/>
  <c r="I5" i="6"/>
  <c r="E6" i="6"/>
  <c r="E5" i="6"/>
  <c r="D5" i="6"/>
  <c r="C6" i="6"/>
  <c r="C5" i="6"/>
  <c r="D39" i="36"/>
  <c r="B39" i="36"/>
  <c r="E37" i="36"/>
  <c r="D37" i="36"/>
  <c r="B37" i="36"/>
  <c r="B34" i="36"/>
  <c r="B29" i="36"/>
  <c r="E27" i="36"/>
  <c r="D27" i="36"/>
  <c r="B27" i="36"/>
  <c r="B24" i="36"/>
  <c r="F27" i="36" l="1"/>
  <c r="F37" i="36"/>
  <c r="E29" i="23"/>
  <c r="E21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<sst xmlns="http://schemas.openxmlformats.org/spreadsheetml/2006/main" count="866" uniqueCount="277">
  <si>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</si>
  <si>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</si>
  <si>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</si>
  <si>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</si>
  <si>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</si>
  <si>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</si>
  <si>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</si>
  <si>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</si>
  <si>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</si>
  <si>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</si>
  <si>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</si>
  <si>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</si>
  <si>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</si>
  <si>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</si>
  <si>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</si>
  <si>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</si>
  <si>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</si>
  <si>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</si>
  <si>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</si>
  <si>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</si>
  <si>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</si>
  <si>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</si>
  <si>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</si>
  <si>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</si>
  <si>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</si>
  <si>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</si>
  <si>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</si>
  <si>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</si>
  <si>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</si>
  <si>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</si>
  <si>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</si>
  <si>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</si>
  <si>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</si>
  <si>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</si>
  <si>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</si>
  <si>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</si>
  <si>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</si>
  <si>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</si>
  <si>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</si>
  <si>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</si>
  <si>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</si>
  <si>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</si>
  <si>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</si>
  <si>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</si>
  <si>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</si>
  <si>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</si>
  <si>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</si>
  <si>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</si>
  <si>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</si>
  <si>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</si>
  <si>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</si>
  <si>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</si>
  <si>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</si>
  <si>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</si>
  <si>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</si>
  <si>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</si>
  <si>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</si>
  <si>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</si>
  <si>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</si>
  <si>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</si>
  <si>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</si>
  <si>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</si>
  <si>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</si>
  <si>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</si>
  <si>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</si>
  <si>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</si>
  <si>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</si>
  <si>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</si>
  <si>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</si>
  <si>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</si>
  <si>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</si>
  <si>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</si>
  <si>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</si>
  <si>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</si>
  <si>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</si>
  <si>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</si>
  <si>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</si>
  <si>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</si>
  <si>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</si>
  <si>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</si>
  <si>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</si>
  <si>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</si>
  <si>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</si>
  <si>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</si>
  <si>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</si>
  <si>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</si>
  <si>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</si>
  <si>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</si>
  <si>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</si>
  <si>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</si>
  <si>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</si>
  <si>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</si>
  <si>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</si>
  <si>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</si>
  <si>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</si>
  <si>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</si>
  <si>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</si>
  <si>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</si>
  <si>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</si>
  <si>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</si>
  <si>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</si>
  <si>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</si>
  <si>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</si>
  <si>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</si>
  <si>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</si>
  <si>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</si>
  <si>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</si>
  <si>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</si>
  <si>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</si>
  <si>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</si>
  <si>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</si>
  <si>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</si>
  <si>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</si>
  <si>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</si>
  <si>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</si>
  <si>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</si>
  <si>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</si>
  <si>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</si>
  <si>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</si>
  <si>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</si>
  <si>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</si>
  <si>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</si>
  <si>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</si>
  <si>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</si>
  <si>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</si>
  <si>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</si>
  <si>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</si>
  <si>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</si>
  <si>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</si>
  <si>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</si>
  <si>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</si>
  <si>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</si>
  <si>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</si>
  <si>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</si>
  <si>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2022년 소방안전관리 위탁대행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</si>
  <si>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</si>
  <si>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</si>
  <si>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</si>
  <si>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</si>
  <si>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</si>
  <si>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</si>
  <si>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</si>
  <si>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</si>
  <si>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</si>
  <si>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</si>
  <si>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</si>
  <si>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</si>
  <si>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</si>
  <si>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</si>
  <si>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</si>
  <si>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분당판교청소년수련관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</si>
  <si>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</si>
  <si>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</si>
  <si>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</si>
  <si>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</si>
  <si>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</si>
  <si>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</si>
  <si>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청소년방과후아카데미 등하원 지원업체 위수탁 계약</t>
  </si>
  <si>
    <t>㈜서울고속관광</t>
  </si>
  <si>
    <t>- 해당사항 없음 -</t>
    <phoneticPr fontId="4" type="noConversion"/>
  </si>
  <si>
    <t>분당판교청소년수련관</t>
    <phoneticPr fontId="4" type="noConversion"/>
  </si>
  <si>
    <t>2022년 정수기, 비데, 공기청정기 위탁관리</t>
    <phoneticPr fontId="4" type="noConversion"/>
  </si>
  <si>
    <t>바로엘리베이터㈜</t>
    <phoneticPr fontId="4" type="noConversion"/>
  </si>
  <si>
    <t>웅진코웨이㈜</t>
    <phoneticPr fontId="4" type="noConversion"/>
  </si>
  <si>
    <t>수의</t>
    <phoneticPr fontId="4" type="noConversion"/>
  </si>
  <si>
    <t>2022년 인터넷 전화</t>
    <phoneticPr fontId="4" type="noConversion"/>
  </si>
  <si>
    <t>2022년 인터넷망</t>
    <phoneticPr fontId="4" type="noConversion"/>
  </si>
  <si>
    <t>㈜케이티</t>
    <phoneticPr fontId="4" type="noConversion"/>
  </si>
  <si>
    <t>수의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</si>
  <si>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</si>
  <si>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</si>
  <si>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</si>
  <si>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</si>
  <si>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판교수련관</t>
    <phoneticPr fontId="4" type="noConversion"/>
  </si>
  <si>
    <t>수의총액</t>
    <phoneticPr fontId="4" type="noConversion"/>
  </si>
  <si>
    <t>수의총액</t>
    <phoneticPr fontId="4" type="noConversion"/>
  </si>
  <si>
    <t>- 이하여백 -</t>
    <phoneticPr fontId="4" type="noConversion"/>
  </si>
  <si>
    <t>이찬형</t>
    <phoneticPr fontId="4" type="noConversion"/>
  </si>
  <si>
    <t>031-729-9613</t>
    <phoneticPr fontId="4" type="noConversion"/>
  </si>
  <si>
    <t>기타</t>
    <phoneticPr fontId="4" type="noConversion"/>
  </si>
  <si>
    <t>수의</t>
    <phoneticPr fontId="4" type="noConversion"/>
  </si>
  <si>
    <t>1월</t>
    <phoneticPr fontId="4" type="noConversion"/>
  </si>
  <si>
    <t>1월 물품 발주계획</t>
    <phoneticPr fontId="4" type="noConversion"/>
  </si>
  <si>
    <t>1월 용역 발주계획</t>
    <phoneticPr fontId="4" type="noConversion"/>
  </si>
  <si>
    <t>- 해당사항없음 -</t>
    <phoneticPr fontId="4" type="noConversion"/>
  </si>
  <si>
    <t>1월 공사 발주계획</t>
    <phoneticPr fontId="4" type="noConversion"/>
  </si>
  <si>
    <t>1월</t>
    <phoneticPr fontId="4" type="noConversion"/>
  </si>
  <si>
    <t>주차차단기 루프코일 등 설치공사</t>
    <phoneticPr fontId="4" type="noConversion"/>
  </si>
  <si>
    <t>-</t>
    <phoneticPr fontId="4" type="noConversion"/>
  </si>
  <si>
    <t>-</t>
    <phoneticPr fontId="4" type="noConversion"/>
  </si>
  <si>
    <t>12월 준공검사현황</t>
    <phoneticPr fontId="4" type="noConversion"/>
  </si>
  <si>
    <t>12월 대금지급현황</t>
    <phoneticPr fontId="4" type="noConversion"/>
  </si>
  <si>
    <t>12회</t>
    <phoneticPr fontId="4" type="noConversion"/>
  </si>
  <si>
    <t>12회</t>
    <phoneticPr fontId="4" type="noConversion"/>
  </si>
  <si>
    <t>12월 계약현황 공개</t>
    <phoneticPr fontId="4" type="noConversion"/>
  </si>
  <si>
    <t>C.O.C사회가치실현 프로그램 2차 스포크가드 제작</t>
    <phoneticPr fontId="4" type="noConversion"/>
  </si>
  <si>
    <t>2022.12.08.</t>
    <phoneticPr fontId="4" type="noConversion"/>
  </si>
  <si>
    <t>2022.12.21.</t>
    <phoneticPr fontId="4" type="noConversion"/>
  </si>
  <si>
    <t>2022.12.09.</t>
    <phoneticPr fontId="4" type="noConversion"/>
  </si>
  <si>
    <t>㈜기업에남는간판이야기</t>
    <phoneticPr fontId="4" type="noConversion"/>
  </si>
  <si>
    <t>경기도 성남시 중원구 둔촌대로 388, 207-1호(상대원동, 크란츠테크노)</t>
    <phoneticPr fontId="4" type="noConversion"/>
  </si>
  <si>
    <t>2022. 국제교류 사업 메타버스비대면 매뉴얼 책자 제작</t>
    <phoneticPr fontId="4" type="noConversion"/>
  </si>
  <si>
    <t>2022.12.13.</t>
    <phoneticPr fontId="4" type="noConversion"/>
  </si>
  <si>
    <t>2022.12.13.</t>
    <phoneticPr fontId="4" type="noConversion"/>
  </si>
  <si>
    <t>플러스디자인하우스</t>
    <phoneticPr fontId="4" type="noConversion"/>
  </si>
  <si>
    <t>경기도 성남시 분당구 야탑로69번길 18</t>
    <phoneticPr fontId="4" type="noConversion"/>
  </si>
  <si>
    <t>2022. 분당판교청소년수련관 홍보 물품 구입</t>
    <phoneticPr fontId="4" type="noConversion"/>
  </si>
  <si>
    <t>2022.12.13.</t>
    <phoneticPr fontId="4" type="noConversion"/>
  </si>
  <si>
    <t>2022.12.21.</t>
    <phoneticPr fontId="4" type="noConversion"/>
  </si>
  <si>
    <t>경기도 성남시 수정구 논골로36번길15</t>
    <phoneticPr fontId="4" type="noConversion"/>
  </si>
  <si>
    <t>완다몰</t>
  </si>
  <si>
    <t>기계설비 교체공사</t>
    <phoneticPr fontId="4" type="noConversion"/>
  </si>
  <si>
    <t>2022.12.14.</t>
    <phoneticPr fontId="4" type="noConversion"/>
  </si>
  <si>
    <t>2022.12.18.</t>
    <phoneticPr fontId="4" type="noConversion"/>
  </si>
  <si>
    <t>2022.12.18.</t>
    <phoneticPr fontId="4" type="noConversion"/>
  </si>
  <si>
    <t>LG전기</t>
  </si>
  <si>
    <t>경기 성남시 수정구 산성대로145, 1층</t>
    <phoneticPr fontId="4" type="noConversion"/>
  </si>
  <si>
    <t>주차차단기 교체공사</t>
    <phoneticPr fontId="4" type="noConversion"/>
  </si>
  <si>
    <t>2022.12.16.</t>
    <phoneticPr fontId="4" type="noConversion"/>
  </si>
  <si>
    <t>2022.12.19.</t>
    <phoneticPr fontId="4" type="noConversion"/>
  </si>
  <si>
    <t>2022.12.20.</t>
    <phoneticPr fontId="4" type="noConversion"/>
  </si>
  <si>
    <t>우성시큐리티</t>
    <phoneticPr fontId="4" type="noConversion"/>
  </si>
  <si>
    <t>경기도 김포시 장기동 804-14</t>
    <phoneticPr fontId="4" type="noConversion"/>
  </si>
  <si>
    <t>2023년 무인경비시스템 유지관리 계약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</si>
  <si>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</si>
  <si>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</si>
  <si>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</si>
  <si>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㈜에스원</t>
    <phoneticPr fontId="4" type="noConversion"/>
  </si>
  <si>
    <t>서울시 중구 세종대로7길 25
(성남지사)성남시 분당구 운중로123</t>
    <phoneticPr fontId="4" type="noConversion"/>
  </si>
  <si>
    <t>2023년 정수기, 비데, 공기청정기 위탁관리 계약</t>
    <phoneticPr fontId="4" type="noConversion"/>
  </si>
  <si>
    <t>2022.12.22.</t>
    <phoneticPr fontId="4" type="noConversion"/>
  </si>
  <si>
    <t>코웨이주식회사</t>
  </si>
  <si>
    <t>충청남도 공주시 유구읍 유구마곡사로 136-23</t>
    <phoneticPr fontId="4" type="noConversion"/>
  </si>
  <si>
    <t>2023년 인터넷망 사용 신청(3차)</t>
    <phoneticPr fontId="4" type="noConversion"/>
  </si>
  <si>
    <t>2023.12.31.</t>
    <phoneticPr fontId="4" type="noConversion"/>
  </si>
  <si>
    <t>주식회사 케이티</t>
    <phoneticPr fontId="4" type="noConversion"/>
  </si>
  <si>
    <t>경기도 성남시 분당구 불정로 90(정자동)</t>
    <phoneticPr fontId="4" type="noConversion"/>
  </si>
  <si>
    <t>2023년 인터넷 전화 사용 신청(3차)</t>
    <phoneticPr fontId="4" type="noConversion"/>
  </si>
  <si>
    <t>2023년 방역소독 위탁 계약</t>
    <phoneticPr fontId="4" type="noConversion"/>
  </si>
  <si>
    <t>2022.12.26.</t>
    <phoneticPr fontId="4" type="noConversion"/>
  </si>
  <si>
    <t>㈜문일종합관리</t>
  </si>
  <si>
    <t>경기도 성남시 수정구 성남대로1210번길 7</t>
  </si>
  <si>
    <t>2023년 방과후 복합기 임대차 계약</t>
    <phoneticPr fontId="4" type="noConversion"/>
  </si>
  <si>
    <t>2022.12.26.</t>
    <phoneticPr fontId="4" type="noConversion"/>
  </si>
  <si>
    <t>신도종합서비스</t>
  </si>
  <si>
    <t>경기도 성남시 분당구 장미로100번길 9-1</t>
  </si>
  <si>
    <t>2023년 사무실 복합기 임대차 계약</t>
    <phoneticPr fontId="4" type="noConversion"/>
  </si>
  <si>
    <t>2023년 수영장 승강기 위탁관리 계약</t>
    <phoneticPr fontId="4" type="noConversion"/>
  </si>
  <si>
    <t>2022.12.28.</t>
    <phoneticPr fontId="4" type="noConversion"/>
  </si>
  <si>
    <t>경기엘리베이터</t>
  </si>
  <si>
    <t>경기도 성남시 분당구 매화로 49, 402(야탑동, 시흥조합상가)</t>
  </si>
  <si>
    <t>2023년 수련관 승강기 위탁관리 계약</t>
    <phoneticPr fontId="4" type="noConversion"/>
  </si>
  <si>
    <t>경기도 성남시 분당구 대왕판교로 373</t>
    <phoneticPr fontId="4" type="noConversion"/>
  </si>
  <si>
    <t>오티스엘리베이터 유한회사</t>
    <phoneticPr fontId="4" type="noConversion"/>
  </si>
  <si>
    <t>2023년 소방안전관리 위탁대행 용역 계약</t>
    <phoneticPr fontId="4" type="noConversion"/>
  </si>
  <si>
    <t>2022.12.26.</t>
    <phoneticPr fontId="4" type="noConversion"/>
  </si>
  <si>
    <t>운산소방전기㈜</t>
    <phoneticPr fontId="4" type="noConversion"/>
  </si>
  <si>
    <t>경기도 성남시 중원구 은이로63번길 8, 비102호, 비103호, 비104호,비105호, 비106호(은행동)</t>
    <phoneticPr fontId="4" type="noConversion"/>
  </si>
  <si>
    <t>12.08. ~ 12.21.</t>
    <phoneticPr fontId="4" type="noConversion"/>
  </si>
  <si>
    <t>이호중</t>
    <phoneticPr fontId="4" type="noConversion"/>
  </si>
  <si>
    <t>12.13. ~ 12.21.</t>
    <phoneticPr fontId="4" type="noConversion"/>
  </si>
  <si>
    <t>최돈욱</t>
    <phoneticPr fontId="4" type="noConversion"/>
  </si>
  <si>
    <t>12.13. ~ 12.21.</t>
    <phoneticPr fontId="4" type="noConversion"/>
  </si>
  <si>
    <t>임채영</t>
    <phoneticPr fontId="4" type="noConversion"/>
  </si>
  <si>
    <t>12.14. ~ 12.18.</t>
    <phoneticPr fontId="4" type="noConversion"/>
  </si>
  <si>
    <t>장철규</t>
    <phoneticPr fontId="4" type="noConversion"/>
  </si>
  <si>
    <t>12.19. ~ 12.20.</t>
    <phoneticPr fontId="4" type="noConversion"/>
  </si>
  <si>
    <t>노병관</t>
    <phoneticPr fontId="4" type="noConversion"/>
  </si>
  <si>
    <t>01.01. ~ 12.31.</t>
    <phoneticPr fontId="4" type="noConversion"/>
  </si>
  <si>
    <t>노희찬</t>
    <phoneticPr fontId="4" type="noConversion"/>
  </si>
  <si>
    <t>안지용</t>
    <phoneticPr fontId="4" type="noConversion"/>
  </si>
  <si>
    <t>구현모</t>
    <phoneticPr fontId="4" type="noConversion"/>
  </si>
  <si>
    <t>유광례</t>
    <phoneticPr fontId="4" type="noConversion"/>
  </si>
  <si>
    <t>김영빈</t>
    <phoneticPr fontId="4" type="noConversion"/>
  </si>
  <si>
    <t>남궁용</t>
    <phoneticPr fontId="4" type="noConversion"/>
  </si>
  <si>
    <t>조익서</t>
    <phoneticPr fontId="4" type="noConversion"/>
  </si>
  <si>
    <t>이진희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</si>
</sst>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34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3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15" fillId="2" borderId="25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49" fontId="15" fillId="2" borderId="25" xfId="0" applyNumberFormat="1" applyFont="1" applyFill="1" applyBorder="1" applyAlignment="1" applyProtection="1">
      <alignment horizontal="center" vertical="center"/>
    </xf>
    <xf numFmtId="41" fontId="15" fillId="2" borderId="25" xfId="1" applyFont="1" applyFill="1" applyBorder="1" applyAlignment="1" applyProtection="1">
      <alignment horizontal="center"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1" fontId="8" fillId="2" borderId="25" xfId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/>
    </xf>
    <xf numFmtId="14" fontId="8" fillId="2" borderId="25" xfId="0" applyNumberFormat="1" applyFont="1" applyFill="1" applyBorder="1" applyAlignment="1" applyProtection="1">
      <alignment horizontal="center" vertical="center" wrapText="1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0" fontId="27" fillId="0" borderId="30" xfId="0" applyFont="1" applyBorder="1" applyAlignment="1" applyProtection="1">
      <alignment horizontal="center" vertical="center" wrapText="1"/>
    </xf>
    <xf numFmtId="179" fontId="28" fillId="0" borderId="30" xfId="0" applyNumberFormat="1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center" vertical="center"/>
    </xf>
    <xf numFmtId="176" fontId="27" fillId="0" borderId="30" xfId="0" applyNumberFormat="1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180" fontId="11" fillId="3" borderId="2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6" fillId="0" borderId="30" xfId="0" applyFont="1" applyBorder="1" applyAlignment="1" applyProtection="1">
      <alignment horizontal="center" vertical="center" shrinkToFit="1"/>
    </xf>
    <xf numFmtId="0" fontId="25" fillId="0" borderId="30" xfId="0" applyFont="1" applyBorder="1" applyAlignment="1" applyProtection="1">
      <alignment horizontal="center" vertical="center" shrinkToFit="1"/>
    </xf>
    <xf numFmtId="4" fontId="25" fillId="0" borderId="30" xfId="0" applyNumberFormat="1" applyFont="1" applyFill="1" applyBorder="1" applyAlignment="1" applyProtection="1">
      <alignment horizontal="center" vertical="center" shrinkToFit="1"/>
    </xf>
    <xf numFmtId="178" fontId="25" fillId="0" borderId="30" xfId="0" applyNumberFormat="1" applyFont="1" applyFill="1" applyBorder="1" applyAlignment="1" applyProtection="1">
      <alignment horizontal="center" vertical="center" shrinkToFit="1"/>
    </xf>
    <xf numFmtId="0" fontId="25" fillId="0" borderId="30" xfId="0" quotePrefix="1" applyNumberFormat="1" applyFont="1" applyFill="1" applyBorder="1" applyAlignment="1" applyProtection="1">
      <alignment horizontal="center" vertical="center" shrinkToFit="1"/>
    </xf>
    <xf numFmtId="0" fontId="25" fillId="0" borderId="31" xfId="0" applyNumberFormat="1" applyFont="1" applyFill="1" applyBorder="1" applyAlignment="1" applyProtection="1">
      <alignment horizontal="center" vertical="center" wrapText="1" shrinkToFi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3" xfId="0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35" xfId="1" applyNumberFormat="1" applyFont="1" applyBorder="1" applyAlignment="1">
      <alignment horizontal="center" vertical="center" shrinkToFit="1"/>
    </xf>
    <xf numFmtId="41" fontId="9" fillId="0" borderId="2" xfId="1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30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 applyProtection="1">
      <alignment horizontal="center" vertical="center" wrapText="1"/>
    </xf>
    <xf numFmtId="14" fontId="9" fillId="0" borderId="30" xfId="0" applyNumberFormat="1" applyFont="1" applyFill="1" applyBorder="1" applyAlignment="1">
      <alignment horizontal="center" vertical="center"/>
    </xf>
    <xf numFmtId="9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30" xfId="0" quotePrefix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28" xfId="0" applyNumberFormat="1" applyFont="1" applyFill="1" applyBorder="1" applyAlignment="1" applyProtection="1">
      <alignment horizontal="center" vertical="center"/>
    </xf>
    <xf numFmtId="49" fontId="30" fillId="0" borderId="31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0" fillId="4" borderId="0" xfId="0" applyFill="1"/>
    <xf numFmtId="0" fontId="11" fillId="4" borderId="27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left" vertical="center" wrapText="1" shrinkToFit="1"/>
    </xf>
    <xf numFmtId="176" fontId="9" fillId="0" borderId="2" xfId="0" quotePrefix="1" applyNumberFormat="1" applyFont="1" applyFill="1" applyBorder="1" applyAlignment="1">
      <alignment horizontal="left" vertical="center" wrapText="1" shrinkToFit="1"/>
    </xf>
    <xf numFmtId="0" fontId="9" fillId="0" borderId="0" xfId="0" applyNumberFormat="1" applyFont="1" applyFill="1" applyBorder="1" applyAlignment="1" applyProtection="1">
      <alignment horizontal="left"/>
    </xf>
    <xf numFmtId="0" fontId="9" fillId="4" borderId="27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 applyProtection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 wrapText="1" shrinkToFit="1"/>
    </xf>
    <xf numFmtId="176" fontId="15" fillId="4" borderId="2" xfId="0" applyNumberFormat="1" applyFont="1" applyFill="1" applyBorder="1" applyAlignment="1">
      <alignment horizontal="center" vertical="center" shrinkToFit="1"/>
    </xf>
    <xf numFmtId="41" fontId="15" fillId="4" borderId="2" xfId="1" applyFont="1" applyFill="1" applyBorder="1" applyAlignment="1">
      <alignment horizontal="right" vertical="center"/>
    </xf>
    <xf numFmtId="41" fontId="9" fillId="4" borderId="2" xfId="1" applyFont="1" applyFill="1" applyBorder="1" applyAlignment="1" applyProtection="1">
      <alignment horizontal="center" vertical="center"/>
    </xf>
    <xf numFmtId="0" fontId="9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177" fontId="9" fillId="4" borderId="2" xfId="0" applyNumberFormat="1" applyFont="1" applyFill="1" applyBorder="1" applyAlignment="1" applyProtection="1">
      <alignment horizontal="center" vertical="center" wrapText="1"/>
    </xf>
    <xf numFmtId="41" fontId="0" fillId="4" borderId="0" xfId="0" applyNumberFormat="1" applyFont="1" applyFill="1"/>
    <xf numFmtId="176" fontId="9" fillId="4" borderId="2" xfId="0" quotePrefix="1" applyNumberFormat="1" applyFont="1" applyFill="1" applyBorder="1" applyAlignment="1">
      <alignment horizontal="center" vertical="center" shrinkToFit="1"/>
    </xf>
    <xf numFmtId="0" fontId="9" fillId="4" borderId="30" xfId="0" applyNumberFormat="1" applyFont="1" applyFill="1" applyBorder="1" applyAlignment="1" applyProtection="1">
      <alignment horizontal="center" vertical="center"/>
    </xf>
    <xf numFmtId="41" fontId="9" fillId="4" borderId="30" xfId="1" applyFont="1" applyFill="1" applyBorder="1" applyAlignment="1" applyProtection="1">
      <alignment horizontal="center" vertical="center"/>
    </xf>
    <xf numFmtId="176" fontId="9" fillId="4" borderId="30" xfId="0" applyNumberFormat="1" applyFont="1" applyFill="1" applyBorder="1" applyAlignment="1">
      <alignment horizontal="center" vertical="center" wrapText="1" shrinkToFit="1"/>
    </xf>
    <xf numFmtId="177" fontId="9" fillId="4" borderId="30" xfId="0" applyNumberFormat="1" applyFont="1" applyFill="1" applyBorder="1" applyAlignment="1" applyProtection="1">
      <alignment horizontal="center" vertical="center" wrapText="1"/>
    </xf>
    <xf numFmtId="176" fontId="9" fillId="0" borderId="30" xfId="0" quotePrefix="1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3" fillId="2" borderId="3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>
      <alignment horizontal="right" vertical="center" wrapText="1"/>
    </xf>
    <xf numFmtId="14" fontId="19" fillId="4" borderId="43" xfId="0" applyNumberFormat="1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1" fontId="32" fillId="0" borderId="36" xfId="1" applyFont="1" applyFill="1" applyBorder="1" applyAlignment="1">
      <alignment horizontal="right" vertical="center" wrapText="1"/>
    </xf>
    <xf numFmtId="0" fontId="32" fillId="0" borderId="46" xfId="14" applyFont="1" applyFill="1" applyBorder="1" applyAlignment="1">
      <alignment horizontal="left" vertical="center" wrapText="1" shrinkToFit="1"/>
    </xf>
    <xf numFmtId="41" fontId="32" fillId="0" borderId="47" xfId="1" applyFont="1" applyFill="1" applyBorder="1" applyAlignment="1">
      <alignment horizontal="right" vertical="center" wrapText="1"/>
    </xf>
    <xf numFmtId="0" fontId="32" fillId="0" borderId="48" xfId="14" applyFont="1" applyFill="1" applyBorder="1" applyAlignment="1">
      <alignment horizontal="left" vertical="center" wrapText="1" shrinkToFit="1"/>
    </xf>
    <xf numFmtId="0" fontId="32" fillId="0" borderId="43" xfId="0" quotePrefix="1" applyFont="1" applyFill="1" applyBorder="1" applyAlignment="1">
      <alignment horizontal="center" vertical="center" wrapText="1" shrinkToFit="1"/>
    </xf>
    <xf numFmtId="41" fontId="11" fillId="4" borderId="2" xfId="1" applyFont="1" applyFill="1" applyBorder="1" applyAlignment="1">
      <alignment horizontal="right" vertical="center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41" fontId="11" fillId="0" borderId="30" xfId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41" fontId="3" fillId="4" borderId="30" xfId="1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1" fontId="3" fillId="4" borderId="21" xfId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 wrapText="1"/>
    </xf>
    <xf numFmtId="0" fontId="11" fillId="4" borderId="5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shrinkToFit="1"/>
    </xf>
    <xf numFmtId="38" fontId="33" fillId="4" borderId="2" xfId="17" applyNumberFormat="1" applyFont="1" applyFill="1" applyBorder="1" applyAlignment="1">
      <alignment horizontal="center" vertical="center" shrinkToFit="1"/>
    </xf>
    <xf numFmtId="0" fontId="33" fillId="4" borderId="2" xfId="0" quotePrefix="1" applyFont="1" applyFill="1" applyBorder="1" applyAlignment="1">
      <alignment horizontal="center" vertical="center" shrinkToFit="1"/>
    </xf>
    <xf numFmtId="41" fontId="33" fillId="4" borderId="2" xfId="18" applyFont="1" applyFill="1" applyBorder="1" applyAlignment="1">
      <alignment horizontal="center" vertical="center" shrinkToFit="1"/>
    </xf>
    <xf numFmtId="0" fontId="31" fillId="4" borderId="28" xfId="0" applyFont="1" applyFill="1" applyBorder="1" applyAlignment="1">
      <alignment horizontal="center" vertical="center"/>
    </xf>
    <xf numFmtId="0" fontId="32" fillId="4" borderId="0" xfId="0" applyFont="1" applyFill="1"/>
    <xf numFmtId="0" fontId="3" fillId="4" borderId="2" xfId="0" quotePrefix="1" applyFont="1" applyFill="1" applyBorder="1" applyAlignment="1">
      <alignment horizontal="center" vertical="center"/>
    </xf>
    <xf numFmtId="0" fontId="32" fillId="0" borderId="58" xfId="14" applyFont="1" applyFill="1" applyBorder="1" applyAlignment="1">
      <alignment horizontal="left" vertical="center" wrapText="1" shrinkToFit="1"/>
    </xf>
    <xf numFmtId="0" fontId="21" fillId="2" borderId="16" xfId="0" applyFont="1" applyFill="1" applyBorder="1" applyAlignment="1">
      <alignment horizontal="center" vertical="center" wrapText="1"/>
    </xf>
    <xf numFmtId="0" fontId="34" fillId="4" borderId="59" xfId="0" quotePrefix="1" applyFont="1" applyFill="1" applyBorder="1" applyAlignment="1">
      <alignment horizontal="center" vertical="center" wrapText="1"/>
    </xf>
    <xf numFmtId="0" fontId="34" fillId="0" borderId="2" xfId="0" applyNumberFormat="1" applyFont="1" applyFill="1" applyBorder="1" applyAlignment="1">
      <alignment horizontal="center" vertical="center"/>
    </xf>
    <xf numFmtId="0" fontId="33" fillId="4" borderId="27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vertical="center" shrinkToFit="1"/>
    </xf>
    <xf numFmtId="41" fontId="33" fillId="4" borderId="2" xfId="16" applyFont="1" applyFill="1" applyBorder="1" applyAlignment="1">
      <alignment horizontal="center" vertical="center" shrinkToFit="1"/>
    </xf>
    <xf numFmtId="0" fontId="34" fillId="4" borderId="28" xfId="0" applyFont="1" applyFill="1" applyBorder="1" applyAlignment="1">
      <alignment horizontal="center" vertical="center"/>
    </xf>
    <xf numFmtId="0" fontId="34" fillId="4" borderId="56" xfId="0" applyFont="1" applyFill="1" applyBorder="1" applyAlignment="1">
      <alignment horizontal="center" vertical="center"/>
    </xf>
    <xf numFmtId="41" fontId="34" fillId="4" borderId="2" xfId="1" applyFont="1" applyFill="1" applyBorder="1" applyAlignment="1">
      <alignment horizontal="center" vertical="center"/>
    </xf>
    <xf numFmtId="41" fontId="34" fillId="4" borderId="2" xfId="1" applyFont="1" applyFill="1" applyBorder="1" applyAlignment="1">
      <alignment horizontal="left" vertical="center"/>
    </xf>
    <xf numFmtId="0" fontId="34" fillId="0" borderId="2" xfId="0" quotePrefix="1" applyFont="1" applyFill="1" applyBorder="1" applyAlignment="1">
      <alignment horizontal="center" vertical="center" wrapText="1"/>
    </xf>
    <xf numFmtId="0" fontId="34" fillId="4" borderId="2" xfId="0" quotePrefix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2" fillId="0" borderId="39" xfId="0" quotePrefix="1" applyFont="1" applyBorder="1" applyAlignment="1">
      <alignment horizontal="center" vertical="center" shrinkToFit="1"/>
    </xf>
    <xf numFmtId="0" fontId="22" fillId="0" borderId="40" xfId="0" quotePrefix="1" applyFont="1" applyBorder="1" applyAlignment="1">
      <alignment horizontal="center" vertical="center" shrinkToFit="1"/>
    </xf>
    <xf numFmtId="0" fontId="22" fillId="0" borderId="41" xfId="0" quotePrefix="1" applyFont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6" xfId="0" quotePrefix="1" applyFont="1" applyBorder="1" applyAlignment="1">
      <alignment horizontal="left" vertical="center" wrapText="1"/>
    </xf>
    <xf numFmtId="0" fontId="21" fillId="0" borderId="5" xfId="0" quotePrefix="1" applyFont="1" applyBorder="1" applyAlignment="1">
      <alignment horizontal="left" vertical="center" wrapText="1"/>
    </xf>
    <xf numFmtId="0" fontId="21" fillId="0" borderId="18" xfId="0" quotePrefix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</cellXfs>
  <cellStyles count="19">
    <cellStyle name="쉼표 [0]" xfId="1" builtinId="6"/>
    <cellStyle name="쉼표 [0] 2" xfId="3"/>
    <cellStyle name="쉼표 [0] 2 2" xfId="8"/>
    <cellStyle name="쉼표 [0] 2 2 10" xfId="16"/>
    <cellStyle name="쉼표 [0] 2 2 10 7" xfId="18"/>
    <cellStyle name="쉼표 [0] 21" xfId="15"/>
    <cellStyle name="쉼표 [0] 3" xfId="4"/>
    <cellStyle name="쉼표 [0] 3 2" xfId="9"/>
    <cellStyle name="쉼표 [0] 3 3" xfId="13"/>
    <cellStyle name="쉼표 [0] 4" xfId="2"/>
    <cellStyle name="쉼표 [0] 4 18" xfId="17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activeCell="C21" sqref="C2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ht="26.25" thickBot="1" x14ac:dyDescent="0.2">
      <c r="A2" s="195" t="s">
        <v>19</v>
      </c>
      <c r="B2" s="195"/>
      <c r="C2" s="195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85</v>
      </c>
      <c r="B3" s="60" t="s">
        <v>86</v>
      </c>
      <c r="C3" s="60" t="s">
        <v>87</v>
      </c>
      <c r="D3" s="60" t="s">
        <v>88</v>
      </c>
      <c r="E3" s="60" t="s">
        <v>89</v>
      </c>
      <c r="F3" s="60" t="s">
        <v>90</v>
      </c>
      <c r="G3" s="60" t="s">
        <v>91</v>
      </c>
      <c r="H3" s="60" t="s">
        <v>92</v>
      </c>
      <c r="I3" s="61" t="s">
        <v>93</v>
      </c>
      <c r="J3" s="61" t="s">
        <v>94</v>
      </c>
      <c r="K3" s="61" t="s">
        <v>95</v>
      </c>
      <c r="L3" s="62" t="s">
        <v>7</v>
      </c>
    </row>
    <row r="4" spans="1:12" s="177" customFormat="1" ht="24.75" customHeight="1" x14ac:dyDescent="0.15">
      <c r="A4" s="170">
        <v>2023</v>
      </c>
      <c r="B4" s="171" t="s">
        <v>181</v>
      </c>
      <c r="C4" s="181" t="s">
        <v>184</v>
      </c>
      <c r="D4" s="172" t="s">
        <v>174</v>
      </c>
      <c r="E4" s="173"/>
      <c r="F4" s="174"/>
      <c r="G4" s="172"/>
      <c r="H4" s="175"/>
      <c r="I4" s="172"/>
      <c r="J4" s="172"/>
      <c r="K4" s="172"/>
      <c r="L4" s="176"/>
    </row>
    <row r="5" spans="1:12" s="108" customFormat="1" ht="24.75" customHeight="1" x14ac:dyDescent="0.15">
      <c r="A5" s="161"/>
      <c r="B5" s="162"/>
      <c r="C5" s="178"/>
      <c r="D5" s="162"/>
      <c r="E5" s="162"/>
      <c r="F5" s="162"/>
      <c r="G5" s="162"/>
      <c r="H5" s="163"/>
      <c r="I5" s="164"/>
      <c r="J5" s="164"/>
      <c r="K5" s="164"/>
      <c r="L5" s="165"/>
    </row>
    <row r="6" spans="1:12" s="108" customFormat="1" ht="24.75" customHeight="1" thickBot="1" x14ac:dyDescent="0.2">
      <c r="A6" s="82"/>
      <c r="B6" s="84"/>
      <c r="C6" s="166"/>
      <c r="D6" s="84"/>
      <c r="E6" s="158"/>
      <c r="F6" s="158"/>
      <c r="G6" s="158"/>
      <c r="H6" s="159"/>
      <c r="I6" s="157"/>
      <c r="J6" s="157"/>
      <c r="K6" s="157"/>
      <c r="L6" s="160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7" sqref="I27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197" t="s">
        <v>83</v>
      </c>
      <c r="B1" s="197"/>
      <c r="C1" s="197"/>
      <c r="D1" s="197"/>
      <c r="E1" s="197"/>
      <c r="F1" s="197"/>
      <c r="G1" s="197"/>
      <c r="H1" s="197"/>
      <c r="I1" s="197"/>
    </row>
    <row r="2" spans="1:9" ht="25.5" x14ac:dyDescent="0.15">
      <c r="A2" s="227" t="s">
        <v>21</v>
      </c>
      <c r="B2" s="227"/>
      <c r="C2" s="20"/>
      <c r="D2" s="20"/>
      <c r="E2" s="20"/>
      <c r="F2" s="20"/>
      <c r="G2" s="20"/>
      <c r="H2" s="20"/>
      <c r="I2" s="26" t="s">
        <v>82</v>
      </c>
    </row>
    <row r="3" spans="1:9" ht="26.25" customHeight="1" x14ac:dyDescent="0.15">
      <c r="A3" s="232" t="s">
        <v>81</v>
      </c>
      <c r="B3" s="230" t="s">
        <v>80</v>
      </c>
      <c r="C3" s="230" t="s">
        <v>79</v>
      </c>
      <c r="D3" s="230" t="s">
        <v>78</v>
      </c>
      <c r="E3" s="228" t="s">
        <v>77</v>
      </c>
      <c r="F3" s="229"/>
      <c r="G3" s="228" t="s">
        <v>76</v>
      </c>
      <c r="H3" s="229"/>
      <c r="I3" s="230" t="s">
        <v>75</v>
      </c>
    </row>
    <row r="4" spans="1:9" ht="28.5" customHeight="1" x14ac:dyDescent="0.15">
      <c r="A4" s="233"/>
      <c r="B4" s="231"/>
      <c r="C4" s="231"/>
      <c r="D4" s="231"/>
      <c r="E4" s="25" t="s">
        <v>74</v>
      </c>
      <c r="F4" s="25" t="s">
        <v>78</v>
      </c>
      <c r="G4" s="25" t="s">
        <v>74</v>
      </c>
      <c r="H4" s="25" t="s">
        <v>78</v>
      </c>
      <c r="I4" s="231"/>
    </row>
    <row r="5" spans="1:9" ht="28.5" customHeight="1" x14ac:dyDescent="0.15">
      <c r="A5" s="2"/>
      <c r="B5" s="24" t="s">
        <v>159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7"/>
  <sheetViews>
    <sheetView zoomScale="115" zoomScaleNormal="115" workbookViewId="0">
      <selection activeCell="C23" sqref="C23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9" ht="25.5" x14ac:dyDescent="0.15">
      <c r="A1" s="194" t="s">
        <v>183</v>
      </c>
      <c r="B1" s="194"/>
      <c r="C1" s="194"/>
      <c r="D1" s="194"/>
      <c r="E1" s="194"/>
      <c r="F1" s="194"/>
      <c r="G1" s="194"/>
      <c r="H1" s="194"/>
      <c r="I1" s="194"/>
    </row>
    <row r="2" spans="1:9" ht="26.25" thickBot="1" x14ac:dyDescent="0.2">
      <c r="A2" s="196" t="s">
        <v>130</v>
      </c>
      <c r="B2" s="195"/>
      <c r="C2" s="195"/>
      <c r="D2" s="27"/>
      <c r="E2" s="27"/>
      <c r="F2" s="27"/>
      <c r="G2" s="27"/>
      <c r="H2" s="27"/>
      <c r="I2" s="27"/>
    </row>
    <row r="3" spans="1:9" ht="24" customHeight="1" x14ac:dyDescent="0.15">
      <c r="A3" s="63" t="s">
        <v>96</v>
      </c>
      <c r="B3" s="64" t="s">
        <v>97</v>
      </c>
      <c r="C3" s="65" t="s">
        <v>98</v>
      </c>
      <c r="D3" s="65" t="s">
        <v>99</v>
      </c>
      <c r="E3" s="66" t="s">
        <v>100</v>
      </c>
      <c r="F3" s="65" t="s">
        <v>101</v>
      </c>
      <c r="G3" s="65" t="s">
        <v>102</v>
      </c>
      <c r="H3" s="65" t="s">
        <v>103</v>
      </c>
      <c r="I3" s="67" t="s">
        <v>104</v>
      </c>
    </row>
    <row r="4" spans="1:9" ht="24" customHeight="1" x14ac:dyDescent="0.15">
      <c r="A4" s="183">
        <v>2023</v>
      </c>
      <c r="B4" s="184" t="s">
        <v>181</v>
      </c>
      <c r="C4" s="192" t="s">
        <v>184</v>
      </c>
      <c r="D4" s="185" t="s">
        <v>175</v>
      </c>
      <c r="E4" s="186"/>
      <c r="F4" s="174"/>
      <c r="G4" s="172"/>
      <c r="H4" s="172"/>
      <c r="I4" s="187"/>
    </row>
    <row r="5" spans="1:9" ht="24" customHeight="1" x14ac:dyDescent="0.15">
      <c r="A5" s="183"/>
      <c r="B5" s="184"/>
      <c r="C5" s="192"/>
      <c r="D5" s="185"/>
      <c r="E5" s="186"/>
      <c r="F5" s="174"/>
      <c r="G5" s="172"/>
      <c r="H5" s="172"/>
      <c r="I5" s="188"/>
    </row>
    <row r="6" spans="1:9" ht="24" customHeight="1" x14ac:dyDescent="0.15">
      <c r="A6" s="183"/>
      <c r="B6" s="184"/>
      <c r="C6" s="182"/>
      <c r="D6" s="185"/>
      <c r="E6" s="189"/>
      <c r="F6" s="174"/>
      <c r="G6" s="172"/>
      <c r="H6" s="172"/>
      <c r="I6" s="188"/>
    </row>
    <row r="7" spans="1:9" ht="24" customHeight="1" x14ac:dyDescent="0.15">
      <c r="A7" s="183"/>
      <c r="B7" s="184"/>
      <c r="C7" s="182"/>
      <c r="D7" s="185"/>
      <c r="E7" s="190"/>
      <c r="F7" s="174"/>
      <c r="G7" s="172"/>
      <c r="H7" s="172"/>
      <c r="I7" s="188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G16" sqref="G16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94" t="s">
        <v>185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26.25" thickBot="1" x14ac:dyDescent="0.2">
      <c r="A2" s="195" t="s">
        <v>84</v>
      </c>
      <c r="B2" s="195"/>
      <c r="C2" s="195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85</v>
      </c>
      <c r="B3" s="64" t="s">
        <v>86</v>
      </c>
      <c r="C3" s="65" t="s">
        <v>105</v>
      </c>
      <c r="D3" s="65" t="s">
        <v>106</v>
      </c>
      <c r="E3" s="65" t="s">
        <v>88</v>
      </c>
      <c r="F3" s="64" t="s">
        <v>107</v>
      </c>
      <c r="G3" s="64" t="s">
        <v>108</v>
      </c>
      <c r="H3" s="64" t="s">
        <v>109</v>
      </c>
      <c r="I3" s="64" t="s">
        <v>110</v>
      </c>
      <c r="J3" s="65" t="s">
        <v>93</v>
      </c>
      <c r="K3" s="65" t="s">
        <v>94</v>
      </c>
      <c r="L3" s="65" t="s">
        <v>95</v>
      </c>
      <c r="M3" s="67" t="s">
        <v>111</v>
      </c>
    </row>
    <row r="4" spans="1:13" s="108" customFormat="1" ht="27.75" customHeight="1" x14ac:dyDescent="0.15">
      <c r="A4" s="109">
        <v>2023</v>
      </c>
      <c r="B4" s="105" t="s">
        <v>186</v>
      </c>
      <c r="C4" s="191" t="s">
        <v>187</v>
      </c>
      <c r="D4" s="106" t="s">
        <v>179</v>
      </c>
      <c r="E4" s="106" t="s">
        <v>164</v>
      </c>
      <c r="F4" s="150">
        <v>1450000</v>
      </c>
      <c r="G4" s="105" t="s">
        <v>188</v>
      </c>
      <c r="H4" s="105" t="s">
        <v>189</v>
      </c>
      <c r="I4" s="150">
        <v>1450000</v>
      </c>
      <c r="J4" s="106" t="s">
        <v>173</v>
      </c>
      <c r="K4" s="106" t="s">
        <v>177</v>
      </c>
      <c r="L4" s="106" t="s">
        <v>178</v>
      </c>
      <c r="M4" s="107"/>
    </row>
    <row r="5" spans="1:13" s="108" customFormat="1" ht="27.75" customHeight="1" thickBot="1" x14ac:dyDescent="0.2">
      <c r="A5" s="109"/>
      <c r="B5" s="105"/>
      <c r="C5" s="100" t="s">
        <v>176</v>
      </c>
      <c r="D5" s="106"/>
      <c r="E5" s="106"/>
      <c r="F5" s="150"/>
      <c r="G5" s="105"/>
      <c r="H5" s="105"/>
      <c r="I5" s="150"/>
      <c r="J5" s="106"/>
      <c r="K5" s="106"/>
      <c r="L5" s="106"/>
      <c r="M5" s="168"/>
    </row>
    <row r="6" spans="1:13" ht="27.75" customHeight="1" thickBot="1" x14ac:dyDescent="0.2">
      <c r="A6" s="82"/>
      <c r="B6" s="83"/>
      <c r="C6" s="100"/>
      <c r="D6" s="84"/>
      <c r="E6" s="84"/>
      <c r="F6" s="156"/>
      <c r="G6" s="83"/>
      <c r="H6" s="83"/>
      <c r="I6" s="156"/>
      <c r="J6" s="84"/>
      <c r="K6" s="84"/>
      <c r="L6" s="84"/>
      <c r="M6" s="8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7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6.25" thickBot="1" x14ac:dyDescent="0.2">
      <c r="A2" s="198" t="s">
        <v>58</v>
      </c>
      <c r="B2" s="198"/>
      <c r="C2" s="29"/>
      <c r="D2" s="29"/>
      <c r="E2" s="29"/>
      <c r="F2" s="49"/>
      <c r="G2" s="49"/>
      <c r="H2" s="49"/>
      <c r="I2" s="49"/>
      <c r="J2" s="199" t="s">
        <v>57</v>
      </c>
      <c r="K2" s="199"/>
    </row>
    <row r="3" spans="1:11" ht="22.5" customHeight="1" x14ac:dyDescent="0.15">
      <c r="A3" s="50" t="s">
        <v>56</v>
      </c>
      <c r="B3" s="44" t="s">
        <v>55</v>
      </c>
      <c r="C3" s="44" t="s">
        <v>54</v>
      </c>
      <c r="D3" s="44" t="s">
        <v>53</v>
      </c>
      <c r="E3" s="44" t="s">
        <v>52</v>
      </c>
      <c r="F3" s="44" t="s">
        <v>51</v>
      </c>
      <c r="G3" s="44" t="s">
        <v>50</v>
      </c>
      <c r="H3" s="44" t="s">
        <v>49</v>
      </c>
      <c r="I3" s="44" t="s">
        <v>48</v>
      </c>
      <c r="J3" s="44" t="s">
        <v>47</v>
      </c>
      <c r="K3" s="48" t="s">
        <v>46</v>
      </c>
    </row>
    <row r="4" spans="1:11" ht="42" customHeight="1" thickBot="1" x14ac:dyDescent="0.2">
      <c r="A4" s="51"/>
      <c r="B4" s="52" t="s">
        <v>131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16" sqref="G16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97" t="s">
        <v>73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26.25" thickBot="1" x14ac:dyDescent="0.2">
      <c r="A2" s="198" t="s">
        <v>72</v>
      </c>
      <c r="B2" s="198"/>
      <c r="C2" s="29"/>
      <c r="D2" s="29"/>
      <c r="E2" s="29"/>
      <c r="F2" s="49"/>
      <c r="G2" s="49"/>
      <c r="H2" s="49"/>
      <c r="I2" s="49"/>
      <c r="J2" s="199" t="s">
        <v>71</v>
      </c>
      <c r="K2" s="199"/>
    </row>
    <row r="3" spans="1:11" ht="22.5" customHeight="1" x14ac:dyDescent="0.15">
      <c r="A3" s="50" t="s">
        <v>70</v>
      </c>
      <c r="B3" s="44" t="s">
        <v>69</v>
      </c>
      <c r="C3" s="44" t="s">
        <v>68</v>
      </c>
      <c r="D3" s="44" t="s">
        <v>67</v>
      </c>
      <c r="E3" s="44" t="s">
        <v>66</v>
      </c>
      <c r="F3" s="44" t="s">
        <v>65</v>
      </c>
      <c r="G3" s="44" t="s">
        <v>64</v>
      </c>
      <c r="H3" s="44" t="s">
        <v>63</v>
      </c>
      <c r="I3" s="44" t="s">
        <v>62</v>
      </c>
      <c r="J3" s="44" t="s">
        <v>61</v>
      </c>
      <c r="K3" s="48" t="s">
        <v>60</v>
      </c>
    </row>
    <row r="4" spans="1:11" ht="47.25" customHeight="1" thickBot="1" x14ac:dyDescent="0.2">
      <c r="A4" s="51"/>
      <c r="B4" s="52" t="s">
        <v>129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:J1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197" t="s">
        <v>190</v>
      </c>
      <c r="C1" s="197"/>
      <c r="D1" s="197"/>
      <c r="E1" s="197"/>
      <c r="F1" s="197"/>
      <c r="G1" s="197"/>
      <c r="H1" s="197"/>
      <c r="I1" s="197"/>
      <c r="J1" s="197"/>
    </row>
    <row r="2" spans="1:10" ht="25.5" customHeight="1" thickBot="1" x14ac:dyDescent="0.2">
      <c r="A2" s="200" t="s">
        <v>20</v>
      </c>
      <c r="B2" s="200"/>
      <c r="C2" s="31"/>
      <c r="D2" s="32"/>
      <c r="E2" s="33"/>
      <c r="F2" s="33"/>
      <c r="G2" s="34"/>
      <c r="H2" s="34"/>
      <c r="I2" s="199" t="s">
        <v>0</v>
      </c>
      <c r="J2" s="199"/>
    </row>
    <row r="3" spans="1:10" ht="30" customHeight="1" x14ac:dyDescent="0.15">
      <c r="A3" s="37" t="s">
        <v>112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9" customFormat="1" ht="30" customHeight="1" x14ac:dyDescent="0.15">
      <c r="A4" s="88">
        <v>1</v>
      </c>
      <c r="B4" s="111" t="s">
        <v>135</v>
      </c>
      <c r="C4" s="101" t="s">
        <v>22</v>
      </c>
      <c r="D4" s="102">
        <v>6600000</v>
      </c>
      <c r="E4" s="94">
        <v>44560</v>
      </c>
      <c r="F4" s="94">
        <v>44562</v>
      </c>
      <c r="G4" s="94">
        <v>44926</v>
      </c>
      <c r="H4" s="94">
        <v>44926</v>
      </c>
      <c r="I4" s="94">
        <v>44927</v>
      </c>
      <c r="J4" s="103"/>
    </row>
    <row r="5" spans="1:10" s="99" customFormat="1" ht="30" customHeight="1" x14ac:dyDescent="0.15">
      <c r="A5" s="88">
        <v>2</v>
      </c>
      <c r="B5" s="111" t="s">
        <v>165</v>
      </c>
      <c r="C5" s="101" t="s">
        <v>167</v>
      </c>
      <c r="D5" s="102">
        <v>3310200</v>
      </c>
      <c r="E5" s="94">
        <v>44550</v>
      </c>
      <c r="F5" s="94">
        <v>44562</v>
      </c>
      <c r="G5" s="94">
        <v>44926</v>
      </c>
      <c r="H5" s="94">
        <v>44926</v>
      </c>
      <c r="I5" s="94">
        <v>44927</v>
      </c>
      <c r="J5" s="103"/>
    </row>
    <row r="6" spans="1:10" s="99" customFormat="1" ht="30" customHeight="1" x14ac:dyDescent="0.15">
      <c r="A6" s="88">
        <v>3</v>
      </c>
      <c r="B6" s="111" t="s">
        <v>166</v>
      </c>
      <c r="C6" s="101" t="s">
        <v>167</v>
      </c>
      <c r="D6" s="102">
        <v>7332000</v>
      </c>
      <c r="E6" s="94">
        <v>44550</v>
      </c>
      <c r="F6" s="94">
        <v>44562</v>
      </c>
      <c r="G6" s="94">
        <v>44926</v>
      </c>
      <c r="H6" s="94">
        <v>44926</v>
      </c>
      <c r="I6" s="94">
        <v>44927</v>
      </c>
      <c r="J6" s="103"/>
    </row>
    <row r="7" spans="1:10" s="99" customFormat="1" ht="30" customHeight="1" x14ac:dyDescent="0.15">
      <c r="A7" s="88">
        <v>4</v>
      </c>
      <c r="B7" s="111" t="s">
        <v>136</v>
      </c>
      <c r="C7" s="92" t="s">
        <v>122</v>
      </c>
      <c r="D7" s="91">
        <v>3240000</v>
      </c>
      <c r="E7" s="94">
        <v>44552</v>
      </c>
      <c r="F7" s="94">
        <v>44562</v>
      </c>
      <c r="G7" s="94">
        <v>44926</v>
      </c>
      <c r="H7" s="94">
        <v>44926</v>
      </c>
      <c r="I7" s="94">
        <v>44927</v>
      </c>
      <c r="J7" s="103"/>
    </row>
    <row r="8" spans="1:10" s="99" customFormat="1" ht="30" customHeight="1" x14ac:dyDescent="0.15">
      <c r="A8" s="88">
        <v>5</v>
      </c>
      <c r="B8" s="111" t="s">
        <v>142</v>
      </c>
      <c r="C8" s="92" t="s">
        <v>122</v>
      </c>
      <c r="D8" s="91">
        <v>1200000</v>
      </c>
      <c r="E8" s="94">
        <v>44552</v>
      </c>
      <c r="F8" s="94">
        <v>44562</v>
      </c>
      <c r="G8" s="94">
        <v>44926</v>
      </c>
      <c r="H8" s="94">
        <v>44926</v>
      </c>
      <c r="I8" s="94">
        <v>44927</v>
      </c>
      <c r="J8" s="103"/>
    </row>
    <row r="9" spans="1:10" s="99" customFormat="1" ht="30" customHeight="1" x14ac:dyDescent="0.15">
      <c r="A9" s="88">
        <v>6</v>
      </c>
      <c r="B9" s="111" t="s">
        <v>137</v>
      </c>
      <c r="C9" s="101" t="s">
        <v>123</v>
      </c>
      <c r="D9" s="102">
        <v>2640000</v>
      </c>
      <c r="E9" s="94">
        <v>44552</v>
      </c>
      <c r="F9" s="94">
        <v>44562</v>
      </c>
      <c r="G9" s="94">
        <v>44926</v>
      </c>
      <c r="H9" s="94">
        <v>44926</v>
      </c>
      <c r="I9" s="94">
        <v>44927</v>
      </c>
      <c r="J9" s="103"/>
    </row>
    <row r="10" spans="1:10" s="99" customFormat="1" ht="30" customHeight="1" x14ac:dyDescent="0.15">
      <c r="A10" s="88">
        <v>7</v>
      </c>
      <c r="B10" s="111" t="s">
        <v>138</v>
      </c>
      <c r="C10" s="92" t="s">
        <v>124</v>
      </c>
      <c r="D10" s="91">
        <v>2640000</v>
      </c>
      <c r="E10" s="94">
        <v>44552</v>
      </c>
      <c r="F10" s="94">
        <v>44562</v>
      </c>
      <c r="G10" s="94">
        <v>44926</v>
      </c>
      <c r="H10" s="94">
        <v>44926</v>
      </c>
      <c r="I10" s="94">
        <v>44927</v>
      </c>
      <c r="J10" s="103"/>
    </row>
    <row r="11" spans="1:10" s="99" customFormat="1" ht="30" customHeight="1" x14ac:dyDescent="0.15">
      <c r="A11" s="88">
        <v>8</v>
      </c>
      <c r="B11" s="111" t="s">
        <v>139</v>
      </c>
      <c r="C11" s="101" t="s">
        <v>125</v>
      </c>
      <c r="D11" s="102">
        <v>11926000</v>
      </c>
      <c r="E11" s="94">
        <v>44557</v>
      </c>
      <c r="F11" s="94">
        <v>44562</v>
      </c>
      <c r="G11" s="94">
        <v>44926</v>
      </c>
      <c r="H11" s="94">
        <v>44926</v>
      </c>
      <c r="I11" s="94">
        <v>44927</v>
      </c>
      <c r="J11" s="103"/>
    </row>
    <row r="12" spans="1:10" s="99" customFormat="1" ht="30" customHeight="1" x14ac:dyDescent="0.15">
      <c r="A12" s="88">
        <v>9</v>
      </c>
      <c r="B12" s="111" t="s">
        <v>145</v>
      </c>
      <c r="C12" s="101" t="s">
        <v>146</v>
      </c>
      <c r="D12" s="102">
        <v>3240000</v>
      </c>
      <c r="E12" s="94">
        <v>44559</v>
      </c>
      <c r="F12" s="94">
        <v>44562</v>
      </c>
      <c r="G12" s="94">
        <v>44926</v>
      </c>
      <c r="H12" s="94">
        <v>44913</v>
      </c>
      <c r="I12" s="94">
        <v>44914</v>
      </c>
      <c r="J12" s="103"/>
    </row>
    <row r="13" spans="1:10" s="99" customFormat="1" ht="30" customHeight="1" x14ac:dyDescent="0.15">
      <c r="A13" s="88">
        <v>10</v>
      </c>
      <c r="B13" s="112" t="s">
        <v>134</v>
      </c>
      <c r="C13" s="92" t="s">
        <v>126</v>
      </c>
      <c r="D13" s="91">
        <v>2520000</v>
      </c>
      <c r="E13" s="94">
        <v>44554</v>
      </c>
      <c r="F13" s="94">
        <v>44562</v>
      </c>
      <c r="G13" s="94">
        <v>44926</v>
      </c>
      <c r="H13" s="94">
        <v>44926</v>
      </c>
      <c r="I13" s="94">
        <v>44927</v>
      </c>
      <c r="J13" s="103"/>
    </row>
    <row r="14" spans="1:10" s="99" customFormat="1" ht="30" customHeight="1" x14ac:dyDescent="0.15">
      <c r="A14" s="88">
        <v>11</v>
      </c>
      <c r="B14" s="112" t="s">
        <v>143</v>
      </c>
      <c r="C14" s="92" t="s">
        <v>144</v>
      </c>
      <c r="D14" s="91">
        <v>916386000</v>
      </c>
      <c r="E14" s="94">
        <v>44558</v>
      </c>
      <c r="F14" s="94">
        <v>44562</v>
      </c>
      <c r="G14" s="94">
        <v>44926</v>
      </c>
      <c r="H14" s="94">
        <v>44926</v>
      </c>
      <c r="I14" s="94">
        <v>44927</v>
      </c>
      <c r="J14" s="103"/>
    </row>
    <row r="15" spans="1:10" s="12" customFormat="1" ht="30" customHeight="1" x14ac:dyDescent="0.15">
      <c r="A15" s="88">
        <v>12</v>
      </c>
      <c r="B15" s="112" t="s">
        <v>140</v>
      </c>
      <c r="C15" s="92" t="s">
        <v>141</v>
      </c>
      <c r="D15" s="91">
        <v>52256000</v>
      </c>
      <c r="E15" s="94">
        <v>44553</v>
      </c>
      <c r="F15" s="94">
        <v>44564</v>
      </c>
      <c r="G15" s="94">
        <v>44925</v>
      </c>
      <c r="H15" s="94">
        <v>44926</v>
      </c>
      <c r="I15" s="94">
        <v>44927</v>
      </c>
      <c r="J15" s="103"/>
    </row>
    <row r="16" spans="1:10" s="12" customFormat="1" ht="30" customHeight="1" thickBot="1" x14ac:dyDescent="0.2">
      <c r="A16" s="95">
        <v>13</v>
      </c>
      <c r="B16" s="129" t="s">
        <v>157</v>
      </c>
      <c r="C16" s="96" t="s">
        <v>158</v>
      </c>
      <c r="D16" s="93">
        <v>21390000</v>
      </c>
      <c r="E16" s="97">
        <v>44568</v>
      </c>
      <c r="F16" s="97">
        <v>44571</v>
      </c>
      <c r="G16" s="97">
        <v>44926</v>
      </c>
      <c r="H16" s="97">
        <v>44926</v>
      </c>
      <c r="I16" s="97">
        <v>44927</v>
      </c>
      <c r="J16" s="104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H12" sqref="H12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01" t="s">
        <v>191</v>
      </c>
      <c r="C1" s="201"/>
      <c r="D1" s="201"/>
      <c r="E1" s="201"/>
      <c r="F1" s="201"/>
      <c r="G1" s="201"/>
      <c r="H1" s="201"/>
      <c r="I1" s="201"/>
      <c r="J1" s="201"/>
    </row>
    <row r="2" spans="1:12" ht="26.25" thickBot="1" x14ac:dyDescent="0.2">
      <c r="B2" s="202" t="s">
        <v>21</v>
      </c>
      <c r="C2" s="202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112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21" customFormat="1" ht="24.75" customHeight="1" x14ac:dyDescent="0.15">
      <c r="A4" s="114">
        <v>1</v>
      </c>
      <c r="B4" s="115" t="s">
        <v>19</v>
      </c>
      <c r="C4" s="116" t="s">
        <v>147</v>
      </c>
      <c r="D4" s="117" t="s">
        <v>22</v>
      </c>
      <c r="E4" s="118">
        <v>6600000</v>
      </c>
      <c r="F4" s="119"/>
      <c r="G4" s="119">
        <v>550000</v>
      </c>
      <c r="H4" s="119"/>
      <c r="I4" s="119">
        <f>G4</f>
        <v>550000</v>
      </c>
      <c r="J4" s="120" t="s">
        <v>192</v>
      </c>
    </row>
    <row r="5" spans="1:12" s="121" customFormat="1" ht="24.75" customHeight="1" x14ac:dyDescent="0.15">
      <c r="A5" s="114">
        <v>2</v>
      </c>
      <c r="B5" s="115" t="s">
        <v>19</v>
      </c>
      <c r="C5" s="116" t="str">
        <f>준공검사현황!B5</f>
        <v>2022년 인터넷 전화</v>
      </c>
      <c r="D5" s="117" t="str">
        <f>준공검사현황!C5</f>
        <v>㈜케이티</v>
      </c>
      <c r="E5" s="118">
        <f>준공검사현황!D5</f>
        <v>3310200</v>
      </c>
      <c r="F5" s="119"/>
      <c r="G5" s="119">
        <v>273950</v>
      </c>
      <c r="H5" s="119"/>
      <c r="I5" s="119">
        <f>G5</f>
        <v>273950</v>
      </c>
      <c r="J5" s="120" t="s">
        <v>192</v>
      </c>
    </row>
    <row r="6" spans="1:12" s="121" customFormat="1" ht="24.75" customHeight="1" x14ac:dyDescent="0.15">
      <c r="A6" s="114">
        <v>3</v>
      </c>
      <c r="B6" s="115" t="s">
        <v>19</v>
      </c>
      <c r="C6" s="116" t="str">
        <f>준공검사현황!B6</f>
        <v>2022년 인터넷망</v>
      </c>
      <c r="D6" s="117" t="str">
        <f>D5</f>
        <v>㈜케이티</v>
      </c>
      <c r="E6" s="118">
        <f>준공검사현황!D6</f>
        <v>7332000</v>
      </c>
      <c r="F6" s="119"/>
      <c r="G6" s="119">
        <v>591800</v>
      </c>
      <c r="H6" s="119"/>
      <c r="I6" s="119">
        <f>G6</f>
        <v>591800</v>
      </c>
      <c r="J6" s="120" t="s">
        <v>192</v>
      </c>
    </row>
    <row r="7" spans="1:12" s="121" customFormat="1" ht="24.75" customHeight="1" x14ac:dyDescent="0.15">
      <c r="A7" s="114">
        <v>4</v>
      </c>
      <c r="B7" s="115" t="s">
        <v>19</v>
      </c>
      <c r="C7" s="116" t="s">
        <v>148</v>
      </c>
      <c r="D7" s="122" t="s">
        <v>122</v>
      </c>
      <c r="E7" s="119">
        <v>3240000</v>
      </c>
      <c r="F7" s="119"/>
      <c r="G7" s="119">
        <v>270000</v>
      </c>
      <c r="H7" s="119"/>
      <c r="I7" s="119">
        <f t="shared" ref="I7:I14" si="0">G7</f>
        <v>270000</v>
      </c>
      <c r="J7" s="120" t="s">
        <v>192</v>
      </c>
    </row>
    <row r="8" spans="1:12" s="121" customFormat="1" ht="24.75" customHeight="1" x14ac:dyDescent="0.15">
      <c r="A8" s="114">
        <v>5</v>
      </c>
      <c r="B8" s="115" t="s">
        <v>150</v>
      </c>
      <c r="C8" s="116" t="s">
        <v>149</v>
      </c>
      <c r="D8" s="122" t="s">
        <v>122</v>
      </c>
      <c r="E8" s="119">
        <v>1200000</v>
      </c>
      <c r="F8" s="119"/>
      <c r="G8" s="119">
        <v>100000</v>
      </c>
      <c r="H8" s="119"/>
      <c r="I8" s="119">
        <f t="shared" si="0"/>
        <v>100000</v>
      </c>
      <c r="J8" s="120" t="s">
        <v>192</v>
      </c>
    </row>
    <row r="9" spans="1:12" s="121" customFormat="1" ht="24.75" customHeight="1" x14ac:dyDescent="0.15">
      <c r="A9" s="114">
        <v>6</v>
      </c>
      <c r="B9" s="115" t="s">
        <v>19</v>
      </c>
      <c r="C9" s="116" t="s">
        <v>132</v>
      </c>
      <c r="D9" s="117" t="s">
        <v>123</v>
      </c>
      <c r="E9" s="118">
        <v>2640000</v>
      </c>
      <c r="F9" s="119"/>
      <c r="G9" s="119">
        <v>220000</v>
      </c>
      <c r="H9" s="119"/>
      <c r="I9" s="119">
        <f t="shared" si="0"/>
        <v>220000</v>
      </c>
      <c r="J9" s="120" t="s">
        <v>192</v>
      </c>
    </row>
    <row r="10" spans="1:12" s="121" customFormat="1" ht="24.75" customHeight="1" x14ac:dyDescent="0.15">
      <c r="A10" s="114">
        <v>7</v>
      </c>
      <c r="B10" s="115" t="s">
        <v>19</v>
      </c>
      <c r="C10" s="116" t="s">
        <v>133</v>
      </c>
      <c r="D10" s="122" t="s">
        <v>162</v>
      </c>
      <c r="E10" s="119">
        <v>2640000</v>
      </c>
      <c r="F10" s="119"/>
      <c r="G10" s="119">
        <v>220000</v>
      </c>
      <c r="H10" s="119"/>
      <c r="I10" s="119">
        <f t="shared" si="0"/>
        <v>220000</v>
      </c>
      <c r="J10" s="120" t="s">
        <v>192</v>
      </c>
      <c r="L10" s="123"/>
    </row>
    <row r="11" spans="1:12" s="121" customFormat="1" ht="24.75" customHeight="1" x14ac:dyDescent="0.15">
      <c r="A11" s="114">
        <v>8</v>
      </c>
      <c r="B11" s="115" t="s">
        <v>160</v>
      </c>
      <c r="C11" s="116" t="s">
        <v>161</v>
      </c>
      <c r="D11" s="122" t="s">
        <v>163</v>
      </c>
      <c r="E11" s="119">
        <v>11926000</v>
      </c>
      <c r="F11" s="119"/>
      <c r="G11" s="119">
        <v>993880</v>
      </c>
      <c r="H11" s="119"/>
      <c r="I11" s="119">
        <f t="shared" si="0"/>
        <v>993880</v>
      </c>
      <c r="J11" s="120" t="s">
        <v>192</v>
      </c>
    </row>
    <row r="12" spans="1:12" s="121" customFormat="1" ht="24.75" customHeight="1" x14ac:dyDescent="0.15">
      <c r="A12" s="114">
        <v>9</v>
      </c>
      <c r="B12" s="115" t="s">
        <v>19</v>
      </c>
      <c r="C12" s="124" t="s">
        <v>145</v>
      </c>
      <c r="D12" s="117" t="s">
        <v>151</v>
      </c>
      <c r="E12" s="118">
        <v>3240000</v>
      </c>
      <c r="F12" s="119"/>
      <c r="G12" s="119">
        <v>370000</v>
      </c>
      <c r="H12" s="119"/>
      <c r="I12" s="119">
        <f>G12</f>
        <v>370000</v>
      </c>
      <c r="J12" s="120" t="s">
        <v>192</v>
      </c>
    </row>
    <row r="13" spans="1:12" s="121" customFormat="1" ht="24.75" customHeight="1" x14ac:dyDescent="0.15">
      <c r="A13" s="114">
        <v>10</v>
      </c>
      <c r="B13" s="115" t="s">
        <v>19</v>
      </c>
      <c r="C13" s="116" t="s">
        <v>153</v>
      </c>
      <c r="D13" s="122" t="s">
        <v>126</v>
      </c>
      <c r="E13" s="119">
        <v>2520000</v>
      </c>
      <c r="F13" s="119"/>
      <c r="G13" s="119">
        <v>210000</v>
      </c>
      <c r="H13" s="119"/>
      <c r="I13" s="119">
        <f t="shared" si="0"/>
        <v>210000</v>
      </c>
      <c r="J13" s="120" t="s">
        <v>192</v>
      </c>
    </row>
    <row r="14" spans="1:12" s="121" customFormat="1" ht="24.75" customHeight="1" x14ac:dyDescent="0.15">
      <c r="A14" s="114">
        <v>11</v>
      </c>
      <c r="B14" s="115" t="s">
        <v>152</v>
      </c>
      <c r="C14" s="116" t="s">
        <v>143</v>
      </c>
      <c r="D14" s="122" t="s">
        <v>154</v>
      </c>
      <c r="E14" s="119">
        <v>916386000</v>
      </c>
      <c r="F14" s="119"/>
      <c r="G14" s="119">
        <v>135450280</v>
      </c>
      <c r="H14" s="119"/>
      <c r="I14" s="119">
        <f t="shared" si="0"/>
        <v>135450280</v>
      </c>
      <c r="J14" s="120" t="s">
        <v>192</v>
      </c>
    </row>
    <row r="15" spans="1:12" s="121" customFormat="1" ht="24.75" customHeight="1" x14ac:dyDescent="0.15">
      <c r="A15" s="114">
        <v>12</v>
      </c>
      <c r="B15" s="115" t="s">
        <v>127</v>
      </c>
      <c r="C15" s="116" t="s">
        <v>155</v>
      </c>
      <c r="D15" s="122" t="s">
        <v>156</v>
      </c>
      <c r="E15" s="119">
        <v>52256000</v>
      </c>
      <c r="F15" s="119"/>
      <c r="G15" s="119">
        <v>2510560</v>
      </c>
      <c r="H15" s="119"/>
      <c r="I15" s="119">
        <f>G15</f>
        <v>2510560</v>
      </c>
      <c r="J15" s="120" t="s">
        <v>192</v>
      </c>
    </row>
    <row r="16" spans="1:12" s="121" customFormat="1" ht="24.75" customHeight="1" thickBot="1" x14ac:dyDescent="0.2">
      <c r="A16" s="154">
        <v>13</v>
      </c>
      <c r="B16" s="125" t="s">
        <v>21</v>
      </c>
      <c r="C16" s="127" t="s">
        <v>157</v>
      </c>
      <c r="D16" s="128" t="s">
        <v>158</v>
      </c>
      <c r="E16" s="126">
        <v>21390000</v>
      </c>
      <c r="F16" s="126"/>
      <c r="G16" s="126">
        <v>1581000</v>
      </c>
      <c r="H16" s="126"/>
      <c r="I16" s="126">
        <f>G16</f>
        <v>1581000</v>
      </c>
      <c r="J16" s="167" t="s">
        <v>193</v>
      </c>
    </row>
    <row r="17" spans="2:4" x14ac:dyDescent="0.15">
      <c r="B17" s="110"/>
      <c r="C17" s="113"/>
      <c r="D17" s="110"/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zoomScaleNormal="100" workbookViewId="0">
      <selection activeCell="D96" sqref="D9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197" t="s">
        <v>194</v>
      </c>
      <c r="B1" s="197"/>
      <c r="C1" s="197"/>
      <c r="D1" s="197"/>
      <c r="E1" s="197"/>
    </row>
    <row r="2" spans="1:5" ht="26.25" thickBot="1" x14ac:dyDescent="0.2">
      <c r="A2" s="131" t="s">
        <v>34</v>
      </c>
      <c r="B2" s="131"/>
      <c r="C2" s="130"/>
      <c r="D2" s="130"/>
      <c r="E2" s="132" t="s">
        <v>33</v>
      </c>
    </row>
    <row r="3" spans="1:5" ht="21" customHeight="1" x14ac:dyDescent="0.15">
      <c r="A3" s="209" t="s">
        <v>32</v>
      </c>
      <c r="B3" s="140" t="s">
        <v>31</v>
      </c>
      <c r="C3" s="206" t="s">
        <v>195</v>
      </c>
      <c r="D3" s="207"/>
      <c r="E3" s="208"/>
    </row>
    <row r="4" spans="1:5" ht="21" customHeight="1" x14ac:dyDescent="0.15">
      <c r="A4" s="210"/>
      <c r="B4" s="28" t="s">
        <v>30</v>
      </c>
      <c r="C4" s="145">
        <v>6552000</v>
      </c>
      <c r="D4" s="28" t="s">
        <v>113</v>
      </c>
      <c r="E4" s="147">
        <v>6435000</v>
      </c>
    </row>
    <row r="5" spans="1:5" ht="21" customHeight="1" x14ac:dyDescent="0.15">
      <c r="A5" s="210"/>
      <c r="B5" s="28" t="s">
        <v>29</v>
      </c>
      <c r="C5" s="98">
        <f>E4/C4</f>
        <v>0.9821428571428571</v>
      </c>
      <c r="D5" s="28" t="s">
        <v>28</v>
      </c>
      <c r="E5" s="141">
        <f>E4</f>
        <v>6435000</v>
      </c>
    </row>
    <row r="6" spans="1:5" ht="21" customHeight="1" x14ac:dyDescent="0.15">
      <c r="A6" s="210"/>
      <c r="B6" s="28" t="s">
        <v>27</v>
      </c>
      <c r="C6" s="23" t="s">
        <v>198</v>
      </c>
      <c r="D6" s="28" t="s">
        <v>114</v>
      </c>
      <c r="E6" s="142" t="s">
        <v>196</v>
      </c>
    </row>
    <row r="7" spans="1:5" ht="21" customHeight="1" x14ac:dyDescent="0.15">
      <c r="A7" s="210"/>
      <c r="B7" s="28" t="s">
        <v>26</v>
      </c>
      <c r="C7" s="19" t="s">
        <v>168</v>
      </c>
      <c r="D7" s="28" t="s">
        <v>115</v>
      </c>
      <c r="E7" s="142" t="s">
        <v>197</v>
      </c>
    </row>
    <row r="8" spans="1:5" ht="21" customHeight="1" x14ac:dyDescent="0.15">
      <c r="A8" s="210"/>
      <c r="B8" s="28" t="s">
        <v>25</v>
      </c>
      <c r="C8" s="19" t="s">
        <v>169</v>
      </c>
      <c r="D8" s="28" t="s">
        <v>24</v>
      </c>
      <c r="E8" s="149" t="s">
        <v>199</v>
      </c>
    </row>
    <row r="9" spans="1:5" ht="21" customHeight="1" thickBot="1" x14ac:dyDescent="0.2">
      <c r="A9" s="211"/>
      <c r="B9" s="143" t="s">
        <v>23</v>
      </c>
      <c r="C9" s="144" t="s">
        <v>170</v>
      </c>
      <c r="D9" s="143" t="s">
        <v>128</v>
      </c>
      <c r="E9" s="179" t="s">
        <v>200</v>
      </c>
    </row>
    <row r="10" spans="1:5" ht="14.25" thickBot="1" x14ac:dyDescent="0.2"/>
    <row r="11" spans="1:5" ht="21" customHeight="1" x14ac:dyDescent="0.15">
      <c r="A11" s="203" t="s">
        <v>32</v>
      </c>
      <c r="B11" s="151" t="s">
        <v>31</v>
      </c>
      <c r="C11" s="206" t="s">
        <v>201</v>
      </c>
      <c r="D11" s="207"/>
      <c r="E11" s="208"/>
    </row>
    <row r="12" spans="1:5" ht="21" customHeight="1" x14ac:dyDescent="0.15">
      <c r="A12" s="204"/>
      <c r="B12" s="152" t="s">
        <v>30</v>
      </c>
      <c r="C12" s="145">
        <v>2080000</v>
      </c>
      <c r="D12" s="28" t="s">
        <v>113</v>
      </c>
      <c r="E12" s="147">
        <v>2000000</v>
      </c>
    </row>
    <row r="13" spans="1:5" ht="21" customHeight="1" x14ac:dyDescent="0.15">
      <c r="A13" s="204"/>
      <c r="B13" s="152" t="s">
        <v>29</v>
      </c>
      <c r="C13" s="98">
        <f>E12/C12</f>
        <v>0.96153846153846156</v>
      </c>
      <c r="D13" s="28" t="s">
        <v>28</v>
      </c>
      <c r="E13" s="141">
        <f>E12</f>
        <v>2000000</v>
      </c>
    </row>
    <row r="14" spans="1:5" ht="21" customHeight="1" x14ac:dyDescent="0.15">
      <c r="A14" s="204"/>
      <c r="B14" s="152" t="s">
        <v>27</v>
      </c>
      <c r="C14" s="23" t="s">
        <v>202</v>
      </c>
      <c r="D14" s="28" t="s">
        <v>114</v>
      </c>
      <c r="E14" s="142" t="s">
        <v>203</v>
      </c>
    </row>
    <row r="15" spans="1:5" ht="21" customHeight="1" x14ac:dyDescent="0.15">
      <c r="A15" s="204"/>
      <c r="B15" s="152" t="s">
        <v>26</v>
      </c>
      <c r="C15" s="19" t="s">
        <v>180</v>
      </c>
      <c r="D15" s="28" t="s">
        <v>115</v>
      </c>
      <c r="E15" s="142" t="s">
        <v>197</v>
      </c>
    </row>
    <row r="16" spans="1:5" ht="21" customHeight="1" x14ac:dyDescent="0.15">
      <c r="A16" s="204"/>
      <c r="B16" s="152" t="s">
        <v>25</v>
      </c>
      <c r="C16" s="19" t="s">
        <v>169</v>
      </c>
      <c r="D16" s="28" t="s">
        <v>24</v>
      </c>
      <c r="E16" s="149" t="s">
        <v>204</v>
      </c>
    </row>
    <row r="17" spans="1:5" ht="21" customHeight="1" thickBot="1" x14ac:dyDescent="0.2">
      <c r="A17" s="205"/>
      <c r="B17" s="153" t="s">
        <v>23</v>
      </c>
      <c r="C17" s="144" t="s">
        <v>170</v>
      </c>
      <c r="D17" s="143" t="s">
        <v>128</v>
      </c>
      <c r="E17" s="146" t="s">
        <v>205</v>
      </c>
    </row>
    <row r="18" spans="1:5" ht="14.25" thickBot="1" x14ac:dyDescent="0.2"/>
    <row r="19" spans="1:5" ht="21" customHeight="1" x14ac:dyDescent="0.15">
      <c r="A19" s="209" t="s">
        <v>32</v>
      </c>
      <c r="B19" s="140" t="s">
        <v>31</v>
      </c>
      <c r="C19" s="206" t="s">
        <v>206</v>
      </c>
      <c r="D19" s="207"/>
      <c r="E19" s="208"/>
    </row>
    <row r="20" spans="1:5" ht="21" customHeight="1" x14ac:dyDescent="0.15">
      <c r="A20" s="210"/>
      <c r="B20" s="28" t="s">
        <v>30</v>
      </c>
      <c r="C20" s="145">
        <v>2550000</v>
      </c>
      <c r="D20" s="28" t="s">
        <v>113</v>
      </c>
      <c r="E20" s="147">
        <v>2405900</v>
      </c>
    </row>
    <row r="21" spans="1:5" ht="21" customHeight="1" x14ac:dyDescent="0.15">
      <c r="A21" s="210"/>
      <c r="B21" s="28" t="s">
        <v>29</v>
      </c>
      <c r="C21" s="98">
        <f>E20/C20</f>
        <v>0.94349019607843132</v>
      </c>
      <c r="D21" s="28" t="s">
        <v>28</v>
      </c>
      <c r="E21" s="141">
        <f>E20</f>
        <v>2405900</v>
      </c>
    </row>
    <row r="22" spans="1:5" ht="21" customHeight="1" x14ac:dyDescent="0.15">
      <c r="A22" s="210"/>
      <c r="B22" s="28" t="s">
        <v>27</v>
      </c>
      <c r="C22" s="142" t="s">
        <v>203</v>
      </c>
      <c r="D22" s="28" t="s">
        <v>114</v>
      </c>
      <c r="E22" s="142" t="s">
        <v>207</v>
      </c>
    </row>
    <row r="23" spans="1:5" ht="21" customHeight="1" x14ac:dyDescent="0.15">
      <c r="A23" s="210"/>
      <c r="B23" s="28" t="s">
        <v>26</v>
      </c>
      <c r="C23" s="19" t="s">
        <v>168</v>
      </c>
      <c r="D23" s="28" t="s">
        <v>115</v>
      </c>
      <c r="E23" s="142" t="s">
        <v>208</v>
      </c>
    </row>
    <row r="24" spans="1:5" ht="21" customHeight="1" x14ac:dyDescent="0.15">
      <c r="A24" s="210"/>
      <c r="B24" s="28" t="s">
        <v>25</v>
      </c>
      <c r="C24" s="19" t="s">
        <v>169</v>
      </c>
      <c r="D24" s="28" t="s">
        <v>24</v>
      </c>
      <c r="E24" s="149" t="s">
        <v>210</v>
      </c>
    </row>
    <row r="25" spans="1:5" ht="21" customHeight="1" thickBot="1" x14ac:dyDescent="0.2">
      <c r="A25" s="211"/>
      <c r="B25" s="143" t="s">
        <v>23</v>
      </c>
      <c r="C25" s="144" t="s">
        <v>170</v>
      </c>
      <c r="D25" s="143" t="s">
        <v>128</v>
      </c>
      <c r="E25" s="148" t="s">
        <v>209</v>
      </c>
    </row>
    <row r="26" spans="1:5" ht="14.25" thickBot="1" x14ac:dyDescent="0.2"/>
    <row r="27" spans="1:5" ht="21" customHeight="1" x14ac:dyDescent="0.15">
      <c r="A27" s="203" t="s">
        <v>32</v>
      </c>
      <c r="B27" s="151" t="s">
        <v>31</v>
      </c>
      <c r="C27" s="206" t="s">
        <v>211</v>
      </c>
      <c r="D27" s="207"/>
      <c r="E27" s="208"/>
    </row>
    <row r="28" spans="1:5" ht="21" customHeight="1" x14ac:dyDescent="0.15">
      <c r="A28" s="204"/>
      <c r="B28" s="152" t="s">
        <v>30</v>
      </c>
      <c r="C28" s="145">
        <v>1491000</v>
      </c>
      <c r="D28" s="28" t="s">
        <v>113</v>
      </c>
      <c r="E28" s="147">
        <v>1391000</v>
      </c>
    </row>
    <row r="29" spans="1:5" ht="21" customHeight="1" x14ac:dyDescent="0.15">
      <c r="A29" s="204"/>
      <c r="B29" s="152" t="s">
        <v>29</v>
      </c>
      <c r="C29" s="98">
        <f>E28/C28</f>
        <v>0.93293091884641177</v>
      </c>
      <c r="D29" s="28" t="s">
        <v>28</v>
      </c>
      <c r="E29" s="141">
        <f>E28</f>
        <v>1391000</v>
      </c>
    </row>
    <row r="30" spans="1:5" ht="21" customHeight="1" x14ac:dyDescent="0.15">
      <c r="A30" s="204"/>
      <c r="B30" s="152" t="s">
        <v>27</v>
      </c>
      <c r="C30" s="23" t="s">
        <v>212</v>
      </c>
      <c r="D30" s="28" t="s">
        <v>114</v>
      </c>
      <c r="E30" s="142" t="s">
        <v>213</v>
      </c>
    </row>
    <row r="31" spans="1:5" ht="21" customHeight="1" x14ac:dyDescent="0.15">
      <c r="A31" s="204"/>
      <c r="B31" s="152" t="s">
        <v>26</v>
      </c>
      <c r="C31" s="19" t="s">
        <v>168</v>
      </c>
      <c r="D31" s="28" t="s">
        <v>115</v>
      </c>
      <c r="E31" s="142" t="s">
        <v>214</v>
      </c>
    </row>
    <row r="32" spans="1:5" ht="21" customHeight="1" x14ac:dyDescent="0.15">
      <c r="A32" s="204"/>
      <c r="B32" s="152" t="s">
        <v>25</v>
      </c>
      <c r="C32" s="19" t="s">
        <v>169</v>
      </c>
      <c r="D32" s="28" t="s">
        <v>24</v>
      </c>
      <c r="E32" s="149" t="s">
        <v>215</v>
      </c>
    </row>
    <row r="33" spans="1:5" ht="21" customHeight="1" thickBot="1" x14ac:dyDescent="0.2">
      <c r="A33" s="205"/>
      <c r="B33" s="153" t="s">
        <v>23</v>
      </c>
      <c r="C33" s="144" t="s">
        <v>170</v>
      </c>
      <c r="D33" s="143" t="s">
        <v>128</v>
      </c>
      <c r="E33" s="146" t="s">
        <v>216</v>
      </c>
    </row>
    <row r="34" spans="1:5" ht="14.25" thickBot="1" x14ac:dyDescent="0.2"/>
    <row r="35" spans="1:5" ht="21" customHeight="1" x14ac:dyDescent="0.15">
      <c r="A35" s="203" t="s">
        <v>32</v>
      </c>
      <c r="B35" s="151" t="s">
        <v>31</v>
      </c>
      <c r="C35" s="206" t="s">
        <v>217</v>
      </c>
      <c r="D35" s="207"/>
      <c r="E35" s="208"/>
    </row>
    <row r="36" spans="1:5" ht="21" customHeight="1" x14ac:dyDescent="0.15">
      <c r="A36" s="204"/>
      <c r="B36" s="152" t="s">
        <v>30</v>
      </c>
      <c r="C36" s="145">
        <v>2947000</v>
      </c>
      <c r="D36" s="28" t="s">
        <v>113</v>
      </c>
      <c r="E36" s="147">
        <v>2900000</v>
      </c>
    </row>
    <row r="37" spans="1:5" ht="21" customHeight="1" x14ac:dyDescent="0.15">
      <c r="A37" s="204"/>
      <c r="B37" s="152" t="s">
        <v>29</v>
      </c>
      <c r="C37" s="98">
        <f>E36/C36</f>
        <v>0.98405157787580588</v>
      </c>
      <c r="D37" s="28" t="s">
        <v>28</v>
      </c>
      <c r="E37" s="141">
        <f>E36</f>
        <v>2900000</v>
      </c>
    </row>
    <row r="38" spans="1:5" ht="21" customHeight="1" x14ac:dyDescent="0.15">
      <c r="A38" s="204"/>
      <c r="B38" s="152" t="s">
        <v>27</v>
      </c>
      <c r="C38" s="23" t="s">
        <v>218</v>
      </c>
      <c r="D38" s="28" t="s">
        <v>114</v>
      </c>
      <c r="E38" s="142" t="s">
        <v>219</v>
      </c>
    </row>
    <row r="39" spans="1:5" ht="21" customHeight="1" x14ac:dyDescent="0.15">
      <c r="A39" s="204"/>
      <c r="B39" s="152" t="s">
        <v>26</v>
      </c>
      <c r="C39" s="19" t="s">
        <v>164</v>
      </c>
      <c r="D39" s="28" t="s">
        <v>115</v>
      </c>
      <c r="E39" s="142" t="s">
        <v>220</v>
      </c>
    </row>
    <row r="40" spans="1:5" ht="21" customHeight="1" x14ac:dyDescent="0.15">
      <c r="A40" s="204"/>
      <c r="B40" s="152" t="s">
        <v>25</v>
      </c>
      <c r="C40" s="19" t="s">
        <v>169</v>
      </c>
      <c r="D40" s="28" t="s">
        <v>24</v>
      </c>
      <c r="E40" s="149" t="s">
        <v>221</v>
      </c>
    </row>
    <row r="41" spans="1:5" ht="21" customHeight="1" thickBot="1" x14ac:dyDescent="0.2">
      <c r="A41" s="205"/>
      <c r="B41" s="153" t="s">
        <v>23</v>
      </c>
      <c r="C41" s="144" t="s">
        <v>170</v>
      </c>
      <c r="D41" s="143" t="s">
        <v>128</v>
      </c>
      <c r="E41" s="146" t="s">
        <v>222</v>
      </c>
    </row>
    <row r="42" spans="1:5" ht="14.25" thickBot="1" x14ac:dyDescent="0.2"/>
    <row r="43" spans="1:5" ht="21" customHeight="1" x14ac:dyDescent="0.15">
      <c r="A43" s="203" t="s">
        <v>32</v>
      </c>
      <c r="B43" s="151" t="s">
        <v>31</v>
      </c>
      <c r="C43" s="206" t="s">
        <v>223</v>
      </c>
      <c r="D43" s="207"/>
      <c r="E43" s="208"/>
    </row>
    <row r="44" spans="1:5" ht="21" customHeight="1" x14ac:dyDescent="0.15">
      <c r="A44" s="204"/>
      <c r="B44" s="152" t="s">
        <v>30</v>
      </c>
      <c r="C44" s="145">
        <v>6840000</v>
      </c>
      <c r="D44" s="28" t="s">
        <v>113</v>
      </c>
      <c r="E44" s="147">
        <v>6600000</v>
      </c>
    </row>
    <row r="45" spans="1:5" ht="21" customHeight="1" x14ac:dyDescent="0.15">
      <c r="A45" s="204"/>
      <c r="B45" s="152" t="s">
        <v>29</v>
      </c>
      <c r="C45" s="98">
        <f>E44/C44</f>
        <v>0.96491228070175439</v>
      </c>
      <c r="D45" s="28" t="s">
        <v>28</v>
      </c>
      <c r="E45" s="141">
        <f>E44</f>
        <v>6600000</v>
      </c>
    </row>
    <row r="46" spans="1:5" ht="21" customHeight="1" x14ac:dyDescent="0.15">
      <c r="A46" s="204"/>
      <c r="B46" s="152" t="s">
        <v>27</v>
      </c>
      <c r="C46" s="23" t="s">
        <v>224</v>
      </c>
      <c r="D46" s="28" t="s">
        <v>114</v>
      </c>
      <c r="E46" s="142" t="s">
        <v>225</v>
      </c>
    </row>
    <row r="47" spans="1:5" ht="21" customHeight="1" x14ac:dyDescent="0.15">
      <c r="A47" s="204"/>
      <c r="B47" s="152" t="s">
        <v>26</v>
      </c>
      <c r="C47" s="19" t="s">
        <v>164</v>
      </c>
      <c r="D47" s="28" t="s">
        <v>115</v>
      </c>
      <c r="E47" s="142" t="s">
        <v>226</v>
      </c>
    </row>
    <row r="48" spans="1:5" ht="21" customHeight="1" x14ac:dyDescent="0.15">
      <c r="A48" s="204"/>
      <c r="B48" s="152" t="s">
        <v>25</v>
      </c>
      <c r="C48" s="19" t="s">
        <v>169</v>
      </c>
      <c r="D48" s="28" t="s">
        <v>24</v>
      </c>
      <c r="E48" s="149" t="s">
        <v>227</v>
      </c>
    </row>
    <row r="49" spans="1:5" ht="21" customHeight="1" thickBot="1" x14ac:dyDescent="0.2">
      <c r="A49" s="205"/>
      <c r="B49" s="153" t="s">
        <v>23</v>
      </c>
      <c r="C49" s="144" t="s">
        <v>170</v>
      </c>
      <c r="D49" s="143" t="s">
        <v>128</v>
      </c>
      <c r="E49" s="146" t="s">
        <v>228</v>
      </c>
    </row>
    <row r="50" spans="1:5" ht="14.25" thickBot="1" x14ac:dyDescent="0.2"/>
    <row r="51" spans="1:5" ht="21" customHeight="1" x14ac:dyDescent="0.15">
      <c r="A51" s="203" t="s">
        <v>32</v>
      </c>
      <c r="B51" s="151" t="s">
        <v>31</v>
      </c>
      <c r="C51" s="206" t="s">
        <v>229</v>
      </c>
      <c r="D51" s="207"/>
      <c r="E51" s="208"/>
    </row>
    <row r="52" spans="1:5" ht="21" customHeight="1" x14ac:dyDescent="0.15">
      <c r="A52" s="204"/>
      <c r="B52" s="152" t="s">
        <v>30</v>
      </c>
      <c r="C52" s="145">
        <v>11926560</v>
      </c>
      <c r="D52" s="28" t="s">
        <v>113</v>
      </c>
      <c r="E52" s="147">
        <v>11926560</v>
      </c>
    </row>
    <row r="53" spans="1:5" ht="21" customHeight="1" x14ac:dyDescent="0.15">
      <c r="A53" s="204"/>
      <c r="B53" s="152" t="s">
        <v>29</v>
      </c>
      <c r="C53" s="98">
        <f>E52/C52</f>
        <v>1</v>
      </c>
      <c r="D53" s="28" t="s">
        <v>28</v>
      </c>
      <c r="E53" s="141">
        <f>E52</f>
        <v>11926560</v>
      </c>
    </row>
    <row r="54" spans="1:5" ht="21" customHeight="1" x14ac:dyDescent="0.15">
      <c r="A54" s="204"/>
      <c r="B54" s="152" t="s">
        <v>27</v>
      </c>
      <c r="C54" s="23" t="s">
        <v>230</v>
      </c>
      <c r="D54" s="28" t="s">
        <v>114</v>
      </c>
      <c r="E54" s="142" t="s">
        <v>225</v>
      </c>
    </row>
    <row r="55" spans="1:5" ht="21" customHeight="1" x14ac:dyDescent="0.15">
      <c r="A55" s="204"/>
      <c r="B55" s="152" t="s">
        <v>26</v>
      </c>
      <c r="C55" s="19" t="s">
        <v>164</v>
      </c>
      <c r="D55" s="28" t="s">
        <v>115</v>
      </c>
      <c r="E55" s="142" t="s">
        <v>226</v>
      </c>
    </row>
    <row r="56" spans="1:5" ht="21" customHeight="1" x14ac:dyDescent="0.15">
      <c r="A56" s="204"/>
      <c r="B56" s="152" t="s">
        <v>25</v>
      </c>
      <c r="C56" s="19" t="s">
        <v>169</v>
      </c>
      <c r="D56" s="28" t="s">
        <v>24</v>
      </c>
      <c r="E56" s="149" t="s">
        <v>231</v>
      </c>
    </row>
    <row r="57" spans="1:5" ht="21" customHeight="1" thickBot="1" x14ac:dyDescent="0.2">
      <c r="A57" s="205"/>
      <c r="B57" s="153" t="s">
        <v>23</v>
      </c>
      <c r="C57" s="144" t="s">
        <v>170</v>
      </c>
      <c r="D57" s="143" t="s">
        <v>128</v>
      </c>
      <c r="E57" s="146" t="s">
        <v>232</v>
      </c>
    </row>
    <row r="58" spans="1:5" ht="14.25" thickBot="1" x14ac:dyDescent="0.2"/>
    <row r="59" spans="1:5" ht="21" customHeight="1" x14ac:dyDescent="0.15">
      <c r="A59" s="203" t="s">
        <v>32</v>
      </c>
      <c r="B59" s="151" t="s">
        <v>31</v>
      </c>
      <c r="C59" s="206" t="s">
        <v>233</v>
      </c>
      <c r="D59" s="207"/>
      <c r="E59" s="208"/>
    </row>
    <row r="60" spans="1:5" ht="21" customHeight="1" x14ac:dyDescent="0.15">
      <c r="A60" s="204"/>
      <c r="B60" s="152" t="s">
        <v>30</v>
      </c>
      <c r="C60" s="145">
        <v>7332000</v>
      </c>
      <c r="D60" s="28" t="s">
        <v>113</v>
      </c>
      <c r="E60" s="147">
        <v>7101600</v>
      </c>
    </row>
    <row r="61" spans="1:5" ht="21" customHeight="1" x14ac:dyDescent="0.15">
      <c r="A61" s="204"/>
      <c r="B61" s="152" t="s">
        <v>29</v>
      </c>
      <c r="C61" s="98">
        <f>E60/C60</f>
        <v>0.9685761047463175</v>
      </c>
      <c r="D61" s="28" t="s">
        <v>28</v>
      </c>
      <c r="E61" s="141">
        <f>E60</f>
        <v>7101600</v>
      </c>
    </row>
    <row r="62" spans="1:5" ht="21" customHeight="1" x14ac:dyDescent="0.15">
      <c r="A62" s="204"/>
      <c r="B62" s="152" t="s">
        <v>27</v>
      </c>
      <c r="C62" s="23" t="s">
        <v>224</v>
      </c>
      <c r="D62" s="28" t="s">
        <v>114</v>
      </c>
      <c r="E62" s="142" t="s">
        <v>225</v>
      </c>
    </row>
    <row r="63" spans="1:5" ht="21" customHeight="1" x14ac:dyDescent="0.15">
      <c r="A63" s="204"/>
      <c r="B63" s="152" t="s">
        <v>26</v>
      </c>
      <c r="C63" s="19" t="s">
        <v>164</v>
      </c>
      <c r="D63" s="28" t="s">
        <v>115</v>
      </c>
      <c r="E63" s="142" t="s">
        <v>234</v>
      </c>
    </row>
    <row r="64" spans="1:5" ht="21" customHeight="1" x14ac:dyDescent="0.15">
      <c r="A64" s="204"/>
      <c r="B64" s="152" t="s">
        <v>25</v>
      </c>
      <c r="C64" s="19" t="s">
        <v>169</v>
      </c>
      <c r="D64" s="28" t="s">
        <v>24</v>
      </c>
      <c r="E64" s="149" t="s">
        <v>235</v>
      </c>
    </row>
    <row r="65" spans="1:5" ht="21" customHeight="1" thickBot="1" x14ac:dyDescent="0.2">
      <c r="A65" s="205"/>
      <c r="B65" s="153" t="s">
        <v>23</v>
      </c>
      <c r="C65" s="144" t="s">
        <v>170</v>
      </c>
      <c r="D65" s="143" t="s">
        <v>128</v>
      </c>
      <c r="E65" s="146" t="s">
        <v>236</v>
      </c>
    </row>
    <row r="66" spans="1:5" ht="14.25" thickBot="1" x14ac:dyDescent="0.2"/>
    <row r="67" spans="1:5" ht="21" customHeight="1" x14ac:dyDescent="0.15">
      <c r="A67" s="203" t="s">
        <v>32</v>
      </c>
      <c r="B67" s="151" t="s">
        <v>31</v>
      </c>
      <c r="C67" s="206" t="s">
        <v>237</v>
      </c>
      <c r="D67" s="207"/>
      <c r="E67" s="208"/>
    </row>
    <row r="68" spans="1:5" ht="21" customHeight="1" x14ac:dyDescent="0.15">
      <c r="A68" s="204"/>
      <c r="B68" s="152" t="s">
        <v>30</v>
      </c>
      <c r="C68" s="145">
        <v>3310200</v>
      </c>
      <c r="D68" s="28" t="s">
        <v>113</v>
      </c>
      <c r="E68" s="147">
        <v>3310200</v>
      </c>
    </row>
    <row r="69" spans="1:5" ht="21" customHeight="1" x14ac:dyDescent="0.15">
      <c r="A69" s="204"/>
      <c r="B69" s="152" t="s">
        <v>29</v>
      </c>
      <c r="C69" s="98">
        <f>E68/C68</f>
        <v>1</v>
      </c>
      <c r="D69" s="28" t="s">
        <v>28</v>
      </c>
      <c r="E69" s="141">
        <f>E68</f>
        <v>3310200</v>
      </c>
    </row>
    <row r="70" spans="1:5" ht="21" customHeight="1" x14ac:dyDescent="0.15">
      <c r="A70" s="204"/>
      <c r="B70" s="152" t="s">
        <v>27</v>
      </c>
      <c r="C70" s="23" t="s">
        <v>224</v>
      </c>
      <c r="D70" s="28" t="s">
        <v>114</v>
      </c>
      <c r="E70" s="142" t="s">
        <v>225</v>
      </c>
    </row>
    <row r="71" spans="1:5" ht="21" customHeight="1" x14ac:dyDescent="0.15">
      <c r="A71" s="204"/>
      <c r="B71" s="152" t="s">
        <v>26</v>
      </c>
      <c r="C71" s="19" t="s">
        <v>164</v>
      </c>
      <c r="D71" s="28" t="s">
        <v>115</v>
      </c>
      <c r="E71" s="142" t="s">
        <v>234</v>
      </c>
    </row>
    <row r="72" spans="1:5" ht="21" customHeight="1" x14ac:dyDescent="0.15">
      <c r="A72" s="204"/>
      <c r="B72" s="152" t="s">
        <v>25</v>
      </c>
      <c r="C72" s="19" t="s">
        <v>169</v>
      </c>
      <c r="D72" s="28" t="s">
        <v>24</v>
      </c>
      <c r="E72" s="149" t="s">
        <v>235</v>
      </c>
    </row>
    <row r="73" spans="1:5" ht="21" customHeight="1" thickBot="1" x14ac:dyDescent="0.2">
      <c r="A73" s="205"/>
      <c r="B73" s="153" t="s">
        <v>23</v>
      </c>
      <c r="C73" s="144" t="s">
        <v>170</v>
      </c>
      <c r="D73" s="143" t="s">
        <v>128</v>
      </c>
      <c r="E73" s="146" t="s">
        <v>236</v>
      </c>
    </row>
    <row r="74" spans="1:5" ht="14.25" thickBot="1" x14ac:dyDescent="0.2"/>
    <row r="75" spans="1:5" ht="21" customHeight="1" x14ac:dyDescent="0.15">
      <c r="A75" s="203" t="s">
        <v>32</v>
      </c>
      <c r="B75" s="151" t="s">
        <v>31</v>
      </c>
      <c r="C75" s="206" t="s">
        <v>238</v>
      </c>
      <c r="D75" s="207"/>
      <c r="E75" s="208"/>
    </row>
    <row r="76" spans="1:5" ht="21" customHeight="1" x14ac:dyDescent="0.15">
      <c r="A76" s="204"/>
      <c r="B76" s="152" t="s">
        <v>30</v>
      </c>
      <c r="C76" s="145">
        <v>3890400</v>
      </c>
      <c r="D76" s="28" t="s">
        <v>113</v>
      </c>
      <c r="E76" s="147">
        <v>3720000</v>
      </c>
    </row>
    <row r="77" spans="1:5" ht="21" customHeight="1" x14ac:dyDescent="0.15">
      <c r="A77" s="204"/>
      <c r="B77" s="152" t="s">
        <v>29</v>
      </c>
      <c r="C77" s="98">
        <f>E76/C76</f>
        <v>0.95619987661937078</v>
      </c>
      <c r="D77" s="28" t="s">
        <v>28</v>
      </c>
      <c r="E77" s="141">
        <f>E76</f>
        <v>3720000</v>
      </c>
    </row>
    <row r="78" spans="1:5" ht="21" customHeight="1" x14ac:dyDescent="0.15">
      <c r="A78" s="204"/>
      <c r="B78" s="152" t="s">
        <v>27</v>
      </c>
      <c r="C78" s="23" t="s">
        <v>239</v>
      </c>
      <c r="D78" s="28" t="s">
        <v>114</v>
      </c>
      <c r="E78" s="142" t="s">
        <v>225</v>
      </c>
    </row>
    <row r="79" spans="1:5" ht="21" customHeight="1" x14ac:dyDescent="0.15">
      <c r="A79" s="204"/>
      <c r="B79" s="152" t="s">
        <v>26</v>
      </c>
      <c r="C79" s="19" t="s">
        <v>164</v>
      </c>
      <c r="D79" s="28" t="s">
        <v>115</v>
      </c>
      <c r="E79" s="142" t="s">
        <v>234</v>
      </c>
    </row>
    <row r="80" spans="1:5" ht="21" customHeight="1" x14ac:dyDescent="0.15">
      <c r="A80" s="204"/>
      <c r="B80" s="152" t="s">
        <v>25</v>
      </c>
      <c r="C80" s="19" t="s">
        <v>169</v>
      </c>
      <c r="D80" s="28" t="s">
        <v>24</v>
      </c>
      <c r="E80" s="149" t="s">
        <v>240</v>
      </c>
    </row>
    <row r="81" spans="1:5" ht="21" customHeight="1" thickBot="1" x14ac:dyDescent="0.2">
      <c r="A81" s="205"/>
      <c r="B81" s="153" t="s">
        <v>23</v>
      </c>
      <c r="C81" s="144" t="s">
        <v>170</v>
      </c>
      <c r="D81" s="143" t="s">
        <v>128</v>
      </c>
      <c r="E81" s="146" t="s">
        <v>241</v>
      </c>
    </row>
    <row r="82" spans="1:5" ht="14.25" thickBot="1" x14ac:dyDescent="0.2"/>
    <row r="83" spans="1:5" ht="21" customHeight="1" x14ac:dyDescent="0.15">
      <c r="A83" s="203" t="s">
        <v>32</v>
      </c>
      <c r="B83" s="151" t="s">
        <v>31</v>
      </c>
      <c r="C83" s="206" t="s">
        <v>242</v>
      </c>
      <c r="D83" s="207"/>
      <c r="E83" s="208"/>
    </row>
    <row r="84" spans="1:5" ht="21" customHeight="1" x14ac:dyDescent="0.15">
      <c r="A84" s="204"/>
      <c r="B84" s="152" t="s">
        <v>30</v>
      </c>
      <c r="C84" s="145">
        <v>1260000</v>
      </c>
      <c r="D84" s="28" t="s">
        <v>113</v>
      </c>
      <c r="E84" s="147">
        <v>1200000</v>
      </c>
    </row>
    <row r="85" spans="1:5" ht="21" customHeight="1" x14ac:dyDescent="0.15">
      <c r="A85" s="204"/>
      <c r="B85" s="152" t="s">
        <v>29</v>
      </c>
      <c r="C85" s="98">
        <f>E84/C84</f>
        <v>0.95238095238095233</v>
      </c>
      <c r="D85" s="28" t="s">
        <v>28</v>
      </c>
      <c r="E85" s="141">
        <f>E84</f>
        <v>1200000</v>
      </c>
    </row>
    <row r="86" spans="1:5" ht="21" customHeight="1" x14ac:dyDescent="0.15">
      <c r="A86" s="204"/>
      <c r="B86" s="152" t="s">
        <v>27</v>
      </c>
      <c r="C86" s="23" t="s">
        <v>243</v>
      </c>
      <c r="D86" s="28" t="s">
        <v>114</v>
      </c>
      <c r="E86" s="142" t="s">
        <v>225</v>
      </c>
    </row>
    <row r="87" spans="1:5" ht="21" customHeight="1" x14ac:dyDescent="0.15">
      <c r="A87" s="204"/>
      <c r="B87" s="152" t="s">
        <v>26</v>
      </c>
      <c r="C87" s="19" t="s">
        <v>164</v>
      </c>
      <c r="D87" s="28" t="s">
        <v>115</v>
      </c>
      <c r="E87" s="142" t="s">
        <v>234</v>
      </c>
    </row>
    <row r="88" spans="1:5" ht="21" customHeight="1" x14ac:dyDescent="0.15">
      <c r="A88" s="204"/>
      <c r="B88" s="152" t="s">
        <v>25</v>
      </c>
      <c r="C88" s="19" t="s">
        <v>169</v>
      </c>
      <c r="D88" s="28" t="s">
        <v>24</v>
      </c>
      <c r="E88" s="149" t="s">
        <v>244</v>
      </c>
    </row>
    <row r="89" spans="1:5" ht="21" customHeight="1" thickBot="1" x14ac:dyDescent="0.2">
      <c r="A89" s="205"/>
      <c r="B89" s="153" t="s">
        <v>23</v>
      </c>
      <c r="C89" s="144" t="s">
        <v>170</v>
      </c>
      <c r="D89" s="143" t="s">
        <v>128</v>
      </c>
      <c r="E89" s="146" t="s">
        <v>245</v>
      </c>
    </row>
    <row r="90" spans="1:5" ht="14.25" thickBot="1" x14ac:dyDescent="0.2"/>
    <row r="91" spans="1:5" ht="21" customHeight="1" x14ac:dyDescent="0.15">
      <c r="A91" s="203" t="s">
        <v>32</v>
      </c>
      <c r="B91" s="151" t="s">
        <v>31</v>
      </c>
      <c r="C91" s="206" t="s">
        <v>246</v>
      </c>
      <c r="D91" s="207"/>
      <c r="E91" s="208"/>
    </row>
    <row r="92" spans="1:5" ht="21" customHeight="1" x14ac:dyDescent="0.15">
      <c r="A92" s="204"/>
      <c r="B92" s="152" t="s">
        <v>30</v>
      </c>
      <c r="C92" s="145">
        <v>3360000</v>
      </c>
      <c r="D92" s="28" t="s">
        <v>113</v>
      </c>
      <c r="E92" s="147">
        <v>3240000</v>
      </c>
    </row>
    <row r="93" spans="1:5" ht="21" customHeight="1" x14ac:dyDescent="0.15">
      <c r="A93" s="204"/>
      <c r="B93" s="152" t="s">
        <v>29</v>
      </c>
      <c r="C93" s="98">
        <f>E92/C92</f>
        <v>0.9642857142857143</v>
      </c>
      <c r="D93" s="28" t="s">
        <v>28</v>
      </c>
      <c r="E93" s="141">
        <f>E92</f>
        <v>3240000</v>
      </c>
    </row>
    <row r="94" spans="1:5" ht="21" customHeight="1" x14ac:dyDescent="0.15">
      <c r="A94" s="204"/>
      <c r="B94" s="152" t="s">
        <v>27</v>
      </c>
      <c r="C94" s="23" t="s">
        <v>243</v>
      </c>
      <c r="D94" s="28" t="s">
        <v>114</v>
      </c>
      <c r="E94" s="142" t="s">
        <v>225</v>
      </c>
    </row>
    <row r="95" spans="1:5" ht="21" customHeight="1" x14ac:dyDescent="0.15">
      <c r="A95" s="204"/>
      <c r="B95" s="152" t="s">
        <v>26</v>
      </c>
      <c r="C95" s="19" t="s">
        <v>164</v>
      </c>
      <c r="D95" s="28" t="s">
        <v>115</v>
      </c>
      <c r="E95" s="142" t="s">
        <v>234</v>
      </c>
    </row>
    <row r="96" spans="1:5" ht="21" customHeight="1" x14ac:dyDescent="0.15">
      <c r="A96" s="204"/>
      <c r="B96" s="152" t="s">
        <v>25</v>
      </c>
      <c r="C96" s="19" t="s">
        <v>169</v>
      </c>
      <c r="D96" s="28" t="s">
        <v>24</v>
      </c>
      <c r="E96" s="149" t="s">
        <v>244</v>
      </c>
    </row>
    <row r="97" spans="1:5" ht="21" customHeight="1" thickBot="1" x14ac:dyDescent="0.2">
      <c r="A97" s="205"/>
      <c r="B97" s="153" t="s">
        <v>23</v>
      </c>
      <c r="C97" s="144" t="s">
        <v>170</v>
      </c>
      <c r="D97" s="143" t="s">
        <v>128</v>
      </c>
      <c r="E97" s="146" t="s">
        <v>245</v>
      </c>
    </row>
    <row r="98" spans="1:5" ht="14.25" thickBot="1" x14ac:dyDescent="0.2"/>
    <row r="99" spans="1:5" ht="21" customHeight="1" x14ac:dyDescent="0.15">
      <c r="A99" s="203" t="s">
        <v>32</v>
      </c>
      <c r="B99" s="151" t="s">
        <v>31</v>
      </c>
      <c r="C99" s="206" t="s">
        <v>247</v>
      </c>
      <c r="D99" s="207"/>
      <c r="E99" s="208"/>
    </row>
    <row r="100" spans="1:5" ht="21" customHeight="1" x14ac:dyDescent="0.15">
      <c r="A100" s="204"/>
      <c r="B100" s="152" t="s">
        <v>30</v>
      </c>
      <c r="C100" s="145">
        <v>2850000</v>
      </c>
      <c r="D100" s="28" t="s">
        <v>113</v>
      </c>
      <c r="E100" s="147">
        <v>2772000</v>
      </c>
    </row>
    <row r="101" spans="1:5" ht="21" customHeight="1" x14ac:dyDescent="0.15">
      <c r="A101" s="204"/>
      <c r="B101" s="152" t="s">
        <v>29</v>
      </c>
      <c r="C101" s="98">
        <f>E100/C100</f>
        <v>0.9726315789473684</v>
      </c>
      <c r="D101" s="28" t="s">
        <v>28</v>
      </c>
      <c r="E101" s="141">
        <f>E100</f>
        <v>2772000</v>
      </c>
    </row>
    <row r="102" spans="1:5" ht="21" customHeight="1" x14ac:dyDescent="0.15">
      <c r="A102" s="204"/>
      <c r="B102" s="152" t="s">
        <v>27</v>
      </c>
      <c r="C102" s="23" t="s">
        <v>248</v>
      </c>
      <c r="D102" s="28" t="s">
        <v>114</v>
      </c>
      <c r="E102" s="142" t="s">
        <v>225</v>
      </c>
    </row>
    <row r="103" spans="1:5" ht="21" customHeight="1" x14ac:dyDescent="0.15">
      <c r="A103" s="204"/>
      <c r="B103" s="152" t="s">
        <v>26</v>
      </c>
      <c r="C103" s="19" t="s">
        <v>164</v>
      </c>
      <c r="D103" s="28" t="s">
        <v>115</v>
      </c>
      <c r="E103" s="142" t="s">
        <v>234</v>
      </c>
    </row>
    <row r="104" spans="1:5" ht="21" customHeight="1" x14ac:dyDescent="0.15">
      <c r="A104" s="204"/>
      <c r="B104" s="152" t="s">
        <v>25</v>
      </c>
      <c r="C104" s="19" t="s">
        <v>169</v>
      </c>
      <c r="D104" s="28" t="s">
        <v>24</v>
      </c>
      <c r="E104" s="149" t="s">
        <v>249</v>
      </c>
    </row>
    <row r="105" spans="1:5" ht="21" customHeight="1" thickBot="1" x14ac:dyDescent="0.2">
      <c r="A105" s="205"/>
      <c r="B105" s="153" t="s">
        <v>23</v>
      </c>
      <c r="C105" s="144" t="s">
        <v>170</v>
      </c>
      <c r="D105" s="143" t="s">
        <v>128</v>
      </c>
      <c r="E105" s="146" t="s">
        <v>250</v>
      </c>
    </row>
    <row r="106" spans="1:5" ht="14.25" thickBot="1" x14ac:dyDescent="0.2"/>
    <row r="107" spans="1:5" ht="21" customHeight="1" x14ac:dyDescent="0.15">
      <c r="A107" s="203" t="s">
        <v>32</v>
      </c>
      <c r="B107" s="151" t="s">
        <v>31</v>
      </c>
      <c r="C107" s="206" t="s">
        <v>251</v>
      </c>
      <c r="D107" s="207"/>
      <c r="E107" s="208"/>
    </row>
    <row r="108" spans="1:5" ht="21" customHeight="1" x14ac:dyDescent="0.15">
      <c r="A108" s="204"/>
      <c r="B108" s="152" t="s">
        <v>30</v>
      </c>
      <c r="C108" s="145">
        <v>2850000</v>
      </c>
      <c r="D108" s="28" t="s">
        <v>113</v>
      </c>
      <c r="E108" s="147">
        <v>2772000</v>
      </c>
    </row>
    <row r="109" spans="1:5" ht="21" customHeight="1" x14ac:dyDescent="0.15">
      <c r="A109" s="204"/>
      <c r="B109" s="152" t="s">
        <v>29</v>
      </c>
      <c r="C109" s="98">
        <f>E108/C108</f>
        <v>0.9726315789473684</v>
      </c>
      <c r="D109" s="28" t="s">
        <v>28</v>
      </c>
      <c r="E109" s="141">
        <f>E108</f>
        <v>2772000</v>
      </c>
    </row>
    <row r="110" spans="1:5" ht="21" customHeight="1" x14ac:dyDescent="0.15">
      <c r="A110" s="204"/>
      <c r="B110" s="152" t="s">
        <v>27</v>
      </c>
      <c r="C110" s="23" t="s">
        <v>248</v>
      </c>
      <c r="D110" s="28" t="s">
        <v>114</v>
      </c>
      <c r="E110" s="142" t="s">
        <v>225</v>
      </c>
    </row>
    <row r="111" spans="1:5" ht="21" customHeight="1" x14ac:dyDescent="0.15">
      <c r="A111" s="204"/>
      <c r="B111" s="152" t="s">
        <v>26</v>
      </c>
      <c r="C111" s="19" t="s">
        <v>164</v>
      </c>
      <c r="D111" s="28" t="s">
        <v>115</v>
      </c>
      <c r="E111" s="142" t="s">
        <v>234</v>
      </c>
    </row>
    <row r="112" spans="1:5" ht="21" customHeight="1" x14ac:dyDescent="0.15">
      <c r="A112" s="204"/>
      <c r="B112" s="152" t="s">
        <v>25</v>
      </c>
      <c r="C112" s="19" t="s">
        <v>169</v>
      </c>
      <c r="D112" s="28" t="s">
        <v>24</v>
      </c>
      <c r="E112" s="149" t="s">
        <v>253</v>
      </c>
    </row>
    <row r="113" spans="1:5" ht="21" customHeight="1" thickBot="1" x14ac:dyDescent="0.2">
      <c r="A113" s="205"/>
      <c r="B113" s="153" t="s">
        <v>23</v>
      </c>
      <c r="C113" s="144" t="s">
        <v>170</v>
      </c>
      <c r="D113" s="143" t="s">
        <v>128</v>
      </c>
      <c r="E113" s="146" t="s">
        <v>252</v>
      </c>
    </row>
    <row r="114" spans="1:5" ht="14.25" thickBot="1" x14ac:dyDescent="0.2"/>
    <row r="115" spans="1:5" ht="21" customHeight="1" x14ac:dyDescent="0.15">
      <c r="A115" s="203" t="s">
        <v>32</v>
      </c>
      <c r="B115" s="151" t="s">
        <v>31</v>
      </c>
      <c r="C115" s="206" t="s">
        <v>254</v>
      </c>
      <c r="D115" s="207"/>
      <c r="E115" s="208"/>
    </row>
    <row r="116" spans="1:5" ht="21" customHeight="1" x14ac:dyDescent="0.15">
      <c r="A116" s="204"/>
      <c r="B116" s="152" t="s">
        <v>30</v>
      </c>
      <c r="C116" s="145">
        <v>3000000</v>
      </c>
      <c r="D116" s="28" t="s">
        <v>113</v>
      </c>
      <c r="E116" s="147">
        <v>2640000</v>
      </c>
    </row>
    <row r="117" spans="1:5" ht="21" customHeight="1" x14ac:dyDescent="0.15">
      <c r="A117" s="204"/>
      <c r="B117" s="152" t="s">
        <v>29</v>
      </c>
      <c r="C117" s="98">
        <f>E116/C116</f>
        <v>0.88</v>
      </c>
      <c r="D117" s="28" t="s">
        <v>28</v>
      </c>
      <c r="E117" s="141">
        <f>E116</f>
        <v>2640000</v>
      </c>
    </row>
    <row r="118" spans="1:5" ht="21" customHeight="1" x14ac:dyDescent="0.15">
      <c r="A118" s="204"/>
      <c r="B118" s="152" t="s">
        <v>27</v>
      </c>
      <c r="C118" s="23" t="s">
        <v>255</v>
      </c>
      <c r="D118" s="28" t="s">
        <v>114</v>
      </c>
      <c r="E118" s="142" t="s">
        <v>225</v>
      </c>
    </row>
    <row r="119" spans="1:5" ht="21" customHeight="1" x14ac:dyDescent="0.15">
      <c r="A119" s="204"/>
      <c r="B119" s="152" t="s">
        <v>26</v>
      </c>
      <c r="C119" s="19" t="s">
        <v>164</v>
      </c>
      <c r="D119" s="28" t="s">
        <v>115</v>
      </c>
      <c r="E119" s="142" t="s">
        <v>234</v>
      </c>
    </row>
    <row r="120" spans="1:5" ht="21" customHeight="1" x14ac:dyDescent="0.15">
      <c r="A120" s="204"/>
      <c r="B120" s="152" t="s">
        <v>25</v>
      </c>
      <c r="C120" s="19" t="s">
        <v>169</v>
      </c>
      <c r="D120" s="28" t="s">
        <v>24</v>
      </c>
      <c r="E120" s="149" t="s">
        <v>256</v>
      </c>
    </row>
    <row r="121" spans="1:5" ht="21" customHeight="1" thickBot="1" x14ac:dyDescent="0.2">
      <c r="A121" s="205"/>
      <c r="B121" s="153" t="s">
        <v>23</v>
      </c>
      <c r="C121" s="144" t="s">
        <v>170</v>
      </c>
      <c r="D121" s="143" t="s">
        <v>128</v>
      </c>
      <c r="E121" s="146" t="s">
        <v>257</v>
      </c>
    </row>
  </sheetData>
  <mergeCells count="31">
    <mergeCell ref="A99:A105"/>
    <mergeCell ref="C99:E99"/>
    <mergeCell ref="A107:A113"/>
    <mergeCell ref="C107:E107"/>
    <mergeCell ref="A115:A121"/>
    <mergeCell ref="C115:E115"/>
    <mergeCell ref="A75:A81"/>
    <mergeCell ref="C75:E75"/>
    <mergeCell ref="A83:A89"/>
    <mergeCell ref="C83:E83"/>
    <mergeCell ref="A91:A97"/>
    <mergeCell ref="C91:E91"/>
    <mergeCell ref="A35:A41"/>
    <mergeCell ref="C35:E35"/>
    <mergeCell ref="A27:A33"/>
    <mergeCell ref="C27:E27"/>
    <mergeCell ref="A1:E1"/>
    <mergeCell ref="A3:A9"/>
    <mergeCell ref="C3:E3"/>
    <mergeCell ref="A19:A25"/>
    <mergeCell ref="C19:E19"/>
    <mergeCell ref="A11:A17"/>
    <mergeCell ref="C11:E11"/>
    <mergeCell ref="A59:A65"/>
    <mergeCell ref="C59:E59"/>
    <mergeCell ref="A67:A73"/>
    <mergeCell ref="C67:E67"/>
    <mergeCell ref="A43:A49"/>
    <mergeCell ref="C43:E43"/>
    <mergeCell ref="A51:A57"/>
    <mergeCell ref="C51:E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zoomScale="85" zoomScaleNormal="85" workbookViewId="0">
      <selection activeCell="B151" sqref="B151:F151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197" t="s">
        <v>117</v>
      </c>
      <c r="B1" s="197"/>
      <c r="C1" s="197"/>
      <c r="D1" s="197"/>
      <c r="E1" s="197"/>
      <c r="F1" s="197"/>
    </row>
    <row r="2" spans="1:6" ht="26.25" thickBot="1" x14ac:dyDescent="0.2">
      <c r="A2" s="81" t="s">
        <v>116</v>
      </c>
      <c r="B2" s="22"/>
      <c r="C2" s="21"/>
      <c r="D2" s="21"/>
      <c r="E2" s="20"/>
      <c r="F2" s="18" t="s">
        <v>118</v>
      </c>
    </row>
    <row r="3" spans="1:6" ht="25.5" customHeight="1" thickTop="1" x14ac:dyDescent="0.15">
      <c r="A3" s="74" t="s">
        <v>45</v>
      </c>
      <c r="B3" s="224" t="str">
        <f>계약현황공개!C3</f>
        <v>C.O.C사회가치실현 프로그램 2차 스포크가드 제작</v>
      </c>
      <c r="C3" s="225"/>
      <c r="D3" s="225"/>
      <c r="E3" s="225"/>
      <c r="F3" s="226"/>
    </row>
    <row r="4" spans="1:6" ht="25.5" customHeight="1" x14ac:dyDescent="0.15">
      <c r="A4" s="133" t="s">
        <v>44</v>
      </c>
      <c r="B4" s="215" t="s">
        <v>27</v>
      </c>
      <c r="C4" s="215" t="s">
        <v>119</v>
      </c>
      <c r="D4" s="75" t="s">
        <v>43</v>
      </c>
      <c r="E4" s="75" t="s">
        <v>28</v>
      </c>
      <c r="F4" s="76" t="s">
        <v>42</v>
      </c>
    </row>
    <row r="5" spans="1:6" ht="25.5" customHeight="1" x14ac:dyDescent="0.15">
      <c r="A5" s="134"/>
      <c r="B5" s="216"/>
      <c r="C5" s="217"/>
      <c r="D5" s="75" t="s">
        <v>41</v>
      </c>
      <c r="E5" s="75" t="s">
        <v>40</v>
      </c>
      <c r="F5" s="76" t="s">
        <v>39</v>
      </c>
    </row>
    <row r="6" spans="1:6" ht="39" customHeight="1" x14ac:dyDescent="0.15">
      <c r="A6" s="135"/>
      <c r="B6" s="87" t="str">
        <f>계약현황공개!C6</f>
        <v>2022.12.09.</v>
      </c>
      <c r="C6" s="86" t="s">
        <v>258</v>
      </c>
      <c r="D6" s="89">
        <f>계약현황공개!C4</f>
        <v>6552000</v>
      </c>
      <c r="E6" s="89">
        <f>계약현황공개!E4</f>
        <v>6435000</v>
      </c>
      <c r="F6" s="90">
        <f>E6/D6</f>
        <v>0.9821428571428571</v>
      </c>
    </row>
    <row r="7" spans="1:6" ht="25.5" customHeight="1" x14ac:dyDescent="0.15">
      <c r="A7" s="133" t="s">
        <v>24</v>
      </c>
      <c r="B7" s="75" t="s">
        <v>38</v>
      </c>
      <c r="C7" s="136" t="s">
        <v>120</v>
      </c>
      <c r="D7" s="137" t="s">
        <v>37</v>
      </c>
      <c r="E7" s="138"/>
      <c r="F7" s="139"/>
    </row>
    <row r="8" spans="1:6" ht="25.5" customHeight="1" x14ac:dyDescent="0.15">
      <c r="A8" s="135"/>
      <c r="B8" s="77" t="str">
        <f>계약현황공개!E8</f>
        <v>㈜기업에남는간판이야기</v>
      </c>
      <c r="C8" s="78" t="s">
        <v>259</v>
      </c>
      <c r="D8" s="218" t="str">
        <f>계약현황공개!E9</f>
        <v>경기도 성남시 중원구 둔촌대로 388, 207-1호(상대원동, 크란츠테크노)</v>
      </c>
      <c r="E8" s="219"/>
      <c r="F8" s="220"/>
    </row>
    <row r="9" spans="1:6" ht="25.5" customHeight="1" x14ac:dyDescent="0.15">
      <c r="A9" s="80" t="s">
        <v>121</v>
      </c>
      <c r="B9" s="221" t="s">
        <v>171</v>
      </c>
      <c r="C9" s="222"/>
      <c r="D9" s="222"/>
      <c r="E9" s="222"/>
      <c r="F9" s="223"/>
    </row>
    <row r="10" spans="1:6" ht="25.5" customHeight="1" x14ac:dyDescent="0.15">
      <c r="A10" s="80" t="s">
        <v>36</v>
      </c>
      <c r="B10" s="221" t="s">
        <v>172</v>
      </c>
      <c r="C10" s="222"/>
      <c r="D10" s="222"/>
      <c r="E10" s="222"/>
      <c r="F10" s="223"/>
    </row>
    <row r="11" spans="1:6" ht="25.5" customHeight="1" thickBot="1" x14ac:dyDescent="0.2">
      <c r="A11" s="79" t="s">
        <v>35</v>
      </c>
      <c r="B11" s="212"/>
      <c r="C11" s="213"/>
      <c r="D11" s="213"/>
      <c r="E11" s="213"/>
      <c r="F11" s="214"/>
    </row>
    <row r="12" spans="1:6" ht="15" thickTop="1" thickBot="1" x14ac:dyDescent="0.2"/>
    <row r="13" spans="1:6" ht="25.5" customHeight="1" thickTop="1" x14ac:dyDescent="0.15">
      <c r="A13" s="74" t="s">
        <v>45</v>
      </c>
      <c r="B13" s="224" t="str">
        <f>계약현황공개!C11</f>
        <v>2022. 국제교류 사업 메타버스비대면 매뉴얼 책자 제작</v>
      </c>
      <c r="C13" s="225"/>
      <c r="D13" s="225"/>
      <c r="E13" s="225"/>
      <c r="F13" s="226"/>
    </row>
    <row r="14" spans="1:6" ht="25.5" customHeight="1" x14ac:dyDescent="0.15">
      <c r="A14" s="133" t="s">
        <v>44</v>
      </c>
      <c r="B14" s="215" t="s">
        <v>27</v>
      </c>
      <c r="C14" s="215" t="s">
        <v>78</v>
      </c>
      <c r="D14" s="75" t="s">
        <v>43</v>
      </c>
      <c r="E14" s="75" t="s">
        <v>28</v>
      </c>
      <c r="F14" s="76" t="s">
        <v>42</v>
      </c>
    </row>
    <row r="15" spans="1:6" ht="25.5" customHeight="1" x14ac:dyDescent="0.15">
      <c r="A15" s="134"/>
      <c r="B15" s="216"/>
      <c r="C15" s="217"/>
      <c r="D15" s="75" t="s">
        <v>41</v>
      </c>
      <c r="E15" s="75" t="s">
        <v>40</v>
      </c>
      <c r="F15" s="76" t="s">
        <v>39</v>
      </c>
    </row>
    <row r="16" spans="1:6" ht="39" customHeight="1" x14ac:dyDescent="0.15">
      <c r="A16" s="135"/>
      <c r="B16" s="87" t="str">
        <f>계약현황공개!C14</f>
        <v>2022.12.13.</v>
      </c>
      <c r="C16" s="86" t="s">
        <v>260</v>
      </c>
      <c r="D16" s="89">
        <f>계약현황공개!C12</f>
        <v>2080000</v>
      </c>
      <c r="E16" s="89">
        <f>계약현황공개!E12</f>
        <v>2000000</v>
      </c>
      <c r="F16" s="90">
        <f>E16/D16</f>
        <v>0.96153846153846156</v>
      </c>
    </row>
    <row r="17" spans="1:6" ht="25.5" customHeight="1" x14ac:dyDescent="0.15">
      <c r="A17" s="133" t="s">
        <v>24</v>
      </c>
      <c r="B17" s="75" t="s">
        <v>38</v>
      </c>
      <c r="C17" s="180" t="s">
        <v>120</v>
      </c>
      <c r="D17" s="137" t="s">
        <v>37</v>
      </c>
      <c r="E17" s="138"/>
      <c r="F17" s="139"/>
    </row>
    <row r="18" spans="1:6" ht="25.5" customHeight="1" x14ac:dyDescent="0.15">
      <c r="A18" s="135"/>
      <c r="B18" s="77" t="str">
        <f>계약현황공개!E16</f>
        <v>플러스디자인하우스</v>
      </c>
      <c r="C18" s="78" t="s">
        <v>261</v>
      </c>
      <c r="D18" s="218" t="str">
        <f>계약현황공개!E17</f>
        <v>경기도 성남시 분당구 야탑로69번길 18</v>
      </c>
      <c r="E18" s="219"/>
      <c r="F18" s="220"/>
    </row>
    <row r="19" spans="1:6" ht="25.5" customHeight="1" x14ac:dyDescent="0.15">
      <c r="A19" s="80" t="s">
        <v>121</v>
      </c>
      <c r="B19" s="221" t="s">
        <v>171</v>
      </c>
      <c r="C19" s="222"/>
      <c r="D19" s="222"/>
      <c r="E19" s="222"/>
      <c r="F19" s="223"/>
    </row>
    <row r="20" spans="1:6" ht="25.5" customHeight="1" x14ac:dyDescent="0.15">
      <c r="A20" s="80" t="s">
        <v>36</v>
      </c>
      <c r="B20" s="221" t="s">
        <v>19</v>
      </c>
      <c r="C20" s="222"/>
      <c r="D20" s="222"/>
      <c r="E20" s="222"/>
      <c r="F20" s="223"/>
    </row>
    <row r="21" spans="1:6" ht="25.5" customHeight="1" thickBot="1" x14ac:dyDescent="0.2">
      <c r="A21" s="79" t="s">
        <v>35</v>
      </c>
      <c r="B21" s="212"/>
      <c r="C21" s="213"/>
      <c r="D21" s="213"/>
      <c r="E21" s="213"/>
      <c r="F21" s="214"/>
    </row>
    <row r="22" spans="1:6" ht="14.25" thickTop="1" x14ac:dyDescent="0.15"/>
    <row r="23" spans="1:6" ht="14.25" thickBot="1" x14ac:dyDescent="0.2"/>
    <row r="24" spans="1:6" ht="25.5" customHeight="1" thickTop="1" x14ac:dyDescent="0.15">
      <c r="A24" s="74" t="s">
        <v>45</v>
      </c>
      <c r="B24" s="224" t="str">
        <f>계약현황공개!C19</f>
        <v>2022. 분당판교청소년수련관 홍보 물품 구입</v>
      </c>
      <c r="C24" s="225"/>
      <c r="D24" s="225"/>
      <c r="E24" s="225"/>
      <c r="F24" s="226"/>
    </row>
    <row r="25" spans="1:6" ht="25.5" customHeight="1" x14ac:dyDescent="0.15">
      <c r="A25" s="133" t="s">
        <v>44</v>
      </c>
      <c r="B25" s="215" t="s">
        <v>27</v>
      </c>
      <c r="C25" s="215" t="s">
        <v>78</v>
      </c>
      <c r="D25" s="75" t="s">
        <v>43</v>
      </c>
      <c r="E25" s="75" t="s">
        <v>28</v>
      </c>
      <c r="F25" s="76" t="s">
        <v>42</v>
      </c>
    </row>
    <row r="26" spans="1:6" ht="25.5" customHeight="1" x14ac:dyDescent="0.15">
      <c r="A26" s="134"/>
      <c r="B26" s="216"/>
      <c r="C26" s="217"/>
      <c r="D26" s="75" t="s">
        <v>41</v>
      </c>
      <c r="E26" s="75" t="s">
        <v>40</v>
      </c>
      <c r="F26" s="76" t="s">
        <v>39</v>
      </c>
    </row>
    <row r="27" spans="1:6" ht="39" customHeight="1" x14ac:dyDescent="0.15">
      <c r="A27" s="135"/>
      <c r="B27" s="87" t="str">
        <f>계약현황공개!C22</f>
        <v>2022.12.13.</v>
      </c>
      <c r="C27" s="86" t="s">
        <v>262</v>
      </c>
      <c r="D27" s="89">
        <f>계약현황공개!C20</f>
        <v>2550000</v>
      </c>
      <c r="E27" s="89">
        <f>계약현황공개!E20</f>
        <v>2405900</v>
      </c>
      <c r="F27" s="90">
        <f>E27/D27</f>
        <v>0.94349019607843132</v>
      </c>
    </row>
    <row r="28" spans="1:6" ht="25.5" customHeight="1" x14ac:dyDescent="0.15">
      <c r="A28" s="133" t="s">
        <v>24</v>
      </c>
      <c r="B28" s="75" t="s">
        <v>38</v>
      </c>
      <c r="C28" s="136" t="s">
        <v>120</v>
      </c>
      <c r="D28" s="137" t="s">
        <v>37</v>
      </c>
      <c r="E28" s="138"/>
      <c r="F28" s="139"/>
    </row>
    <row r="29" spans="1:6" ht="25.5" customHeight="1" x14ac:dyDescent="0.15">
      <c r="A29" s="135"/>
      <c r="B29" s="77" t="str">
        <f>계약현황공개!E24</f>
        <v>완다몰</v>
      </c>
      <c r="C29" s="78" t="s">
        <v>263</v>
      </c>
      <c r="D29" s="218" t="str">
        <f>계약현황공개!E25</f>
        <v>경기도 성남시 수정구 논골로36번길15</v>
      </c>
      <c r="E29" s="219"/>
      <c r="F29" s="220"/>
    </row>
    <row r="30" spans="1:6" ht="25.5" customHeight="1" x14ac:dyDescent="0.15">
      <c r="A30" s="80" t="s">
        <v>121</v>
      </c>
      <c r="B30" s="221" t="s">
        <v>171</v>
      </c>
      <c r="C30" s="222"/>
      <c r="D30" s="222"/>
      <c r="E30" s="222"/>
      <c r="F30" s="223"/>
    </row>
    <row r="31" spans="1:6" ht="25.5" customHeight="1" x14ac:dyDescent="0.15">
      <c r="A31" s="80" t="s">
        <v>36</v>
      </c>
      <c r="B31" s="221" t="s">
        <v>172</v>
      </c>
      <c r="C31" s="222"/>
      <c r="D31" s="222"/>
      <c r="E31" s="222"/>
      <c r="F31" s="223"/>
    </row>
    <row r="32" spans="1:6" ht="25.5" customHeight="1" thickBot="1" x14ac:dyDescent="0.2">
      <c r="A32" s="79" t="s">
        <v>35</v>
      </c>
      <c r="B32" s="212"/>
      <c r="C32" s="213"/>
      <c r="D32" s="213"/>
      <c r="E32" s="213"/>
      <c r="F32" s="214"/>
    </row>
    <row r="33" spans="1:6" ht="15" thickTop="1" thickBot="1" x14ac:dyDescent="0.2"/>
    <row r="34" spans="1:6" ht="25.5" customHeight="1" thickTop="1" x14ac:dyDescent="0.15">
      <c r="A34" s="74" t="s">
        <v>45</v>
      </c>
      <c r="B34" s="224" t="str">
        <f>계약현황공개!C27</f>
        <v>기계설비 교체공사</v>
      </c>
      <c r="C34" s="225"/>
      <c r="D34" s="225"/>
      <c r="E34" s="225"/>
      <c r="F34" s="226"/>
    </row>
    <row r="35" spans="1:6" ht="25.5" customHeight="1" x14ac:dyDescent="0.15">
      <c r="A35" s="133" t="s">
        <v>44</v>
      </c>
      <c r="B35" s="215" t="s">
        <v>27</v>
      </c>
      <c r="C35" s="215" t="s">
        <v>78</v>
      </c>
      <c r="D35" s="75" t="s">
        <v>43</v>
      </c>
      <c r="E35" s="75" t="s">
        <v>28</v>
      </c>
      <c r="F35" s="76" t="s">
        <v>42</v>
      </c>
    </row>
    <row r="36" spans="1:6" ht="25.5" customHeight="1" x14ac:dyDescent="0.15">
      <c r="A36" s="134"/>
      <c r="B36" s="216"/>
      <c r="C36" s="217"/>
      <c r="D36" s="75" t="s">
        <v>41</v>
      </c>
      <c r="E36" s="75" t="s">
        <v>40</v>
      </c>
      <c r="F36" s="76" t="s">
        <v>39</v>
      </c>
    </row>
    <row r="37" spans="1:6" ht="39" customHeight="1" x14ac:dyDescent="0.15">
      <c r="A37" s="135"/>
      <c r="B37" s="87" t="str">
        <f>계약현황공개!C30</f>
        <v>2022.12.14.</v>
      </c>
      <c r="C37" s="86" t="s">
        <v>264</v>
      </c>
      <c r="D37" s="89">
        <f>계약현황공개!C28</f>
        <v>1491000</v>
      </c>
      <c r="E37" s="89">
        <f>계약현황공개!E28</f>
        <v>1391000</v>
      </c>
      <c r="F37" s="90">
        <f>E37/D37</f>
        <v>0.93293091884641177</v>
      </c>
    </row>
    <row r="38" spans="1:6" ht="25.5" customHeight="1" x14ac:dyDescent="0.15">
      <c r="A38" s="133" t="s">
        <v>24</v>
      </c>
      <c r="B38" s="75" t="s">
        <v>38</v>
      </c>
      <c r="C38" s="136" t="s">
        <v>120</v>
      </c>
      <c r="D38" s="137" t="s">
        <v>37</v>
      </c>
      <c r="E38" s="138"/>
      <c r="F38" s="139"/>
    </row>
    <row r="39" spans="1:6" ht="25.5" customHeight="1" x14ac:dyDescent="0.15">
      <c r="A39" s="135"/>
      <c r="B39" s="77" t="str">
        <f>계약현황공개!E32</f>
        <v>LG전기</v>
      </c>
      <c r="C39" s="78" t="s">
        <v>265</v>
      </c>
      <c r="D39" s="218" t="str">
        <f>계약현황공개!E33</f>
        <v>경기 성남시 수정구 산성대로145, 1층</v>
      </c>
      <c r="E39" s="219"/>
      <c r="F39" s="220"/>
    </row>
    <row r="40" spans="1:6" ht="25.5" customHeight="1" x14ac:dyDescent="0.15">
      <c r="A40" s="80" t="s">
        <v>121</v>
      </c>
      <c r="B40" s="221" t="s">
        <v>171</v>
      </c>
      <c r="C40" s="222"/>
      <c r="D40" s="222"/>
      <c r="E40" s="222"/>
      <c r="F40" s="223"/>
    </row>
    <row r="41" spans="1:6" ht="25.5" customHeight="1" x14ac:dyDescent="0.15">
      <c r="A41" s="80" t="s">
        <v>36</v>
      </c>
      <c r="B41" s="221" t="s">
        <v>172</v>
      </c>
      <c r="C41" s="222"/>
      <c r="D41" s="222"/>
      <c r="E41" s="222"/>
      <c r="F41" s="223"/>
    </row>
    <row r="42" spans="1:6" ht="25.5" customHeight="1" thickBot="1" x14ac:dyDescent="0.2">
      <c r="A42" s="79" t="s">
        <v>35</v>
      </c>
      <c r="B42" s="212"/>
      <c r="C42" s="213"/>
      <c r="D42" s="213"/>
      <c r="E42" s="213"/>
      <c r="F42" s="214"/>
    </row>
    <row r="43" spans="1:6" ht="15" thickTop="1" thickBot="1" x14ac:dyDescent="0.2"/>
    <row r="44" spans="1:6" ht="25.5" customHeight="1" thickTop="1" x14ac:dyDescent="0.15">
      <c r="A44" s="74" t="s">
        <v>45</v>
      </c>
      <c r="B44" s="224" t="str">
        <f>계약현황공개!C35</f>
        <v>주차차단기 교체공사</v>
      </c>
      <c r="C44" s="225"/>
      <c r="D44" s="225"/>
      <c r="E44" s="225"/>
      <c r="F44" s="226"/>
    </row>
    <row r="45" spans="1:6" ht="25.5" customHeight="1" x14ac:dyDescent="0.15">
      <c r="A45" s="133" t="s">
        <v>44</v>
      </c>
      <c r="B45" s="215" t="s">
        <v>27</v>
      </c>
      <c r="C45" s="215" t="s">
        <v>78</v>
      </c>
      <c r="D45" s="75" t="s">
        <v>43</v>
      </c>
      <c r="E45" s="75" t="s">
        <v>28</v>
      </c>
      <c r="F45" s="76" t="s">
        <v>42</v>
      </c>
    </row>
    <row r="46" spans="1:6" ht="25.5" customHeight="1" x14ac:dyDescent="0.15">
      <c r="A46" s="134"/>
      <c r="B46" s="216"/>
      <c r="C46" s="217"/>
      <c r="D46" s="75" t="s">
        <v>41</v>
      </c>
      <c r="E46" s="75" t="s">
        <v>40</v>
      </c>
      <c r="F46" s="76" t="s">
        <v>39</v>
      </c>
    </row>
    <row r="47" spans="1:6" ht="39" customHeight="1" x14ac:dyDescent="0.15">
      <c r="A47" s="135"/>
      <c r="B47" s="87" t="str">
        <f>계약현황공개!C38</f>
        <v>2022.12.16.</v>
      </c>
      <c r="C47" s="86" t="s">
        <v>266</v>
      </c>
      <c r="D47" s="89">
        <f>계약현황공개!C36</f>
        <v>2947000</v>
      </c>
      <c r="E47" s="89">
        <f>계약현황공개!E36</f>
        <v>2900000</v>
      </c>
      <c r="F47" s="90">
        <f>E47/D47</f>
        <v>0.98405157787580588</v>
      </c>
    </row>
    <row r="48" spans="1:6" ht="25.5" customHeight="1" x14ac:dyDescent="0.15">
      <c r="A48" s="133" t="s">
        <v>24</v>
      </c>
      <c r="B48" s="75" t="s">
        <v>38</v>
      </c>
      <c r="C48" s="155" t="s">
        <v>120</v>
      </c>
      <c r="D48" s="137" t="s">
        <v>37</v>
      </c>
      <c r="E48" s="138"/>
      <c r="F48" s="139"/>
    </row>
    <row r="49" spans="1:6" ht="25.5" customHeight="1" x14ac:dyDescent="0.15">
      <c r="A49" s="135"/>
      <c r="B49" s="77" t="str">
        <f>계약현황공개!E40</f>
        <v>우성시큐리티</v>
      </c>
      <c r="C49" s="78" t="s">
        <v>267</v>
      </c>
      <c r="D49" s="218" t="str">
        <f>계약현황공개!E41</f>
        <v>경기도 김포시 장기동 804-14</v>
      </c>
      <c r="E49" s="219"/>
      <c r="F49" s="220"/>
    </row>
    <row r="50" spans="1:6" ht="25.5" customHeight="1" x14ac:dyDescent="0.15">
      <c r="A50" s="80" t="s">
        <v>121</v>
      </c>
      <c r="B50" s="221" t="s">
        <v>171</v>
      </c>
      <c r="C50" s="222"/>
      <c r="D50" s="222"/>
      <c r="E50" s="222"/>
      <c r="F50" s="223"/>
    </row>
    <row r="51" spans="1:6" ht="25.5" customHeight="1" x14ac:dyDescent="0.15">
      <c r="A51" s="80" t="s">
        <v>36</v>
      </c>
      <c r="B51" s="221" t="s">
        <v>19</v>
      </c>
      <c r="C51" s="222"/>
      <c r="D51" s="222"/>
      <c r="E51" s="222"/>
      <c r="F51" s="223"/>
    </row>
    <row r="52" spans="1:6" ht="25.5" customHeight="1" thickBot="1" x14ac:dyDescent="0.2">
      <c r="A52" s="79" t="s">
        <v>35</v>
      </c>
      <c r="B52" s="212"/>
      <c r="C52" s="213"/>
      <c r="D52" s="213"/>
      <c r="E52" s="213"/>
      <c r="F52" s="214"/>
    </row>
    <row r="53" spans="1:6" ht="15" thickTop="1" thickBot="1" x14ac:dyDescent="0.2"/>
    <row r="54" spans="1:6" ht="25.5" customHeight="1" thickTop="1" x14ac:dyDescent="0.15">
      <c r="A54" s="74" t="s">
        <v>45</v>
      </c>
      <c r="B54" s="224" t="str">
        <f>계약현황공개!C43</f>
        <v>2023년 무인경비시스템 유지관리 계약</v>
      </c>
      <c r="C54" s="225"/>
      <c r="D54" s="225"/>
      <c r="E54" s="225"/>
      <c r="F54" s="226"/>
    </row>
    <row r="55" spans="1:6" ht="25.5" customHeight="1" x14ac:dyDescent="0.15">
      <c r="A55" s="133" t="s">
        <v>44</v>
      </c>
      <c r="B55" s="215" t="s">
        <v>27</v>
      </c>
      <c r="C55" s="215" t="s">
        <v>78</v>
      </c>
      <c r="D55" s="75" t="s">
        <v>43</v>
      </c>
      <c r="E55" s="75" t="s">
        <v>28</v>
      </c>
      <c r="F55" s="76" t="s">
        <v>42</v>
      </c>
    </row>
    <row r="56" spans="1:6" ht="25.5" customHeight="1" x14ac:dyDescent="0.15">
      <c r="A56" s="134"/>
      <c r="B56" s="216"/>
      <c r="C56" s="217"/>
      <c r="D56" s="75" t="s">
        <v>41</v>
      </c>
      <c r="E56" s="75" t="s">
        <v>40</v>
      </c>
      <c r="F56" s="76" t="s">
        <v>39</v>
      </c>
    </row>
    <row r="57" spans="1:6" ht="39" customHeight="1" x14ac:dyDescent="0.15">
      <c r="A57" s="135"/>
      <c r="B57" s="87" t="str">
        <f>계약현황공개!C46</f>
        <v>2022.12.22.</v>
      </c>
      <c r="C57" s="86" t="s">
        <v>268</v>
      </c>
      <c r="D57" s="89">
        <f>계약현황공개!C44</f>
        <v>6840000</v>
      </c>
      <c r="E57" s="89">
        <f>계약현황공개!E44</f>
        <v>6600000</v>
      </c>
      <c r="F57" s="90">
        <f>E57/D57</f>
        <v>0.96491228070175439</v>
      </c>
    </row>
    <row r="58" spans="1:6" ht="25.5" customHeight="1" x14ac:dyDescent="0.15">
      <c r="A58" s="133" t="s">
        <v>24</v>
      </c>
      <c r="B58" s="75" t="s">
        <v>38</v>
      </c>
      <c r="C58" s="169" t="s">
        <v>120</v>
      </c>
      <c r="D58" s="137" t="s">
        <v>37</v>
      </c>
      <c r="E58" s="138"/>
      <c r="F58" s="139"/>
    </row>
    <row r="59" spans="1:6" ht="25.5" customHeight="1" x14ac:dyDescent="0.15">
      <c r="A59" s="135"/>
      <c r="B59" s="77" t="str">
        <f>계약현황공개!E48</f>
        <v>㈜에스원</v>
      </c>
      <c r="C59" s="78" t="s">
        <v>269</v>
      </c>
      <c r="D59" s="218" t="str">
        <f>계약현황공개!E49</f>
        <v>서울시 중구 세종대로7길 25
(성남지사)성남시 분당구 운중로123</v>
      </c>
      <c r="E59" s="219"/>
      <c r="F59" s="220"/>
    </row>
    <row r="60" spans="1:6" ht="25.5" customHeight="1" x14ac:dyDescent="0.15">
      <c r="A60" s="80" t="s">
        <v>121</v>
      </c>
      <c r="B60" s="221" t="s">
        <v>171</v>
      </c>
      <c r="C60" s="222"/>
      <c r="D60" s="222"/>
      <c r="E60" s="222"/>
      <c r="F60" s="223"/>
    </row>
    <row r="61" spans="1:6" ht="25.5" customHeight="1" x14ac:dyDescent="0.15">
      <c r="A61" s="80" t="s">
        <v>36</v>
      </c>
      <c r="B61" s="221" t="s">
        <v>19</v>
      </c>
      <c r="C61" s="222"/>
      <c r="D61" s="222"/>
      <c r="E61" s="222"/>
      <c r="F61" s="223"/>
    </row>
    <row r="62" spans="1:6" ht="25.5" customHeight="1" thickBot="1" x14ac:dyDescent="0.2">
      <c r="A62" s="79" t="s">
        <v>35</v>
      </c>
      <c r="B62" s="212"/>
      <c r="C62" s="213"/>
      <c r="D62" s="213"/>
      <c r="E62" s="213"/>
      <c r="F62" s="214"/>
    </row>
    <row r="63" spans="1:6" ht="15" thickTop="1" thickBot="1" x14ac:dyDescent="0.2"/>
    <row r="64" spans="1:6" ht="25.5" customHeight="1" thickTop="1" x14ac:dyDescent="0.15">
      <c r="A64" s="74" t="s">
        <v>45</v>
      </c>
      <c r="B64" s="224" t="str">
        <f>계약현황공개!C51</f>
        <v>2023년 정수기, 비데, 공기청정기 위탁관리 계약</v>
      </c>
      <c r="C64" s="225"/>
      <c r="D64" s="225"/>
      <c r="E64" s="225"/>
      <c r="F64" s="226"/>
    </row>
    <row r="65" spans="1:6" ht="25.5" customHeight="1" x14ac:dyDescent="0.15">
      <c r="A65" s="133" t="s">
        <v>44</v>
      </c>
      <c r="B65" s="215" t="s">
        <v>27</v>
      </c>
      <c r="C65" s="215" t="s">
        <v>78</v>
      </c>
      <c r="D65" s="75" t="s">
        <v>43</v>
      </c>
      <c r="E65" s="75" t="s">
        <v>28</v>
      </c>
      <c r="F65" s="76" t="s">
        <v>42</v>
      </c>
    </row>
    <row r="66" spans="1:6" ht="25.5" customHeight="1" x14ac:dyDescent="0.15">
      <c r="A66" s="134"/>
      <c r="B66" s="216"/>
      <c r="C66" s="217"/>
      <c r="D66" s="75" t="s">
        <v>41</v>
      </c>
      <c r="E66" s="75" t="s">
        <v>40</v>
      </c>
      <c r="F66" s="76" t="s">
        <v>39</v>
      </c>
    </row>
    <row r="67" spans="1:6" ht="39" customHeight="1" x14ac:dyDescent="0.15">
      <c r="A67" s="135"/>
      <c r="B67" s="87" t="str">
        <f>계약현황공개!C54</f>
        <v>2022.12.22.</v>
      </c>
      <c r="C67" s="86" t="s">
        <v>268</v>
      </c>
      <c r="D67" s="89">
        <f>계약현황공개!C52</f>
        <v>11926560</v>
      </c>
      <c r="E67" s="89">
        <f>계약현황공개!E52</f>
        <v>11926560</v>
      </c>
      <c r="F67" s="90">
        <f>E67/D67</f>
        <v>1</v>
      </c>
    </row>
    <row r="68" spans="1:6" ht="25.5" customHeight="1" x14ac:dyDescent="0.15">
      <c r="A68" s="133" t="s">
        <v>24</v>
      </c>
      <c r="B68" s="75" t="s">
        <v>38</v>
      </c>
      <c r="C68" s="169" t="s">
        <v>120</v>
      </c>
      <c r="D68" s="137" t="s">
        <v>37</v>
      </c>
      <c r="E68" s="138"/>
      <c r="F68" s="139"/>
    </row>
    <row r="69" spans="1:6" ht="25.5" customHeight="1" x14ac:dyDescent="0.15">
      <c r="A69" s="135"/>
      <c r="B69" s="77" t="str">
        <f>계약현황공개!E56</f>
        <v>코웨이주식회사</v>
      </c>
      <c r="C69" s="78" t="s">
        <v>270</v>
      </c>
      <c r="D69" s="218" t="str">
        <f>계약현황공개!E57</f>
        <v>충청남도 공주시 유구읍 유구마곡사로 136-23</v>
      </c>
      <c r="E69" s="219"/>
      <c r="F69" s="220"/>
    </row>
    <row r="70" spans="1:6" ht="25.5" customHeight="1" x14ac:dyDescent="0.15">
      <c r="A70" s="80" t="s">
        <v>121</v>
      </c>
      <c r="B70" s="221" t="s">
        <v>171</v>
      </c>
      <c r="C70" s="222"/>
      <c r="D70" s="222"/>
      <c r="E70" s="222"/>
      <c r="F70" s="223"/>
    </row>
    <row r="71" spans="1:6" ht="25.5" customHeight="1" x14ac:dyDescent="0.15">
      <c r="A71" s="80" t="s">
        <v>36</v>
      </c>
      <c r="B71" s="221" t="s">
        <v>19</v>
      </c>
      <c r="C71" s="222"/>
      <c r="D71" s="222"/>
      <c r="E71" s="222"/>
      <c r="F71" s="223"/>
    </row>
    <row r="72" spans="1:6" ht="25.5" customHeight="1" thickBot="1" x14ac:dyDescent="0.2">
      <c r="A72" s="79" t="s">
        <v>35</v>
      </c>
      <c r="B72" s="212"/>
      <c r="C72" s="213"/>
      <c r="D72" s="213"/>
      <c r="E72" s="213"/>
      <c r="F72" s="214"/>
    </row>
    <row r="73" spans="1:6" ht="15" thickTop="1" thickBot="1" x14ac:dyDescent="0.2"/>
    <row r="74" spans="1:6" ht="25.5" customHeight="1" thickTop="1" x14ac:dyDescent="0.15">
      <c r="A74" s="74" t="s">
        <v>45</v>
      </c>
      <c r="B74" s="224" t="str">
        <f>계약현황공개!C59</f>
        <v>2023년 인터넷망 사용 신청(3차)</v>
      </c>
      <c r="C74" s="225"/>
      <c r="D74" s="225"/>
      <c r="E74" s="225"/>
      <c r="F74" s="226"/>
    </row>
    <row r="75" spans="1:6" ht="25.5" customHeight="1" x14ac:dyDescent="0.15">
      <c r="A75" s="133" t="s">
        <v>44</v>
      </c>
      <c r="B75" s="215" t="s">
        <v>27</v>
      </c>
      <c r="C75" s="215" t="s">
        <v>78</v>
      </c>
      <c r="D75" s="75" t="s">
        <v>43</v>
      </c>
      <c r="E75" s="75" t="s">
        <v>28</v>
      </c>
      <c r="F75" s="76" t="s">
        <v>42</v>
      </c>
    </row>
    <row r="76" spans="1:6" ht="25.5" customHeight="1" x14ac:dyDescent="0.15">
      <c r="A76" s="134"/>
      <c r="B76" s="216"/>
      <c r="C76" s="217"/>
      <c r="D76" s="75" t="s">
        <v>41</v>
      </c>
      <c r="E76" s="75" t="s">
        <v>40</v>
      </c>
      <c r="F76" s="76" t="s">
        <v>39</v>
      </c>
    </row>
    <row r="77" spans="1:6" ht="39" customHeight="1" x14ac:dyDescent="0.15">
      <c r="A77" s="135"/>
      <c r="B77" s="87" t="str">
        <f>계약현황공개!C62</f>
        <v>2022.12.22.</v>
      </c>
      <c r="C77" s="86" t="s">
        <v>268</v>
      </c>
      <c r="D77" s="89">
        <f>계약현황공개!C60</f>
        <v>7332000</v>
      </c>
      <c r="E77" s="89">
        <f>계약현황공개!E60</f>
        <v>7101600</v>
      </c>
      <c r="F77" s="90">
        <f>E77/D77</f>
        <v>0.9685761047463175</v>
      </c>
    </row>
    <row r="78" spans="1:6" ht="25.5" customHeight="1" x14ac:dyDescent="0.15">
      <c r="A78" s="133" t="s">
        <v>24</v>
      </c>
      <c r="B78" s="75" t="s">
        <v>38</v>
      </c>
      <c r="C78" s="180" t="s">
        <v>120</v>
      </c>
      <c r="D78" s="137" t="s">
        <v>37</v>
      </c>
      <c r="E78" s="138"/>
      <c r="F78" s="139"/>
    </row>
    <row r="79" spans="1:6" ht="25.5" customHeight="1" x14ac:dyDescent="0.15">
      <c r="A79" s="135"/>
      <c r="B79" s="77" t="str">
        <f>계약현황공개!E64</f>
        <v>주식회사 케이티</v>
      </c>
      <c r="C79" s="78" t="s">
        <v>271</v>
      </c>
      <c r="D79" s="218" t="str">
        <f>계약현황공개!E65</f>
        <v>경기도 성남시 분당구 불정로 90(정자동)</v>
      </c>
      <c r="E79" s="219"/>
      <c r="F79" s="220"/>
    </row>
    <row r="80" spans="1:6" ht="25.5" customHeight="1" x14ac:dyDescent="0.15">
      <c r="A80" s="80" t="s">
        <v>121</v>
      </c>
      <c r="B80" s="221" t="s">
        <v>171</v>
      </c>
      <c r="C80" s="222"/>
      <c r="D80" s="222"/>
      <c r="E80" s="222"/>
      <c r="F80" s="223"/>
    </row>
    <row r="81" spans="1:6" ht="25.5" customHeight="1" x14ac:dyDescent="0.15">
      <c r="A81" s="80" t="s">
        <v>36</v>
      </c>
      <c r="B81" s="221" t="s">
        <v>19</v>
      </c>
      <c r="C81" s="222"/>
      <c r="D81" s="222"/>
      <c r="E81" s="222"/>
      <c r="F81" s="223"/>
    </row>
    <row r="82" spans="1:6" ht="25.5" customHeight="1" thickBot="1" x14ac:dyDescent="0.2">
      <c r="A82" s="79" t="s">
        <v>35</v>
      </c>
      <c r="B82" s="212"/>
      <c r="C82" s="213"/>
      <c r="D82" s="213"/>
      <c r="E82" s="213"/>
      <c r="F82" s="214"/>
    </row>
    <row r="83" spans="1:6" ht="15" thickTop="1" thickBot="1" x14ac:dyDescent="0.2"/>
    <row r="84" spans="1:6" ht="25.5" customHeight="1" thickTop="1" x14ac:dyDescent="0.15">
      <c r="A84" s="74" t="s">
        <v>45</v>
      </c>
      <c r="B84" s="224" t="str">
        <f>계약현황공개!C67</f>
        <v>2023년 인터넷 전화 사용 신청(3차)</v>
      </c>
      <c r="C84" s="225"/>
      <c r="D84" s="225"/>
      <c r="E84" s="225"/>
      <c r="F84" s="226"/>
    </row>
    <row r="85" spans="1:6" ht="25.5" customHeight="1" x14ac:dyDescent="0.15">
      <c r="A85" s="133" t="s">
        <v>44</v>
      </c>
      <c r="B85" s="215" t="s">
        <v>27</v>
      </c>
      <c r="C85" s="215" t="s">
        <v>78</v>
      </c>
      <c r="D85" s="75" t="s">
        <v>43</v>
      </c>
      <c r="E85" s="75" t="s">
        <v>28</v>
      </c>
      <c r="F85" s="76" t="s">
        <v>42</v>
      </c>
    </row>
    <row r="86" spans="1:6" ht="25.5" customHeight="1" x14ac:dyDescent="0.15">
      <c r="A86" s="134"/>
      <c r="B86" s="216"/>
      <c r="C86" s="217"/>
      <c r="D86" s="75" t="s">
        <v>41</v>
      </c>
      <c r="E86" s="75" t="s">
        <v>40</v>
      </c>
      <c r="F86" s="76" t="s">
        <v>39</v>
      </c>
    </row>
    <row r="87" spans="1:6" ht="39" customHeight="1" x14ac:dyDescent="0.15">
      <c r="A87" s="135"/>
      <c r="B87" s="87" t="str">
        <f>계약현황공개!C70</f>
        <v>2022.12.22.</v>
      </c>
      <c r="C87" s="86" t="s">
        <v>268</v>
      </c>
      <c r="D87" s="89">
        <f>계약현황공개!C68</f>
        <v>3310200</v>
      </c>
      <c r="E87" s="89">
        <f>계약현황공개!E68</f>
        <v>3310200</v>
      </c>
      <c r="F87" s="90">
        <f>E87/D87</f>
        <v>1</v>
      </c>
    </row>
    <row r="88" spans="1:6" ht="25.5" customHeight="1" x14ac:dyDescent="0.15">
      <c r="A88" s="133" t="s">
        <v>24</v>
      </c>
      <c r="B88" s="75" t="s">
        <v>38</v>
      </c>
      <c r="C88" s="180" t="s">
        <v>120</v>
      </c>
      <c r="D88" s="137" t="s">
        <v>37</v>
      </c>
      <c r="E88" s="138"/>
      <c r="F88" s="139"/>
    </row>
    <row r="89" spans="1:6" ht="25.5" customHeight="1" x14ac:dyDescent="0.15">
      <c r="A89" s="135"/>
      <c r="B89" s="77" t="str">
        <f>계약현황공개!E72</f>
        <v>주식회사 케이티</v>
      </c>
      <c r="C89" s="78" t="s">
        <v>271</v>
      </c>
      <c r="D89" s="218" t="str">
        <f>계약현황공개!E73</f>
        <v>경기도 성남시 분당구 불정로 90(정자동)</v>
      </c>
      <c r="E89" s="219"/>
      <c r="F89" s="220"/>
    </row>
    <row r="90" spans="1:6" ht="25.5" customHeight="1" x14ac:dyDescent="0.15">
      <c r="A90" s="80" t="s">
        <v>121</v>
      </c>
      <c r="B90" s="221" t="s">
        <v>171</v>
      </c>
      <c r="C90" s="222"/>
      <c r="D90" s="222"/>
      <c r="E90" s="222"/>
      <c r="F90" s="223"/>
    </row>
    <row r="91" spans="1:6" ht="25.5" customHeight="1" x14ac:dyDescent="0.15">
      <c r="A91" s="80" t="s">
        <v>36</v>
      </c>
      <c r="B91" s="221" t="s">
        <v>19</v>
      </c>
      <c r="C91" s="222"/>
      <c r="D91" s="222"/>
      <c r="E91" s="222"/>
      <c r="F91" s="223"/>
    </row>
    <row r="92" spans="1:6" ht="25.5" customHeight="1" thickBot="1" x14ac:dyDescent="0.2">
      <c r="A92" s="79" t="s">
        <v>35</v>
      </c>
      <c r="B92" s="212"/>
      <c r="C92" s="213"/>
      <c r="D92" s="213"/>
      <c r="E92" s="213"/>
      <c r="F92" s="214"/>
    </row>
    <row r="93" spans="1:6" ht="15" thickTop="1" thickBot="1" x14ac:dyDescent="0.2"/>
    <row r="94" spans="1:6" ht="25.5" customHeight="1" thickTop="1" x14ac:dyDescent="0.15">
      <c r="A94" s="74" t="s">
        <v>45</v>
      </c>
      <c r="B94" s="224" t="str">
        <f>계약현황공개!C75</f>
        <v>2023년 방역소독 위탁 계약</v>
      </c>
      <c r="C94" s="225"/>
      <c r="D94" s="225"/>
      <c r="E94" s="225"/>
      <c r="F94" s="226"/>
    </row>
    <row r="95" spans="1:6" ht="25.5" customHeight="1" x14ac:dyDescent="0.15">
      <c r="A95" s="133" t="s">
        <v>44</v>
      </c>
      <c r="B95" s="215" t="s">
        <v>27</v>
      </c>
      <c r="C95" s="215" t="s">
        <v>78</v>
      </c>
      <c r="D95" s="75" t="s">
        <v>43</v>
      </c>
      <c r="E95" s="75" t="s">
        <v>28</v>
      </c>
      <c r="F95" s="76" t="s">
        <v>42</v>
      </c>
    </row>
    <row r="96" spans="1:6" ht="25.5" customHeight="1" x14ac:dyDescent="0.15">
      <c r="A96" s="134"/>
      <c r="B96" s="216"/>
      <c r="C96" s="217"/>
      <c r="D96" s="75" t="s">
        <v>41</v>
      </c>
      <c r="E96" s="75" t="s">
        <v>40</v>
      </c>
      <c r="F96" s="76" t="s">
        <v>39</v>
      </c>
    </row>
    <row r="97" spans="1:6" ht="39" customHeight="1" x14ac:dyDescent="0.15">
      <c r="A97" s="135"/>
      <c r="B97" s="87" t="str">
        <f>계약현황공개!C78</f>
        <v>2022.12.26.</v>
      </c>
      <c r="C97" s="86" t="s">
        <v>268</v>
      </c>
      <c r="D97" s="89">
        <f>계약현황공개!C76</f>
        <v>3890400</v>
      </c>
      <c r="E97" s="89">
        <f>계약현황공개!E76</f>
        <v>3720000</v>
      </c>
      <c r="F97" s="90">
        <f>E97/D97</f>
        <v>0.95619987661937078</v>
      </c>
    </row>
    <row r="98" spans="1:6" ht="25.5" customHeight="1" x14ac:dyDescent="0.15">
      <c r="A98" s="133" t="s">
        <v>24</v>
      </c>
      <c r="B98" s="75" t="s">
        <v>38</v>
      </c>
      <c r="C98" s="193" t="s">
        <v>120</v>
      </c>
      <c r="D98" s="137" t="s">
        <v>37</v>
      </c>
      <c r="E98" s="138"/>
      <c r="F98" s="139"/>
    </row>
    <row r="99" spans="1:6" ht="25.5" customHeight="1" x14ac:dyDescent="0.15">
      <c r="A99" s="135"/>
      <c r="B99" s="77" t="str">
        <f>계약현황공개!E80</f>
        <v>㈜문일종합관리</v>
      </c>
      <c r="C99" s="78" t="s">
        <v>272</v>
      </c>
      <c r="D99" s="218" t="str">
        <f>계약현황공개!E81</f>
        <v>경기도 성남시 수정구 성남대로1210번길 7</v>
      </c>
      <c r="E99" s="219"/>
      <c r="F99" s="220"/>
    </row>
    <row r="100" spans="1:6" ht="25.5" customHeight="1" x14ac:dyDescent="0.15">
      <c r="A100" s="80" t="s">
        <v>121</v>
      </c>
      <c r="B100" s="221" t="s">
        <v>171</v>
      </c>
      <c r="C100" s="222"/>
      <c r="D100" s="222"/>
      <c r="E100" s="222"/>
      <c r="F100" s="223"/>
    </row>
    <row r="101" spans="1:6" ht="25.5" customHeight="1" x14ac:dyDescent="0.15">
      <c r="A101" s="80" t="s">
        <v>36</v>
      </c>
      <c r="B101" s="221" t="s">
        <v>19</v>
      </c>
      <c r="C101" s="222"/>
      <c r="D101" s="222"/>
      <c r="E101" s="222"/>
      <c r="F101" s="223"/>
    </row>
    <row r="102" spans="1:6" ht="25.5" customHeight="1" thickBot="1" x14ac:dyDescent="0.2">
      <c r="A102" s="79" t="s">
        <v>35</v>
      </c>
      <c r="B102" s="212"/>
      <c r="C102" s="213"/>
      <c r="D102" s="213"/>
      <c r="E102" s="213"/>
      <c r="F102" s="214"/>
    </row>
    <row r="103" spans="1:6" ht="15" thickTop="1" thickBot="1" x14ac:dyDescent="0.2"/>
    <row r="104" spans="1:6" ht="25.5" customHeight="1" thickTop="1" x14ac:dyDescent="0.15">
      <c r="A104" s="74" t="s">
        <v>45</v>
      </c>
      <c r="B104" s="224" t="str">
        <f>계약현황공개!C83</f>
        <v>2023년 방과후 복합기 임대차 계약</v>
      </c>
      <c r="C104" s="225"/>
      <c r="D104" s="225"/>
      <c r="E104" s="225"/>
      <c r="F104" s="226"/>
    </row>
    <row r="105" spans="1:6" ht="25.5" customHeight="1" x14ac:dyDescent="0.15">
      <c r="A105" s="133" t="s">
        <v>44</v>
      </c>
      <c r="B105" s="215" t="s">
        <v>27</v>
      </c>
      <c r="C105" s="215" t="s">
        <v>78</v>
      </c>
      <c r="D105" s="75" t="s">
        <v>43</v>
      </c>
      <c r="E105" s="75" t="s">
        <v>28</v>
      </c>
      <c r="F105" s="76" t="s">
        <v>42</v>
      </c>
    </row>
    <row r="106" spans="1:6" ht="25.5" customHeight="1" x14ac:dyDescent="0.15">
      <c r="A106" s="134"/>
      <c r="B106" s="216"/>
      <c r="C106" s="217"/>
      <c r="D106" s="75" t="s">
        <v>41</v>
      </c>
      <c r="E106" s="75" t="s">
        <v>40</v>
      </c>
      <c r="F106" s="76" t="s">
        <v>39</v>
      </c>
    </row>
    <row r="107" spans="1:6" ht="39" customHeight="1" x14ac:dyDescent="0.15">
      <c r="A107" s="135"/>
      <c r="B107" s="87" t="str">
        <f>계약현황공개!C86</f>
        <v>2022.12.26.</v>
      </c>
      <c r="C107" s="86" t="str">
        <f>C117</f>
        <v>01.01. ~ 12.31.</v>
      </c>
      <c r="D107" s="89">
        <f>계약현황공개!C84</f>
        <v>1260000</v>
      </c>
      <c r="E107" s="89">
        <f>계약현황공개!E84</f>
        <v>1200000</v>
      </c>
      <c r="F107" s="90">
        <f>E107/D107</f>
        <v>0.95238095238095233</v>
      </c>
    </row>
    <row r="108" spans="1:6" ht="25.5" customHeight="1" x14ac:dyDescent="0.15">
      <c r="A108" s="133" t="s">
        <v>24</v>
      </c>
      <c r="B108" s="75" t="s">
        <v>38</v>
      </c>
      <c r="C108" s="193" t="s">
        <v>120</v>
      </c>
      <c r="D108" s="137" t="s">
        <v>37</v>
      </c>
      <c r="E108" s="138"/>
      <c r="F108" s="139"/>
    </row>
    <row r="109" spans="1:6" ht="25.5" customHeight="1" x14ac:dyDescent="0.15">
      <c r="A109" s="135"/>
      <c r="B109" s="77" t="str">
        <f>계약현황공개!E88</f>
        <v>신도종합서비스</v>
      </c>
      <c r="C109" s="78" t="s">
        <v>273</v>
      </c>
      <c r="D109" s="218" t="str">
        <f>계약현황공개!E89</f>
        <v>경기도 성남시 분당구 장미로100번길 9-1</v>
      </c>
      <c r="E109" s="219"/>
      <c r="F109" s="220"/>
    </row>
    <row r="110" spans="1:6" ht="25.5" customHeight="1" x14ac:dyDescent="0.15">
      <c r="A110" s="80" t="s">
        <v>121</v>
      </c>
      <c r="B110" s="221" t="s">
        <v>171</v>
      </c>
      <c r="C110" s="222"/>
      <c r="D110" s="222"/>
      <c r="E110" s="222"/>
      <c r="F110" s="223"/>
    </row>
    <row r="111" spans="1:6" ht="25.5" customHeight="1" x14ac:dyDescent="0.15">
      <c r="A111" s="80" t="s">
        <v>36</v>
      </c>
      <c r="B111" s="221" t="s">
        <v>19</v>
      </c>
      <c r="C111" s="222"/>
      <c r="D111" s="222"/>
      <c r="E111" s="222"/>
      <c r="F111" s="223"/>
    </row>
    <row r="112" spans="1:6" ht="25.5" customHeight="1" thickBot="1" x14ac:dyDescent="0.2">
      <c r="A112" s="79" t="s">
        <v>35</v>
      </c>
      <c r="B112" s="212"/>
      <c r="C112" s="213"/>
      <c r="D112" s="213"/>
      <c r="E112" s="213"/>
      <c r="F112" s="214"/>
    </row>
    <row r="113" spans="1:6" ht="15" thickTop="1" thickBot="1" x14ac:dyDescent="0.2"/>
    <row r="114" spans="1:6" ht="25.5" customHeight="1" thickTop="1" x14ac:dyDescent="0.15">
      <c r="A114" s="74" t="s">
        <v>45</v>
      </c>
      <c r="B114" s="224" t="str">
        <f>계약현황공개!C91</f>
        <v>2023년 사무실 복합기 임대차 계약</v>
      </c>
      <c r="C114" s="225"/>
      <c r="D114" s="225"/>
      <c r="E114" s="225"/>
      <c r="F114" s="226"/>
    </row>
    <row r="115" spans="1:6" ht="25.5" customHeight="1" x14ac:dyDescent="0.15">
      <c r="A115" s="133" t="s">
        <v>44</v>
      </c>
      <c r="B115" s="215" t="s">
        <v>27</v>
      </c>
      <c r="C115" s="215" t="s">
        <v>78</v>
      </c>
      <c r="D115" s="75" t="s">
        <v>43</v>
      </c>
      <c r="E115" s="75" t="s">
        <v>28</v>
      </c>
      <c r="F115" s="76" t="s">
        <v>42</v>
      </c>
    </row>
    <row r="116" spans="1:6" ht="25.5" customHeight="1" x14ac:dyDescent="0.15">
      <c r="A116" s="134"/>
      <c r="B116" s="216"/>
      <c r="C116" s="217"/>
      <c r="D116" s="75" t="s">
        <v>41</v>
      </c>
      <c r="E116" s="75" t="s">
        <v>40</v>
      </c>
      <c r="F116" s="76" t="s">
        <v>39</v>
      </c>
    </row>
    <row r="117" spans="1:6" ht="39" customHeight="1" x14ac:dyDescent="0.15">
      <c r="A117" s="135"/>
      <c r="B117" s="87" t="str">
        <f>B107</f>
        <v>2022.12.26.</v>
      </c>
      <c r="C117" s="86" t="s">
        <v>268</v>
      </c>
      <c r="D117" s="89">
        <f>계약현황공개!C92</f>
        <v>3360000</v>
      </c>
      <c r="E117" s="89">
        <f>계약현황공개!E92</f>
        <v>3240000</v>
      </c>
      <c r="F117" s="90">
        <f>E117/D117</f>
        <v>0.9642857142857143</v>
      </c>
    </row>
    <row r="118" spans="1:6" ht="25.5" customHeight="1" x14ac:dyDescent="0.15">
      <c r="A118" s="133" t="s">
        <v>24</v>
      </c>
      <c r="B118" s="75" t="s">
        <v>38</v>
      </c>
      <c r="C118" s="193" t="s">
        <v>120</v>
      </c>
      <c r="D118" s="137" t="s">
        <v>37</v>
      </c>
      <c r="E118" s="138"/>
      <c r="F118" s="139"/>
    </row>
    <row r="119" spans="1:6" ht="25.5" customHeight="1" x14ac:dyDescent="0.15">
      <c r="A119" s="135"/>
      <c r="B119" s="77" t="str">
        <f>B109</f>
        <v>신도종합서비스</v>
      </c>
      <c r="C119" s="78" t="s">
        <v>273</v>
      </c>
      <c r="D119" s="218" t="str">
        <f>D109</f>
        <v>경기도 성남시 분당구 장미로100번길 9-1</v>
      </c>
      <c r="E119" s="219"/>
      <c r="F119" s="220"/>
    </row>
    <row r="120" spans="1:6" ht="25.5" customHeight="1" x14ac:dyDescent="0.15">
      <c r="A120" s="80" t="s">
        <v>121</v>
      </c>
      <c r="B120" s="221" t="s">
        <v>171</v>
      </c>
      <c r="C120" s="222"/>
      <c r="D120" s="222"/>
      <c r="E120" s="222"/>
      <c r="F120" s="223"/>
    </row>
    <row r="121" spans="1:6" ht="25.5" customHeight="1" x14ac:dyDescent="0.15">
      <c r="A121" s="80" t="s">
        <v>36</v>
      </c>
      <c r="B121" s="221" t="s">
        <v>19</v>
      </c>
      <c r="C121" s="222"/>
      <c r="D121" s="222"/>
      <c r="E121" s="222"/>
      <c r="F121" s="223"/>
    </row>
    <row r="122" spans="1:6" ht="25.5" customHeight="1" thickBot="1" x14ac:dyDescent="0.2">
      <c r="A122" s="79" t="s">
        <v>35</v>
      </c>
      <c r="B122" s="212"/>
      <c r="C122" s="213"/>
      <c r="D122" s="213"/>
      <c r="E122" s="213"/>
      <c r="F122" s="214"/>
    </row>
    <row r="123" spans="1:6" ht="15" thickTop="1" thickBot="1" x14ac:dyDescent="0.2"/>
    <row r="124" spans="1:6" ht="25.5" customHeight="1" thickTop="1" x14ac:dyDescent="0.15">
      <c r="A124" s="74" t="s">
        <v>45</v>
      </c>
      <c r="B124" s="224" t="str">
        <f>계약현황공개!C99</f>
        <v>2023년 수영장 승강기 위탁관리 계약</v>
      </c>
      <c r="C124" s="225"/>
      <c r="D124" s="225"/>
      <c r="E124" s="225"/>
      <c r="F124" s="226"/>
    </row>
    <row r="125" spans="1:6" ht="25.5" customHeight="1" x14ac:dyDescent="0.15">
      <c r="A125" s="133" t="s">
        <v>44</v>
      </c>
      <c r="B125" s="215" t="s">
        <v>27</v>
      </c>
      <c r="C125" s="215" t="s">
        <v>78</v>
      </c>
      <c r="D125" s="75" t="s">
        <v>43</v>
      </c>
      <c r="E125" s="75" t="s">
        <v>28</v>
      </c>
      <c r="F125" s="76" t="s">
        <v>42</v>
      </c>
    </row>
    <row r="126" spans="1:6" ht="25.5" customHeight="1" x14ac:dyDescent="0.15">
      <c r="A126" s="134"/>
      <c r="B126" s="216"/>
      <c r="C126" s="217"/>
      <c r="D126" s="75" t="s">
        <v>41</v>
      </c>
      <c r="E126" s="75" t="s">
        <v>40</v>
      </c>
      <c r="F126" s="76" t="s">
        <v>39</v>
      </c>
    </row>
    <row r="127" spans="1:6" ht="39" customHeight="1" x14ac:dyDescent="0.15">
      <c r="A127" s="135"/>
      <c r="B127" s="87" t="str">
        <f>계약현황공개!C102</f>
        <v>2022.12.28.</v>
      </c>
      <c r="C127" s="86" t="s">
        <v>268</v>
      </c>
      <c r="D127" s="89">
        <f>계약현황공개!C100</f>
        <v>2850000</v>
      </c>
      <c r="E127" s="89">
        <f>계약현황공개!E100</f>
        <v>2772000</v>
      </c>
      <c r="F127" s="90">
        <f>E127/D127</f>
        <v>0.9726315789473684</v>
      </c>
    </row>
    <row r="128" spans="1:6" ht="25.5" customHeight="1" x14ac:dyDescent="0.15">
      <c r="A128" s="133" t="s">
        <v>24</v>
      </c>
      <c r="B128" s="75" t="s">
        <v>38</v>
      </c>
      <c r="C128" s="193" t="s">
        <v>120</v>
      </c>
      <c r="D128" s="137" t="s">
        <v>37</v>
      </c>
      <c r="E128" s="138"/>
      <c r="F128" s="139"/>
    </row>
    <row r="129" spans="1:6" ht="25.5" customHeight="1" x14ac:dyDescent="0.15">
      <c r="A129" s="135"/>
      <c r="B129" s="77" t="str">
        <f>계약현황공개!E104</f>
        <v>경기엘리베이터</v>
      </c>
      <c r="C129" s="78" t="s">
        <v>274</v>
      </c>
      <c r="D129" s="218" t="str">
        <f>계약현황공개!E105</f>
        <v>경기도 성남시 분당구 매화로 49, 402(야탑동, 시흥조합상가)</v>
      </c>
      <c r="E129" s="219"/>
      <c r="F129" s="220"/>
    </row>
    <row r="130" spans="1:6" ht="25.5" customHeight="1" x14ac:dyDescent="0.15">
      <c r="A130" s="80" t="s">
        <v>121</v>
      </c>
      <c r="B130" s="221" t="s">
        <v>171</v>
      </c>
      <c r="C130" s="222"/>
      <c r="D130" s="222"/>
      <c r="E130" s="222"/>
      <c r="F130" s="223"/>
    </row>
    <row r="131" spans="1:6" ht="25.5" customHeight="1" x14ac:dyDescent="0.15">
      <c r="A131" s="80" t="s">
        <v>36</v>
      </c>
      <c r="B131" s="221" t="s">
        <v>19</v>
      </c>
      <c r="C131" s="222"/>
      <c r="D131" s="222"/>
      <c r="E131" s="222"/>
      <c r="F131" s="223"/>
    </row>
    <row r="132" spans="1:6" ht="25.5" customHeight="1" thickBot="1" x14ac:dyDescent="0.2">
      <c r="A132" s="79" t="s">
        <v>35</v>
      </c>
      <c r="B132" s="212"/>
      <c r="C132" s="213"/>
      <c r="D132" s="213"/>
      <c r="E132" s="213"/>
      <c r="F132" s="214"/>
    </row>
    <row r="133" spans="1:6" ht="15" thickTop="1" thickBot="1" x14ac:dyDescent="0.2"/>
    <row r="134" spans="1:6" ht="25.5" customHeight="1" thickTop="1" x14ac:dyDescent="0.15">
      <c r="A134" s="74" t="s">
        <v>45</v>
      </c>
      <c r="B134" s="224" t="str">
        <f>계약현황공개!C107</f>
        <v>2023년 수련관 승강기 위탁관리 계약</v>
      </c>
      <c r="C134" s="225"/>
      <c r="D134" s="225"/>
      <c r="E134" s="225"/>
      <c r="F134" s="226"/>
    </row>
    <row r="135" spans="1:6" ht="25.5" customHeight="1" x14ac:dyDescent="0.15">
      <c r="A135" s="133" t="s">
        <v>44</v>
      </c>
      <c r="B135" s="215" t="s">
        <v>27</v>
      </c>
      <c r="C135" s="215" t="s">
        <v>78</v>
      </c>
      <c r="D135" s="75" t="s">
        <v>43</v>
      </c>
      <c r="E135" s="75" t="s">
        <v>28</v>
      </c>
      <c r="F135" s="76" t="s">
        <v>42</v>
      </c>
    </row>
    <row r="136" spans="1:6" ht="25.5" customHeight="1" x14ac:dyDescent="0.15">
      <c r="A136" s="134"/>
      <c r="B136" s="216"/>
      <c r="C136" s="217"/>
      <c r="D136" s="75" t="s">
        <v>41</v>
      </c>
      <c r="E136" s="75" t="s">
        <v>40</v>
      </c>
      <c r="F136" s="76" t="s">
        <v>39</v>
      </c>
    </row>
    <row r="137" spans="1:6" ht="39" customHeight="1" x14ac:dyDescent="0.15">
      <c r="A137" s="135"/>
      <c r="B137" s="87" t="str">
        <f>계약현황공개!C110</f>
        <v>2022.12.28.</v>
      </c>
      <c r="C137" s="86" t="s">
        <v>268</v>
      </c>
      <c r="D137" s="89">
        <f>계약현황공개!C108</f>
        <v>2850000</v>
      </c>
      <c r="E137" s="89">
        <f>계약현황공개!E108</f>
        <v>2772000</v>
      </c>
      <c r="F137" s="90">
        <f>E137/D137</f>
        <v>0.9726315789473684</v>
      </c>
    </row>
    <row r="138" spans="1:6" ht="25.5" customHeight="1" x14ac:dyDescent="0.15">
      <c r="A138" s="133" t="s">
        <v>24</v>
      </c>
      <c r="B138" s="75" t="s">
        <v>38</v>
      </c>
      <c r="C138" s="193" t="s">
        <v>120</v>
      </c>
      <c r="D138" s="137" t="s">
        <v>37</v>
      </c>
      <c r="E138" s="138"/>
      <c r="F138" s="139"/>
    </row>
    <row r="139" spans="1:6" ht="25.5" customHeight="1" x14ac:dyDescent="0.15">
      <c r="A139" s="135"/>
      <c r="B139" s="77" t="str">
        <f>계약현황공개!E112</f>
        <v>오티스엘리베이터 유한회사</v>
      </c>
      <c r="C139" s="78" t="s">
        <v>275</v>
      </c>
      <c r="D139" s="218" t="str">
        <f>계약현황공개!E113</f>
        <v>경기도 성남시 분당구 대왕판교로 373</v>
      </c>
      <c r="E139" s="219"/>
      <c r="F139" s="220"/>
    </row>
    <row r="140" spans="1:6" ht="25.5" customHeight="1" x14ac:dyDescent="0.15">
      <c r="A140" s="80" t="s">
        <v>121</v>
      </c>
      <c r="B140" s="221" t="s">
        <v>171</v>
      </c>
      <c r="C140" s="222"/>
      <c r="D140" s="222"/>
      <c r="E140" s="222"/>
      <c r="F140" s="223"/>
    </row>
    <row r="141" spans="1:6" ht="25.5" customHeight="1" x14ac:dyDescent="0.15">
      <c r="A141" s="80" t="s">
        <v>36</v>
      </c>
      <c r="B141" s="221" t="s">
        <v>19</v>
      </c>
      <c r="C141" s="222"/>
      <c r="D141" s="222"/>
      <c r="E141" s="222"/>
      <c r="F141" s="223"/>
    </row>
    <row r="142" spans="1:6" ht="25.5" customHeight="1" thickBot="1" x14ac:dyDescent="0.2">
      <c r="A142" s="79" t="s">
        <v>35</v>
      </c>
      <c r="B142" s="212"/>
      <c r="C142" s="213"/>
      <c r="D142" s="213"/>
      <c r="E142" s="213"/>
      <c r="F142" s="214"/>
    </row>
    <row r="143" spans="1:6" ht="15" thickTop="1" thickBot="1" x14ac:dyDescent="0.2"/>
    <row r="144" spans="1:6" ht="25.5" customHeight="1" thickTop="1" x14ac:dyDescent="0.15">
      <c r="A144" s="74" t="s">
        <v>45</v>
      </c>
      <c r="B144" s="224" t="str">
        <f>계약현황공개!C115</f>
        <v>2023년 소방안전관리 위탁대행 용역 계약</v>
      </c>
      <c r="C144" s="225"/>
      <c r="D144" s="225"/>
      <c r="E144" s="225"/>
      <c r="F144" s="226"/>
    </row>
    <row r="145" spans="1:6" ht="25.5" customHeight="1" x14ac:dyDescent="0.15">
      <c r="A145" s="133" t="s">
        <v>44</v>
      </c>
      <c r="B145" s="215" t="s">
        <v>27</v>
      </c>
      <c r="C145" s="215" t="s">
        <v>78</v>
      </c>
      <c r="D145" s="75" t="s">
        <v>43</v>
      </c>
      <c r="E145" s="75" t="s">
        <v>28</v>
      </c>
      <c r="F145" s="76" t="s">
        <v>42</v>
      </c>
    </row>
    <row r="146" spans="1:6" ht="25.5" customHeight="1" x14ac:dyDescent="0.15">
      <c r="A146" s="134"/>
      <c r="B146" s="216"/>
      <c r="C146" s="217"/>
      <c r="D146" s="75" t="s">
        <v>41</v>
      </c>
      <c r="E146" s="75" t="s">
        <v>40</v>
      </c>
      <c r="F146" s="76" t="s">
        <v>39</v>
      </c>
    </row>
    <row r="147" spans="1:6" ht="39" customHeight="1" x14ac:dyDescent="0.15">
      <c r="A147" s="135"/>
      <c r="B147" s="87" t="str">
        <f>계약현황공개!C118</f>
        <v>2022.12.26.</v>
      </c>
      <c r="C147" s="86" t="s">
        <v>268</v>
      </c>
      <c r="D147" s="89">
        <f>계약현황공개!C116</f>
        <v>3000000</v>
      </c>
      <c r="E147" s="89">
        <f>계약현황공개!E116</f>
        <v>2640000</v>
      </c>
      <c r="F147" s="90">
        <f>E147/D147</f>
        <v>0.88</v>
      </c>
    </row>
    <row r="148" spans="1:6" ht="25.5" customHeight="1" x14ac:dyDescent="0.15">
      <c r="A148" s="133" t="s">
        <v>24</v>
      </c>
      <c r="B148" s="75" t="s">
        <v>38</v>
      </c>
      <c r="C148" s="193" t="s">
        <v>120</v>
      </c>
      <c r="D148" s="137" t="s">
        <v>37</v>
      </c>
      <c r="E148" s="138"/>
      <c r="F148" s="139"/>
    </row>
    <row r="149" spans="1:6" ht="25.5" customHeight="1" x14ac:dyDescent="0.15">
      <c r="A149" s="135"/>
      <c r="B149" s="77" t="str">
        <f>계약현황공개!E120</f>
        <v>운산소방전기㈜</v>
      </c>
      <c r="C149" s="78" t="s">
        <v>276</v>
      </c>
      <c r="D149" s="218" t="str">
        <f>계약현황공개!E121</f>
        <v>경기도 성남시 중원구 은이로63번길 8, 비102호, 비103호, 비104호,비105호, 비106호(은행동)</v>
      </c>
      <c r="E149" s="219"/>
      <c r="F149" s="220"/>
    </row>
    <row r="150" spans="1:6" ht="25.5" customHeight="1" x14ac:dyDescent="0.15">
      <c r="A150" s="80" t="s">
        <v>121</v>
      </c>
      <c r="B150" s="221" t="s">
        <v>171</v>
      </c>
      <c r="C150" s="222"/>
      <c r="D150" s="222"/>
      <c r="E150" s="222"/>
      <c r="F150" s="223"/>
    </row>
    <row r="151" spans="1:6" ht="25.5" customHeight="1" x14ac:dyDescent="0.15">
      <c r="A151" s="80" t="s">
        <v>36</v>
      </c>
      <c r="B151" s="221" t="s">
        <v>19</v>
      </c>
      <c r="C151" s="222"/>
      <c r="D151" s="222"/>
      <c r="E151" s="222"/>
      <c r="F151" s="223"/>
    </row>
    <row r="152" spans="1:6" ht="25.5" customHeight="1" thickBot="1" x14ac:dyDescent="0.2">
      <c r="A152" s="79" t="s">
        <v>35</v>
      </c>
      <c r="B152" s="212"/>
      <c r="C152" s="213"/>
      <c r="D152" s="213"/>
      <c r="E152" s="213"/>
      <c r="F152" s="214"/>
    </row>
    <row r="153" spans="1:6" ht="14.25" thickTop="1" x14ac:dyDescent="0.15"/>
  </sheetData>
  <mergeCells count="106">
    <mergeCell ref="B152:F152"/>
    <mergeCell ref="B145:B146"/>
    <mergeCell ref="C145:C146"/>
    <mergeCell ref="D149:F149"/>
    <mergeCell ref="B150:F150"/>
    <mergeCell ref="B151:F151"/>
    <mergeCell ref="D139:F139"/>
    <mergeCell ref="B140:F140"/>
    <mergeCell ref="B141:F141"/>
    <mergeCell ref="B142:F142"/>
    <mergeCell ref="B144:F144"/>
    <mergeCell ref="B130:F130"/>
    <mergeCell ref="B131:F131"/>
    <mergeCell ref="B132:F132"/>
    <mergeCell ref="B134:F134"/>
    <mergeCell ref="B135:B136"/>
    <mergeCell ref="C135:C136"/>
    <mergeCell ref="B122:F122"/>
    <mergeCell ref="B124:F124"/>
    <mergeCell ref="B125:B126"/>
    <mergeCell ref="C125:C126"/>
    <mergeCell ref="D129:F129"/>
    <mergeCell ref="B115:B116"/>
    <mergeCell ref="C115:C116"/>
    <mergeCell ref="D119:F119"/>
    <mergeCell ref="B120:F120"/>
    <mergeCell ref="B121:F121"/>
    <mergeCell ref="D109:F109"/>
    <mergeCell ref="B110:F110"/>
    <mergeCell ref="B111:F111"/>
    <mergeCell ref="B112:F112"/>
    <mergeCell ref="B114:F114"/>
    <mergeCell ref="B101:F101"/>
    <mergeCell ref="B102:F102"/>
    <mergeCell ref="B104:F104"/>
    <mergeCell ref="B105:B106"/>
    <mergeCell ref="C105:C106"/>
    <mergeCell ref="B94:F94"/>
    <mergeCell ref="B95:B96"/>
    <mergeCell ref="C95:C96"/>
    <mergeCell ref="D99:F99"/>
    <mergeCell ref="B100:F100"/>
    <mergeCell ref="D69:F69"/>
    <mergeCell ref="B70:F70"/>
    <mergeCell ref="B71:F71"/>
    <mergeCell ref="B72:F72"/>
    <mergeCell ref="B61:F61"/>
    <mergeCell ref="B62:F62"/>
    <mergeCell ref="B64:F64"/>
    <mergeCell ref="B65:B66"/>
    <mergeCell ref="C65:C66"/>
    <mergeCell ref="B54:F54"/>
    <mergeCell ref="B55:B56"/>
    <mergeCell ref="C55:C56"/>
    <mergeCell ref="D59:F59"/>
    <mergeCell ref="B60:F60"/>
    <mergeCell ref="B25:B26"/>
    <mergeCell ref="C25:C26"/>
    <mergeCell ref="B40:F40"/>
    <mergeCell ref="B41:F41"/>
    <mergeCell ref="B42:F42"/>
    <mergeCell ref="B32:F32"/>
    <mergeCell ref="B34:F34"/>
    <mergeCell ref="B35:B36"/>
    <mergeCell ref="C35:C36"/>
    <mergeCell ref="D39:F39"/>
    <mergeCell ref="B10:F10"/>
    <mergeCell ref="B11:F11"/>
    <mergeCell ref="D8:F8"/>
    <mergeCell ref="A1:F1"/>
    <mergeCell ref="B3:F3"/>
    <mergeCell ref="B4:B5"/>
    <mergeCell ref="C4:C5"/>
    <mergeCell ref="B9:F9"/>
    <mergeCell ref="B13:F13"/>
    <mergeCell ref="B14:B15"/>
    <mergeCell ref="C14:C15"/>
    <mergeCell ref="D18:F18"/>
    <mergeCell ref="B19:F19"/>
    <mergeCell ref="B20:F20"/>
    <mergeCell ref="B21:F21"/>
    <mergeCell ref="B74:F74"/>
    <mergeCell ref="B75:B76"/>
    <mergeCell ref="C75:C76"/>
    <mergeCell ref="B51:F51"/>
    <mergeCell ref="B52:F52"/>
    <mergeCell ref="B44:F44"/>
    <mergeCell ref="B45:B46"/>
    <mergeCell ref="C45:C46"/>
    <mergeCell ref="D49:F49"/>
    <mergeCell ref="B50:F50"/>
    <mergeCell ref="B30:F30"/>
    <mergeCell ref="B31:F31"/>
    <mergeCell ref="B24:F24"/>
    <mergeCell ref="D29:F29"/>
    <mergeCell ref="D79:F79"/>
    <mergeCell ref="B80:F80"/>
    <mergeCell ref="B81:F81"/>
    <mergeCell ref="B82:F82"/>
    <mergeCell ref="B84:F84"/>
    <mergeCell ref="B92:F92"/>
    <mergeCell ref="B85:B86"/>
    <mergeCell ref="C85:C86"/>
    <mergeCell ref="D89:F89"/>
    <mergeCell ref="B90:F90"/>
    <mergeCell ref="B91:F9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2023-01-20T06:57:51Z</dcterms:modified>
</cp:coreProperties>
</file>