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"/>
    </mc:Choice>
  </mc:AlternateContent>
  <bookViews>
    <workbookView xWindow="0" yWindow="0" windowWidth="28800" windowHeight="12390" activeTab="1"/>
  </bookViews>
  <sheets>
    <sheet name="대금지급현황" sheetId="6" r:id="rId1"/>
    <sheet name="준공검사현황" sheetId="5" r:id="rId2"/>
    <sheet name="계약현황" sheetId="8" r:id="rId3"/>
    <sheet name="수의계약현황" sheetId="9" r:id="rId4"/>
    <sheet name="물품발주계획" sheetId="10" r:id="rId5"/>
  </sheets>
  <calcPr calcId="152511"/>
</workbook>
</file>

<file path=xl/calcChain.xml><?xml version="1.0" encoding="utf-8"?>
<calcChain xmlns="http://schemas.openxmlformats.org/spreadsheetml/2006/main">
  <c r="G36" i="9" l="1"/>
  <c r="G26" i="9"/>
  <c r="G16" i="9"/>
  <c r="G6" i="9"/>
  <c r="D6" i="6" l="1"/>
  <c r="D7" i="6"/>
  <c r="D8" i="6"/>
  <c r="D9" i="6"/>
  <c r="D10" i="6"/>
  <c r="D11" i="6"/>
  <c r="D5" i="6"/>
  <c r="D4" i="6"/>
  <c r="E19" i="8" l="1"/>
  <c r="C19" i="8"/>
  <c r="F2" i="9" l="1"/>
  <c r="E5" i="8"/>
  <c r="E12" i="8"/>
  <c r="C12" i="8" s="1"/>
  <c r="E26" i="8"/>
  <c r="C26" i="8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<sst xmlns="http://schemas.openxmlformats.org/spreadsheetml/2006/main" count="356" uniqueCount="187">
  <si>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</si>
  <si>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</si>
  <si>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</si>
  <si>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</si>
  <si>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</si>
  <si>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</si>
  <si>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</si>
  <si>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</si>
  <si>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</si>
  <si>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</si>
  <si>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</si>
  <si>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</si>
  <si>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</si>
  <si>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</si>
  <si>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</si>
  <si>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</si>
  <si>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</si>
  <si>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</si>
  <si>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</si>
  <si>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</si>
  <si>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</si>
  <si>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</si>
  <si>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</si>
  <si>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</si>
  <si>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</si>
  <si>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</si>
  <si>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</si>
  <si>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</si>
  <si>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</si>
  <si>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</si>
  <si>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</si>
  <si>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</si>
  <si>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</si>
  <si>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</si>
  <si>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분당판교청소년수련관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</si>
  <si>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</si>
  <si>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</si>
  <si>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</si>
  <si>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</si>
  <si>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</si>
  <si>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</si>
  <si>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</si>
  <si>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</si>
  <si>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</si>
  <si>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</si>
  <si>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</si>
  <si>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</si>
  <si>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</si>
  <si>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</si>
  <si>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</si>
  <si>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</si>
  <si>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</si>
  <si>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</si>
  <si>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</si>
  <si>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</si>
  <si>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</si>
  <si>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2017년 방향제 연간 유지관리</t>
  </si>
  <si>
    <t>아리앤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</si>
  <si>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</si>
  <si>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</si>
  <si>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</si>
  <si>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</si>
  <si>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</si>
  <si>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</si>
  <si>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</si>
  <si>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</si>
  <si>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</si>
  <si>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</si>
  <si>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</si>
  <si>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</si>
  <si>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사업위탁용역비</t>
    <phoneticPr fontId="4" type="noConversion"/>
  </si>
  <si>
    <t>마케팅스토리</t>
  </si>
  <si>
    <t>㈜서울구경</t>
    <phoneticPr fontId="4" type="noConversion"/>
  </si>
  <si>
    <t>롯레렌탈(주)</t>
    <phoneticPr fontId="4" type="noConversion"/>
  </si>
  <si>
    <t>방과후 등하원버스 임차용역</t>
    <phoneticPr fontId="4" type="noConversion"/>
  </si>
  <si>
    <t>아리앤</t>
  </si>
  <si>
    <t>지출일자</t>
    <phoneticPr fontId="4" type="noConversion"/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</si>
  <si>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</si>
  <si>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</si>
  <si>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</si>
  <si>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</si>
  <si>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</si>
  <si>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</si>
  <si>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</si>
  <si>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</si>
  <si>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</si>
  <si>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</si>
  <si>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</si>
  <si>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</si>
  <si>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</si>
  <si>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</si>
  <si>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6월 초등 5학년 목공 목재구입</t>
  </si>
  <si>
    <t>학교공동기획 프로젝트 6월 프로그램 계약</t>
  </si>
  <si>
    <t>2017. 7~9월(3분기) 프로그램 안내지 제작</t>
  </si>
  <si>
    <t>계약일자</t>
    <phoneticPr fontId="4" type="noConversion"/>
  </si>
  <si>
    <t>수련관 방역 소독</t>
    <phoneticPr fontId="4" type="noConversion"/>
  </si>
  <si>
    <t>위생관리비</t>
    <phoneticPr fontId="4" type="noConversion"/>
  </si>
  <si>
    <t>사회적기업 청정마을</t>
  </si>
  <si>
    <t>2017년 재능나눔청소년자유시장행사물품임차</t>
  </si>
  <si>
    <t>재능나눔 청소년자유시장</t>
  </si>
  <si>
    <t>청소/위생용품 구입비</t>
    <phoneticPr fontId="4" type="noConversion"/>
  </si>
  <si>
    <t xml:space="preserve">계약현황  </t>
    <phoneticPr fontId="4" type="noConversion"/>
  </si>
  <si>
    <t>코딩센터조성공사</t>
    <phoneticPr fontId="4" type="noConversion"/>
  </si>
  <si>
    <t>2017.08.16</t>
    <phoneticPr fontId="4" type="noConversion"/>
  </si>
  <si>
    <t>2017.08.16~2017.09.19</t>
    <phoneticPr fontId="4" type="noConversion"/>
  </si>
  <si>
    <t>2017.09.19</t>
    <phoneticPr fontId="4" type="noConversion"/>
  </si>
  <si>
    <t>수성건설 주식회사</t>
    <phoneticPr fontId="4" type="noConversion"/>
  </si>
  <si>
    <t>경기도 성남시 중원구 둔춘대로 156</t>
    <phoneticPr fontId="4" type="noConversion"/>
  </si>
  <si>
    <t>방과후 생태 여름캠프 프로그램 계약</t>
  </si>
  <si>
    <t>방과후 생태 여름캠프 프로그램 계약</t>
    <phoneticPr fontId="4" type="noConversion"/>
  </si>
  <si>
    <t>2017.08.23</t>
    <phoneticPr fontId="4" type="noConversion"/>
  </si>
  <si>
    <t>2017.08.28~08.30</t>
    <phoneticPr fontId="4" type="noConversion"/>
  </si>
  <si>
    <t>2017.08.30</t>
    <phoneticPr fontId="4" type="noConversion"/>
  </si>
  <si>
    <t>서천군친환경연합영농조합법인</t>
  </si>
  <si>
    <t>서천군친환경연합영농조합법인</t>
    <phoneticPr fontId="4" type="noConversion"/>
  </si>
  <si>
    <t>충청남도 서천군 서천읍 군사리 642-132</t>
    <phoneticPr fontId="4" type="noConversion"/>
  </si>
  <si>
    <t>청소년운영위원회 가온누리 차량 임차</t>
  </si>
  <si>
    <t>청소년운영위원회 가온누리 차량 임차</t>
    <phoneticPr fontId="4" type="noConversion"/>
  </si>
  <si>
    <t>2017.08.18</t>
    <phoneticPr fontId="4" type="noConversion"/>
  </si>
  <si>
    <t>2017.08.19</t>
    <phoneticPr fontId="4" type="noConversion"/>
  </si>
  <si>
    <t>㈜서울구경</t>
  </si>
  <si>
    <t>㈜서울구경</t>
    <phoneticPr fontId="4" type="noConversion"/>
  </si>
  <si>
    <t>경기도 성남시 분당구 장미로 78, 1035</t>
    <phoneticPr fontId="4" type="noConversion"/>
  </si>
  <si>
    <t>2017년 하반기 직원 워크숍 프로그램</t>
    <phoneticPr fontId="4" type="noConversion"/>
  </si>
  <si>
    <t>2017.08.31</t>
    <phoneticPr fontId="4" type="noConversion"/>
  </si>
  <si>
    <t>2017.09.03~2017.09.04</t>
    <phoneticPr fontId="4" type="noConversion"/>
  </si>
  <si>
    <t>2017.09.04</t>
    <phoneticPr fontId="4" type="noConversion"/>
  </si>
  <si>
    <t>레저아레나</t>
    <phoneticPr fontId="4" type="noConversion"/>
  </si>
  <si>
    <t>강원도 철원군 갈말읍 순담길 24-15</t>
    <phoneticPr fontId="4" type="noConversion"/>
  </si>
  <si>
    <t>양병욱</t>
    <phoneticPr fontId="4" type="noConversion"/>
  </si>
  <si>
    <t>김홍열</t>
    <phoneticPr fontId="4" type="noConversion"/>
  </si>
  <si>
    <t>정길중</t>
    <phoneticPr fontId="4" type="noConversion"/>
  </si>
  <si>
    <t>김동환</t>
    <phoneticPr fontId="4" type="noConversion"/>
  </si>
  <si>
    <t>2017 공기청정기 임차계약</t>
    <phoneticPr fontId="4" type="noConversion"/>
  </si>
  <si>
    <t>9월지출예정</t>
    <phoneticPr fontId="4" type="noConversion"/>
  </si>
  <si>
    <t>(단위 : 원 / 2017.08.31.기준)</t>
    <phoneticPr fontId="4" type="noConversion"/>
  </si>
  <si>
    <t>물품 발주계획</t>
    <phoneticPr fontId="4" type="noConversion"/>
  </si>
  <si>
    <t>(단위 : 천원)</t>
    <phoneticPr fontId="4" type="noConversion"/>
  </si>
  <si>
    <t>발주
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</si>
  <si>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</si>
  <si>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</si>
  <si>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</si>
  <si>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</si>
  <si>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</si>
  <si>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</si>
  <si>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</t>
    <phoneticPr fontId="4" type="noConversion"/>
  </si>
  <si>
    <t>부서명</t>
    <phoneticPr fontId="4" type="noConversion"/>
  </si>
  <si>
    <t>담당자</t>
    <phoneticPr fontId="4" type="noConversion"/>
  </si>
  <si>
    <t>연락처</t>
    <phoneticPr fontId="4" type="noConversion"/>
  </si>
  <si>
    <t>수의총액</t>
  </si>
  <si>
    <t>장</t>
    <phoneticPr fontId="4" type="noConversion"/>
  </si>
  <si>
    <t>청소년활동팀</t>
    <phoneticPr fontId="4" type="noConversion"/>
  </si>
  <si>
    <t>워크북 제작</t>
    <phoneticPr fontId="4" type="noConversion"/>
  </si>
  <si>
    <t>권</t>
    <phoneticPr fontId="4" type="noConversion"/>
  </si>
  <si>
    <t>10월~11월</t>
    <phoneticPr fontId="4" type="noConversion"/>
  </si>
  <si>
    <t>성남시청소년어울림마당</t>
    <phoneticPr fontId="4" type="noConversion"/>
  </si>
  <si>
    <t>현수막(6m*0.3m)</t>
    <phoneticPr fontId="4" type="noConversion"/>
  </si>
  <si>
    <t>이치준</t>
    <phoneticPr fontId="4" type="noConversion"/>
  </si>
  <si>
    <t>031-729-9639</t>
    <phoneticPr fontId="4" type="noConversion"/>
  </si>
  <si>
    <t>트러스 현수막(6m*3.5m)</t>
    <phoneticPr fontId="4" type="noConversion"/>
  </si>
  <si>
    <t>9월~11월</t>
    <phoneticPr fontId="4" type="noConversion"/>
  </si>
  <si>
    <t>나는 진로탐험가</t>
    <phoneticPr fontId="4" type="noConversion"/>
  </si>
  <si>
    <t>워크북 및 교구 제작</t>
    <phoneticPr fontId="4" type="noConversion"/>
  </si>
  <si>
    <t>김선화</t>
    <phoneticPr fontId="4" type="noConversion"/>
  </si>
  <si>
    <t>031-729-9633</t>
    <phoneticPr fontId="4" type="noConversion"/>
  </si>
  <si>
    <t>지역은 살아있는학교 그로잉업</t>
    <phoneticPr fontId="4" type="noConversion"/>
  </si>
  <si>
    <t>코딩센터조성공사</t>
    <phoneticPr fontId="4" type="noConversion"/>
  </si>
  <si>
    <t>2017.08.16</t>
    <phoneticPr fontId="4" type="noConversion"/>
  </si>
  <si>
    <t>2017.08.16~2017.09.19</t>
    <phoneticPr fontId="4" type="noConversion"/>
  </si>
  <si>
    <t>수성건설 주식회사</t>
    <phoneticPr fontId="4" type="noConversion"/>
  </si>
  <si>
    <t>경기도 성남시 중원구 둔춘대로 156</t>
    <phoneticPr fontId="4" type="noConversion"/>
  </si>
  <si>
    <t>소액수의</t>
    <phoneticPr fontId="4" type="noConversion"/>
  </si>
  <si>
    <t>청소년운영위원회 가온누리 차량 임차</t>
    <phoneticPr fontId="4" type="noConversion"/>
  </si>
  <si>
    <t>2017.08.18</t>
    <phoneticPr fontId="4" type="noConversion"/>
  </si>
  <si>
    <t>2017.08.19</t>
    <phoneticPr fontId="4" type="noConversion"/>
  </si>
  <si>
    <t>㈜서울구경</t>
    <phoneticPr fontId="4" type="noConversion"/>
  </si>
  <si>
    <t>경기도 성남시 분당구 장미로 78, 1035</t>
    <phoneticPr fontId="4" type="noConversion"/>
  </si>
  <si>
    <t>방과후 생태 여름캠프 프로그램 계약</t>
    <phoneticPr fontId="4" type="noConversion"/>
  </si>
  <si>
    <t>2017.08.23</t>
    <phoneticPr fontId="4" type="noConversion"/>
  </si>
  <si>
    <t>2017.08.28~08.30</t>
    <phoneticPr fontId="4" type="noConversion"/>
  </si>
  <si>
    <t>서천군친환경연합영농조합법인</t>
    <phoneticPr fontId="4" type="noConversion"/>
  </si>
  <si>
    <t>충청남도 서천군 서천읍 군사리 642-132</t>
    <phoneticPr fontId="4" type="noConversion"/>
  </si>
  <si>
    <t>2017년 하반기 직원 워크숍 프로그램</t>
    <phoneticPr fontId="4" type="noConversion"/>
  </si>
  <si>
    <t>2017.08.31</t>
    <phoneticPr fontId="4" type="noConversion"/>
  </si>
  <si>
    <t>2017.09.03~2017.09.04</t>
    <phoneticPr fontId="4" type="noConversion"/>
  </si>
  <si>
    <t>레저아레나</t>
    <phoneticPr fontId="4" type="noConversion"/>
  </si>
  <si>
    <t>강원도 철원군 갈말읍 순담길 24-15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</si>
</sst>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#,##0;&quot;△&quot;#,##0"/>
    <numFmt numFmtId="178" formatCode="#,##0_ ;[Red]\-#,##0\ "/>
    <numFmt numFmtId="179" formatCode="#,##0;[Red]#,##0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  <font>
      <sz val="9"/>
      <color rgb="FFFF0000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176" fontId="15" fillId="0" borderId="2" xfId="0" applyNumberFormat="1" applyFont="1" applyFill="1" applyBorder="1" applyAlignment="1">
      <alignment horizontal="center" vertical="center" shrinkToFit="1"/>
    </xf>
    <xf numFmtId="177" fontId="15" fillId="0" borderId="2" xfId="0" applyNumberFormat="1" applyFont="1" applyFill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left" vertical="center" shrinkToFit="1"/>
    </xf>
    <xf numFmtId="49" fontId="1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14" fillId="0" borderId="2" xfId="6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78" fontId="3" fillId="0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3" fontId="19" fillId="0" borderId="8" xfId="0" applyNumberFormat="1" applyFont="1" applyFill="1" applyBorder="1" applyAlignment="1">
      <alignment horizontal="justify" vertical="center" wrapText="1"/>
    </xf>
    <xf numFmtId="3" fontId="19" fillId="0" borderId="9" xfId="0" applyNumberFormat="1" applyFont="1" applyFill="1" applyBorder="1" applyAlignment="1">
      <alignment horizontal="left" vertical="center" wrapText="1"/>
    </xf>
    <xf numFmtId="10" fontId="19" fillId="0" borderId="8" xfId="0" applyNumberFormat="1" applyFont="1" applyFill="1" applyBorder="1" applyAlignment="1">
      <alignment horizontal="justify" vertical="center" wrapText="1"/>
    </xf>
    <xf numFmtId="14" fontId="19" fillId="0" borderId="8" xfId="0" applyNumberFormat="1" applyFont="1" applyFill="1" applyBorder="1" applyAlignment="1">
      <alignment horizontal="justify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justify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horizontal="left" vertical="center" shrinkToFit="1"/>
    </xf>
    <xf numFmtId="179" fontId="8" fillId="0" borderId="2" xfId="1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178" fontId="3" fillId="0" borderId="2" xfId="1" applyNumberFormat="1" applyFont="1" applyFill="1" applyBorder="1" applyAlignment="1">
      <alignment horizontal="right" vertical="center" shrinkToFit="1"/>
    </xf>
    <xf numFmtId="0" fontId="3" fillId="0" borderId="2" xfId="6" applyFont="1" applyFill="1" applyBorder="1" applyAlignment="1">
      <alignment vertical="center" shrinkToFit="1"/>
    </xf>
    <xf numFmtId="176" fontId="8" fillId="0" borderId="2" xfId="0" applyNumberFormat="1" applyFont="1" applyFill="1" applyBorder="1" applyAlignment="1" applyProtection="1">
      <alignment vertical="center" shrinkToFit="1"/>
    </xf>
    <xf numFmtId="177" fontId="8" fillId="0" borderId="2" xfId="0" applyNumberFormat="1" applyFont="1" applyFill="1" applyBorder="1" applyAlignment="1" applyProtection="1">
      <alignment horizontal="right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/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5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vertical="center" shrinkToFit="1"/>
    </xf>
    <xf numFmtId="41" fontId="3" fillId="0" borderId="35" xfId="7" applyFont="1" applyFill="1" applyBorder="1" applyAlignment="1">
      <alignment vertical="center" shrinkToFit="1"/>
    </xf>
    <xf numFmtId="41" fontId="3" fillId="0" borderId="35" xfId="7" applyFont="1" applyFill="1" applyBorder="1" applyAlignment="1">
      <alignment horizontal="center" vertical="center" shrinkToFit="1"/>
    </xf>
    <xf numFmtId="41" fontId="3" fillId="0" borderId="35" xfId="7" applyFont="1" applyFill="1" applyBorder="1" applyAlignment="1">
      <alignment horizontal="righ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0" fillId="0" borderId="0" xfId="0" applyFont="1"/>
    <xf numFmtId="0" fontId="3" fillId="0" borderId="32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vertical="center" shrinkToFit="1"/>
    </xf>
    <xf numFmtId="0" fontId="3" fillId="0" borderId="32" xfId="0" applyFont="1" applyFill="1" applyBorder="1" applyAlignment="1">
      <alignment horizontal="left" vertical="center" wrapText="1" shrinkToFit="1"/>
    </xf>
    <xf numFmtId="41" fontId="3" fillId="0" borderId="32" xfId="7" applyFont="1" applyFill="1" applyBorder="1" applyAlignment="1">
      <alignment vertical="center" shrinkToFit="1"/>
    </xf>
    <xf numFmtId="41" fontId="3" fillId="0" borderId="32" xfId="7" applyFont="1" applyFill="1" applyBorder="1" applyAlignment="1">
      <alignment horizontal="center" vertical="center" shrinkToFit="1"/>
    </xf>
    <xf numFmtId="41" fontId="3" fillId="0" borderId="32" xfId="7" applyFont="1" applyFill="1" applyBorder="1" applyAlignment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horizontal="left" vertical="center" wrapText="1" shrinkToFit="1"/>
    </xf>
    <xf numFmtId="41" fontId="3" fillId="0" borderId="38" xfId="7" applyFont="1" applyFill="1" applyBorder="1" applyAlignment="1">
      <alignment vertical="center" shrinkToFit="1"/>
    </xf>
    <xf numFmtId="41" fontId="3" fillId="0" borderId="38" xfId="7" applyFont="1" applyFill="1" applyBorder="1" applyAlignment="1">
      <alignment horizontal="center" vertical="center" shrinkToFit="1"/>
    </xf>
    <xf numFmtId="41" fontId="3" fillId="0" borderId="38" xfId="7" applyFont="1" applyFill="1" applyBorder="1" applyAlignment="1">
      <alignment horizontal="right" vertical="center" shrinkToFit="1"/>
    </xf>
    <xf numFmtId="0" fontId="3" fillId="0" borderId="39" xfId="0" applyFont="1" applyBorder="1" applyAlignment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right" vertical="center"/>
    </xf>
    <xf numFmtId="0" fontId="19" fillId="0" borderId="4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right" vertical="center"/>
    </xf>
    <xf numFmtId="0" fontId="17" fillId="0" borderId="15" xfId="0" applyNumberFormat="1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14" fontId="13" fillId="0" borderId="17" xfId="0" applyNumberFormat="1" applyFont="1" applyFill="1" applyBorder="1" applyAlignment="1">
      <alignment horizontal="center" vertical="center" wrapText="1"/>
    </xf>
    <xf numFmtId="3" fontId="13" fillId="0" borderId="16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10" fontId="13" fillId="0" borderId="9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>
      <alignment horizontal="right"/>
    </xf>
    <xf numFmtId="55" fontId="8" fillId="3" borderId="2" xfId="0" applyNumberFormat="1" applyFont="1" applyFill="1" applyBorder="1" applyAlignment="1" applyProtection="1">
      <alignment horizontal="center" vertical="center"/>
    </xf>
    <xf numFmtId="55" fontId="3" fillId="0" borderId="2" xfId="1" applyNumberFormat="1" applyFont="1" applyFill="1" applyBorder="1" applyAlignment="1">
      <alignment horizontal="center" vertical="center" wrapText="1"/>
    </xf>
    <xf numFmtId="55" fontId="3" fillId="0" borderId="2" xfId="1" applyNumberFormat="1" applyFont="1" applyFill="1" applyBorder="1" applyAlignment="1">
      <alignment horizontal="center" vertical="center" shrinkToFit="1"/>
    </xf>
    <xf numFmtId="55" fontId="8" fillId="0" borderId="2" xfId="1" applyNumberFormat="1" applyFont="1" applyFill="1" applyBorder="1" applyAlignment="1">
      <alignment horizontal="center" vertical="center" wrapText="1"/>
    </xf>
    <xf numFmtId="55" fontId="3" fillId="0" borderId="2" xfId="0" applyNumberFormat="1" applyFont="1" applyFill="1" applyBorder="1" applyAlignment="1">
      <alignment horizontal="center" vertical="center" shrinkToFit="1"/>
    </xf>
    <xf numFmtId="55" fontId="8" fillId="3" borderId="2" xfId="0" applyNumberFormat="1" applyFont="1" applyFill="1" applyBorder="1" applyAlignment="1">
      <alignment horizontal="center" vertical="center"/>
    </xf>
    <xf numFmtId="55" fontId="3" fillId="0" borderId="2" xfId="0" applyNumberFormat="1" applyFont="1" applyFill="1" applyBorder="1" applyAlignment="1">
      <alignment horizontal="center" vertical="center" wrapText="1"/>
    </xf>
    <xf numFmtId="55" fontId="8" fillId="0" borderId="2" xfId="0" applyNumberFormat="1" applyFont="1" applyFill="1" applyBorder="1" applyAlignment="1" applyProtection="1">
      <alignment horizontal="center" vertical="center"/>
    </xf>
    <xf numFmtId="55" fontId="3" fillId="0" borderId="2" xfId="1" quotePrefix="1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shrinkToFi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쉼표 [0] 6" xfId="7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E28" sqref="E28"/>
    </sheetView>
  </sheetViews>
  <sheetFormatPr defaultRowHeight="13.5"/>
  <cols>
    <col min="1" max="1" width="2.88671875" customWidth="1"/>
    <col min="2" max="2" width="14.44140625" style="2" customWidth="1"/>
    <col min="3" max="3" width="33.21875" style="2" customWidth="1"/>
    <col min="4" max="4" width="9.5546875" style="66" customWidth="1"/>
    <col min="5" max="5" width="8.88671875" style="2" customWidth="1"/>
    <col min="6" max="6" width="22.33203125" style="10" customWidth="1"/>
    <col min="7" max="7" width="18.77734375" style="10" customWidth="1"/>
    <col min="8" max="8" width="7.6640625" style="2" customWidth="1"/>
  </cols>
  <sheetData>
    <row r="1" spans="1:8" ht="39" customHeight="1">
      <c r="A1" s="106" t="s">
        <v>9</v>
      </c>
      <c r="B1" s="106"/>
      <c r="C1" s="106"/>
      <c r="D1" s="106"/>
      <c r="E1" s="106"/>
      <c r="F1" s="106"/>
      <c r="G1" s="106"/>
      <c r="H1" s="106"/>
    </row>
    <row r="2" spans="1:8" ht="15" customHeight="1">
      <c r="A2" s="105" t="s">
        <v>34</v>
      </c>
      <c r="B2" s="105"/>
      <c r="C2" s="105"/>
      <c r="D2" s="64"/>
      <c r="E2" s="1"/>
      <c r="F2" s="9"/>
      <c r="G2" s="104" t="s">
        <v>135</v>
      </c>
      <c r="H2" s="104"/>
    </row>
    <row r="3" spans="1:8" ht="26.25" customHeight="1">
      <c r="A3" s="3" t="s">
        <v>77</v>
      </c>
      <c r="B3" s="3" t="s">
        <v>1</v>
      </c>
      <c r="C3" s="4" t="s">
        <v>2</v>
      </c>
      <c r="D3" s="65" t="s">
        <v>10</v>
      </c>
      <c r="E3" s="4" t="s">
        <v>11</v>
      </c>
      <c r="F3" s="4" t="s">
        <v>12</v>
      </c>
      <c r="G3" s="4" t="s">
        <v>13</v>
      </c>
      <c r="H3" s="4" t="s">
        <v>0</v>
      </c>
    </row>
    <row r="4" spans="1:8" ht="20.25" customHeight="1">
      <c r="A4" s="7">
        <v>1</v>
      </c>
      <c r="B4" s="7" t="s">
        <v>34</v>
      </c>
      <c r="C4" s="23" t="s">
        <v>35</v>
      </c>
      <c r="D4" s="153">
        <f>준공검사현황!F4</f>
        <v>42951</v>
      </c>
      <c r="E4" s="12">
        <v>210000</v>
      </c>
      <c r="F4" s="13" t="s">
        <v>66</v>
      </c>
      <c r="G4" s="24" t="s">
        <v>46</v>
      </c>
      <c r="H4" s="6"/>
    </row>
    <row r="5" spans="1:8" ht="20.25" customHeight="1">
      <c r="A5" s="7">
        <v>2</v>
      </c>
      <c r="B5" s="7" t="s">
        <v>34</v>
      </c>
      <c r="C5" s="23" t="s">
        <v>36</v>
      </c>
      <c r="D5" s="153">
        <f>준공검사현황!F5</f>
        <v>42969</v>
      </c>
      <c r="E5" s="12">
        <v>175000</v>
      </c>
      <c r="F5" s="13" t="s">
        <v>67</v>
      </c>
      <c r="G5" s="24" t="s">
        <v>47</v>
      </c>
      <c r="H5" s="6"/>
    </row>
    <row r="6" spans="1:8" ht="20.25" customHeight="1">
      <c r="A6" s="7">
        <v>3</v>
      </c>
      <c r="B6" s="7" t="s">
        <v>34</v>
      </c>
      <c r="C6" s="25" t="s">
        <v>37</v>
      </c>
      <c r="D6" s="153">
        <f>준공검사현황!F6</f>
        <v>42951</v>
      </c>
      <c r="E6" s="12">
        <v>198000</v>
      </c>
      <c r="F6" s="13" t="s">
        <v>61</v>
      </c>
      <c r="G6" s="24" t="s">
        <v>48</v>
      </c>
      <c r="H6" s="6"/>
    </row>
    <row r="7" spans="1:8" ht="20.25" customHeight="1">
      <c r="A7" s="7">
        <v>4</v>
      </c>
      <c r="B7" s="7" t="s">
        <v>34</v>
      </c>
      <c r="C7" s="23" t="s">
        <v>38</v>
      </c>
      <c r="D7" s="153">
        <f>준공검사현황!F7</f>
        <v>42951</v>
      </c>
      <c r="E7" s="12">
        <v>486000</v>
      </c>
      <c r="F7" s="13" t="s">
        <v>68</v>
      </c>
      <c r="G7" s="24" t="s">
        <v>73</v>
      </c>
      <c r="H7" s="6"/>
    </row>
    <row r="8" spans="1:8" ht="20.25" customHeight="1">
      <c r="A8" s="7">
        <v>5</v>
      </c>
      <c r="B8" s="7" t="s">
        <v>34</v>
      </c>
      <c r="C8" s="26" t="s">
        <v>40</v>
      </c>
      <c r="D8" s="153">
        <f>준공검사현황!F9</f>
        <v>42951</v>
      </c>
      <c r="E8" s="12">
        <v>270000</v>
      </c>
      <c r="F8" s="13" t="s">
        <v>65</v>
      </c>
      <c r="G8" s="24" t="s">
        <v>51</v>
      </c>
      <c r="H8" s="6"/>
    </row>
    <row r="9" spans="1:8" ht="20.25" customHeight="1">
      <c r="A9" s="7">
        <v>6</v>
      </c>
      <c r="B9" s="7" t="s">
        <v>34</v>
      </c>
      <c r="C9" s="25" t="s">
        <v>41</v>
      </c>
      <c r="D9" s="153">
        <f>준공검사현황!F10</f>
        <v>42969</v>
      </c>
      <c r="E9" s="12">
        <v>550000</v>
      </c>
      <c r="F9" s="13" t="s">
        <v>61</v>
      </c>
      <c r="G9" s="27" t="s">
        <v>52</v>
      </c>
      <c r="H9" s="6"/>
    </row>
    <row r="10" spans="1:8" ht="20.25" customHeight="1">
      <c r="A10" s="7">
        <v>7</v>
      </c>
      <c r="B10" s="7" t="s">
        <v>34</v>
      </c>
      <c r="C10" s="25" t="s">
        <v>45</v>
      </c>
      <c r="D10" s="153">
        <f>준공검사현황!F13</f>
        <v>42957</v>
      </c>
      <c r="E10" s="12">
        <v>61119420</v>
      </c>
      <c r="F10" s="13" t="s">
        <v>70</v>
      </c>
      <c r="G10" s="24" t="s">
        <v>55</v>
      </c>
      <c r="H10" s="6"/>
    </row>
    <row r="11" spans="1:8" ht="20.25" customHeight="1">
      <c r="A11" s="7">
        <v>8</v>
      </c>
      <c r="B11" s="7" t="s">
        <v>34</v>
      </c>
      <c r="C11" s="14" t="s">
        <v>56</v>
      </c>
      <c r="D11" s="153">
        <f>준공검사현황!F14</f>
        <v>42957</v>
      </c>
      <c r="E11" s="12">
        <v>320000</v>
      </c>
      <c r="F11" s="13" t="s">
        <v>100</v>
      </c>
      <c r="G11" s="11" t="s">
        <v>57</v>
      </c>
      <c r="H11" s="6"/>
    </row>
    <row r="12" spans="1:8" s="58" customFormat="1" ht="20.25" customHeight="1">
      <c r="A12" s="7">
        <v>9</v>
      </c>
      <c r="B12" s="7" t="s">
        <v>34</v>
      </c>
      <c r="C12" s="29" t="s">
        <v>95</v>
      </c>
      <c r="D12" s="154">
        <v>42957</v>
      </c>
      <c r="E12" s="12">
        <v>371000</v>
      </c>
      <c r="F12" s="13" t="s">
        <v>96</v>
      </c>
      <c r="G12" s="11" t="s">
        <v>97</v>
      </c>
      <c r="H12" s="6"/>
    </row>
    <row r="13" spans="1:8" s="58" customFormat="1" ht="20.25" customHeight="1">
      <c r="A13" s="7">
        <v>10</v>
      </c>
      <c r="B13" s="7" t="s">
        <v>34</v>
      </c>
      <c r="C13" s="29" t="s">
        <v>98</v>
      </c>
      <c r="D13" s="154">
        <v>42951</v>
      </c>
      <c r="E13" s="12">
        <v>995980</v>
      </c>
      <c r="F13" s="13" t="s">
        <v>99</v>
      </c>
      <c r="G13" s="11" t="s">
        <v>71</v>
      </c>
      <c r="H13" s="6"/>
    </row>
    <row r="14" spans="1:8" ht="20.25" customHeight="1">
      <c r="A14" s="7">
        <v>11</v>
      </c>
      <c r="B14" s="7" t="s">
        <v>34</v>
      </c>
      <c r="C14" s="23" t="s">
        <v>42</v>
      </c>
      <c r="D14" s="155">
        <v>42949</v>
      </c>
      <c r="E14" s="35">
        <v>135000</v>
      </c>
      <c r="F14" s="13" t="s">
        <v>69</v>
      </c>
      <c r="G14" s="28" t="s">
        <v>51</v>
      </c>
      <c r="H14" s="6"/>
    </row>
    <row r="15" spans="1:8" ht="20.25" customHeight="1">
      <c r="A15" s="7">
        <v>12</v>
      </c>
      <c r="B15" s="7" t="s">
        <v>34</v>
      </c>
      <c r="C15" s="31" t="s">
        <v>74</v>
      </c>
      <c r="D15" s="156">
        <v>42949</v>
      </c>
      <c r="E15" s="48">
        <v>1323000</v>
      </c>
      <c r="F15" s="13" t="s">
        <v>69</v>
      </c>
      <c r="G15" s="7" t="s">
        <v>72</v>
      </c>
      <c r="H15" s="30"/>
    </row>
  </sheetData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pane ySplit="3" topLeftCell="A4" activePane="bottomLeft" state="frozen"/>
      <selection pane="bottomLeft" activeCell="F7" sqref="F7"/>
    </sheetView>
  </sheetViews>
  <sheetFormatPr defaultRowHeight="13.5"/>
  <cols>
    <col min="1" max="1" width="2.88671875" customWidth="1"/>
    <col min="2" max="2" width="33.6640625" style="2" customWidth="1"/>
    <col min="3" max="3" width="17.77734375" style="2" customWidth="1"/>
    <col min="4" max="5" width="9.77734375" style="2" customWidth="1"/>
    <col min="6" max="6" width="10.88671875" style="66" customWidth="1"/>
    <col min="7" max="7" width="8.88671875" style="66" customWidth="1"/>
    <col min="8" max="8" width="9.21875" style="66" customWidth="1"/>
    <col min="9" max="11" width="9.6640625" style="66" customWidth="1"/>
    <col min="12" max="12" width="4.5546875" style="2" customWidth="1"/>
  </cols>
  <sheetData>
    <row r="1" spans="1:12" ht="39" customHeight="1">
      <c r="A1" s="106" t="s">
        <v>87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.75" customHeight="1">
      <c r="A2" s="105" t="s">
        <v>34</v>
      </c>
      <c r="B2" s="105"/>
      <c r="C2" s="5"/>
      <c r="D2" s="1"/>
      <c r="E2" s="1"/>
      <c r="F2" s="64"/>
      <c r="G2" s="64"/>
      <c r="H2" s="64"/>
      <c r="I2" s="107" t="s">
        <v>135</v>
      </c>
      <c r="J2" s="107"/>
      <c r="K2" s="107"/>
      <c r="L2" s="107"/>
    </row>
    <row r="3" spans="1:12" ht="21" customHeight="1">
      <c r="A3" s="3" t="s">
        <v>77</v>
      </c>
      <c r="B3" s="4" t="s">
        <v>2</v>
      </c>
      <c r="C3" s="4" t="s">
        <v>15</v>
      </c>
      <c r="D3" s="4" t="s">
        <v>3</v>
      </c>
      <c r="E3" s="15" t="s">
        <v>62</v>
      </c>
      <c r="F3" s="65" t="s">
        <v>76</v>
      </c>
      <c r="G3" s="65" t="s">
        <v>4</v>
      </c>
      <c r="H3" s="65" t="s">
        <v>5</v>
      </c>
      <c r="I3" s="65" t="s">
        <v>6</v>
      </c>
      <c r="J3" s="65" t="s">
        <v>7</v>
      </c>
      <c r="K3" s="65" t="s">
        <v>14</v>
      </c>
      <c r="L3" s="4" t="s">
        <v>8</v>
      </c>
    </row>
    <row r="4" spans="1:12" ht="20.25" customHeight="1">
      <c r="A4" s="7">
        <v>1</v>
      </c>
      <c r="B4" s="23" t="s">
        <v>35</v>
      </c>
      <c r="C4" s="23" t="s">
        <v>46</v>
      </c>
      <c r="D4" s="60">
        <v>2520000</v>
      </c>
      <c r="E4" s="35">
        <v>210000</v>
      </c>
      <c r="F4" s="155">
        <v>42951</v>
      </c>
      <c r="G4" s="157">
        <v>42724</v>
      </c>
      <c r="H4" s="157">
        <v>42736</v>
      </c>
      <c r="I4" s="157">
        <v>43100</v>
      </c>
      <c r="J4" s="158">
        <v>42947</v>
      </c>
      <c r="K4" s="158">
        <v>42948</v>
      </c>
      <c r="L4" s="11"/>
    </row>
    <row r="5" spans="1:12" ht="20.25" customHeight="1">
      <c r="A5" s="7">
        <v>2</v>
      </c>
      <c r="B5" s="23" t="s">
        <v>36</v>
      </c>
      <c r="C5" s="23" t="s">
        <v>47</v>
      </c>
      <c r="D5" s="60">
        <v>2100000</v>
      </c>
      <c r="E5" s="35">
        <v>175000</v>
      </c>
      <c r="F5" s="155">
        <v>42969</v>
      </c>
      <c r="G5" s="157">
        <v>42725</v>
      </c>
      <c r="H5" s="157">
        <v>42736</v>
      </c>
      <c r="I5" s="157">
        <v>43100</v>
      </c>
      <c r="J5" s="158">
        <v>42947</v>
      </c>
      <c r="K5" s="158">
        <v>42948</v>
      </c>
      <c r="L5" s="11"/>
    </row>
    <row r="6" spans="1:12" ht="20.25" customHeight="1">
      <c r="A6" s="7">
        <v>3</v>
      </c>
      <c r="B6" s="29" t="s">
        <v>37</v>
      </c>
      <c r="C6" s="23" t="s">
        <v>48</v>
      </c>
      <c r="D6" s="35">
        <v>2376000</v>
      </c>
      <c r="E6" s="35">
        <v>198000</v>
      </c>
      <c r="F6" s="155">
        <v>42951</v>
      </c>
      <c r="G6" s="159">
        <v>42731</v>
      </c>
      <c r="H6" s="157">
        <v>42736</v>
      </c>
      <c r="I6" s="157">
        <v>43100</v>
      </c>
      <c r="J6" s="158">
        <v>42947</v>
      </c>
      <c r="K6" s="158">
        <v>42948</v>
      </c>
      <c r="L6" s="11"/>
    </row>
    <row r="7" spans="1:12" ht="20.25" customHeight="1">
      <c r="A7" s="7">
        <v>4</v>
      </c>
      <c r="B7" s="23" t="s">
        <v>38</v>
      </c>
      <c r="C7" s="23" t="s">
        <v>49</v>
      </c>
      <c r="D7" s="60">
        <v>5832000</v>
      </c>
      <c r="E7" s="35">
        <v>486000</v>
      </c>
      <c r="F7" s="155">
        <v>42951</v>
      </c>
      <c r="G7" s="157">
        <v>42733</v>
      </c>
      <c r="H7" s="157">
        <v>42736</v>
      </c>
      <c r="I7" s="157">
        <v>43100</v>
      </c>
      <c r="J7" s="158">
        <v>42947</v>
      </c>
      <c r="K7" s="158">
        <v>42948</v>
      </c>
      <c r="L7" s="59"/>
    </row>
    <row r="8" spans="1:12" ht="20.25" customHeight="1">
      <c r="A8" s="7">
        <v>5</v>
      </c>
      <c r="B8" s="23" t="s">
        <v>39</v>
      </c>
      <c r="C8" s="23" t="s">
        <v>50</v>
      </c>
      <c r="D8" s="35">
        <v>2520000</v>
      </c>
      <c r="E8" s="35">
        <v>210000</v>
      </c>
      <c r="F8" s="154">
        <v>42983</v>
      </c>
      <c r="G8" s="159">
        <v>42731</v>
      </c>
      <c r="H8" s="157">
        <v>42736</v>
      </c>
      <c r="I8" s="157">
        <v>43100</v>
      </c>
      <c r="J8" s="158">
        <v>42947</v>
      </c>
      <c r="K8" s="158">
        <v>42948</v>
      </c>
      <c r="L8" s="11"/>
    </row>
    <row r="9" spans="1:12" ht="20.25" customHeight="1">
      <c r="A9" s="7">
        <v>6</v>
      </c>
      <c r="B9" s="23" t="s">
        <v>40</v>
      </c>
      <c r="C9" s="23" t="s">
        <v>51</v>
      </c>
      <c r="D9" s="35">
        <v>3240000</v>
      </c>
      <c r="E9" s="35">
        <v>270000</v>
      </c>
      <c r="F9" s="155">
        <v>42951</v>
      </c>
      <c r="G9" s="157">
        <v>42733</v>
      </c>
      <c r="H9" s="157">
        <v>42736</v>
      </c>
      <c r="I9" s="157">
        <v>43100</v>
      </c>
      <c r="J9" s="158">
        <v>42947</v>
      </c>
      <c r="K9" s="158">
        <v>42948</v>
      </c>
      <c r="L9" s="11"/>
    </row>
    <row r="10" spans="1:12" ht="20.25" customHeight="1">
      <c r="A10" s="7">
        <v>7</v>
      </c>
      <c r="B10" s="29" t="s">
        <v>41</v>
      </c>
      <c r="C10" s="61" t="s">
        <v>52</v>
      </c>
      <c r="D10" s="35">
        <v>6600000</v>
      </c>
      <c r="E10" s="35">
        <v>550000</v>
      </c>
      <c r="F10" s="154">
        <v>42969</v>
      </c>
      <c r="G10" s="157">
        <v>42733</v>
      </c>
      <c r="H10" s="157">
        <v>42736</v>
      </c>
      <c r="I10" s="157">
        <v>43100</v>
      </c>
      <c r="J10" s="158">
        <v>42967</v>
      </c>
      <c r="K10" s="158">
        <v>42968</v>
      </c>
      <c r="L10" s="11"/>
    </row>
    <row r="11" spans="1:12" ht="20.25" customHeight="1">
      <c r="A11" s="7">
        <v>8</v>
      </c>
      <c r="B11" s="29" t="s">
        <v>43</v>
      </c>
      <c r="C11" s="23" t="s">
        <v>53</v>
      </c>
      <c r="D11" s="35">
        <v>10586760</v>
      </c>
      <c r="E11" s="35">
        <v>882230</v>
      </c>
      <c r="F11" s="156">
        <v>42983</v>
      </c>
      <c r="G11" s="159">
        <v>42734</v>
      </c>
      <c r="H11" s="157">
        <v>42736</v>
      </c>
      <c r="I11" s="157">
        <v>43100</v>
      </c>
      <c r="J11" s="158">
        <v>42947</v>
      </c>
      <c r="K11" s="158">
        <v>42948</v>
      </c>
      <c r="L11" s="11"/>
    </row>
    <row r="12" spans="1:12" ht="20.25" customHeight="1">
      <c r="A12" s="7">
        <v>9</v>
      </c>
      <c r="B12" s="29" t="s">
        <v>44</v>
      </c>
      <c r="C12" s="23" t="s">
        <v>54</v>
      </c>
      <c r="D12" s="35">
        <v>113644080</v>
      </c>
      <c r="E12" s="35">
        <v>9212380</v>
      </c>
      <c r="F12" s="156">
        <v>42983</v>
      </c>
      <c r="G12" s="159">
        <v>42724</v>
      </c>
      <c r="H12" s="157">
        <v>42736</v>
      </c>
      <c r="I12" s="157">
        <v>43100</v>
      </c>
      <c r="J12" s="158">
        <v>42947</v>
      </c>
      <c r="K12" s="158">
        <v>42948</v>
      </c>
      <c r="L12" s="11"/>
    </row>
    <row r="13" spans="1:12" ht="20.25" customHeight="1">
      <c r="A13" s="7">
        <v>10</v>
      </c>
      <c r="B13" s="29" t="s">
        <v>45</v>
      </c>
      <c r="C13" s="23" t="s">
        <v>55</v>
      </c>
      <c r="D13" s="35">
        <v>684135900</v>
      </c>
      <c r="E13" s="35">
        <v>61119420</v>
      </c>
      <c r="F13" s="154">
        <v>42957</v>
      </c>
      <c r="G13" s="159">
        <v>42733</v>
      </c>
      <c r="H13" s="157">
        <v>42736</v>
      </c>
      <c r="I13" s="157">
        <v>43100</v>
      </c>
      <c r="J13" s="158">
        <v>42947</v>
      </c>
      <c r="K13" s="158">
        <v>42948</v>
      </c>
      <c r="L13" s="11"/>
    </row>
    <row r="14" spans="1:12" ht="20.25" customHeight="1">
      <c r="A14" s="7">
        <v>11</v>
      </c>
      <c r="B14" s="29" t="s">
        <v>56</v>
      </c>
      <c r="C14" s="23" t="s">
        <v>75</v>
      </c>
      <c r="D14" s="35">
        <v>3520000</v>
      </c>
      <c r="E14" s="35">
        <v>320000</v>
      </c>
      <c r="F14" s="154">
        <v>42957</v>
      </c>
      <c r="G14" s="159">
        <v>42761</v>
      </c>
      <c r="H14" s="157">
        <v>42767</v>
      </c>
      <c r="I14" s="157">
        <v>43131</v>
      </c>
      <c r="J14" s="158">
        <v>42947</v>
      </c>
      <c r="K14" s="158">
        <v>42948</v>
      </c>
      <c r="L14" s="11"/>
    </row>
    <row r="15" spans="1:12" ht="20.25" customHeight="1">
      <c r="A15" s="7">
        <v>12</v>
      </c>
      <c r="B15" s="23" t="s">
        <v>42</v>
      </c>
      <c r="C15" s="23" t="s">
        <v>51</v>
      </c>
      <c r="D15" s="35">
        <v>1620000</v>
      </c>
      <c r="E15" s="35">
        <v>135000</v>
      </c>
      <c r="F15" s="155">
        <v>42949</v>
      </c>
      <c r="G15" s="159">
        <v>42734</v>
      </c>
      <c r="H15" s="157">
        <v>42736</v>
      </c>
      <c r="I15" s="157">
        <v>43100</v>
      </c>
      <c r="J15" s="158">
        <v>42947</v>
      </c>
      <c r="K15" s="158">
        <v>42948</v>
      </c>
      <c r="L15" s="11"/>
    </row>
    <row r="16" spans="1:12" ht="20.25" customHeight="1">
      <c r="A16" s="7">
        <v>13</v>
      </c>
      <c r="B16" s="31" t="s">
        <v>74</v>
      </c>
      <c r="C16" s="62" t="s">
        <v>121</v>
      </c>
      <c r="D16" s="63">
        <v>12600000</v>
      </c>
      <c r="E16" s="48">
        <v>1323000</v>
      </c>
      <c r="F16" s="156">
        <v>42949</v>
      </c>
      <c r="G16" s="160">
        <v>42794</v>
      </c>
      <c r="H16" s="160">
        <v>42796</v>
      </c>
      <c r="I16" s="160">
        <v>43100</v>
      </c>
      <c r="J16" s="158">
        <v>42947</v>
      </c>
      <c r="K16" s="158">
        <v>42948</v>
      </c>
      <c r="L16" s="56"/>
    </row>
    <row r="17" spans="1:12" s="58" customFormat="1" ht="20.25" customHeight="1">
      <c r="A17" s="7">
        <v>14</v>
      </c>
      <c r="B17" s="62" t="s">
        <v>133</v>
      </c>
      <c r="C17" s="62" t="s">
        <v>53</v>
      </c>
      <c r="D17" s="63">
        <v>437280</v>
      </c>
      <c r="E17" s="48">
        <v>68700</v>
      </c>
      <c r="F17" s="156">
        <v>42983</v>
      </c>
      <c r="G17" s="160">
        <v>42905</v>
      </c>
      <c r="H17" s="160">
        <v>42906</v>
      </c>
      <c r="I17" s="160">
        <v>43100</v>
      </c>
      <c r="J17" s="158">
        <v>42947</v>
      </c>
      <c r="K17" s="158">
        <v>42948</v>
      </c>
      <c r="L17" s="56"/>
    </row>
    <row r="18" spans="1:12" s="58" customFormat="1" ht="20.25" customHeight="1">
      <c r="A18" s="7">
        <v>15</v>
      </c>
      <c r="B18" s="31" t="s">
        <v>116</v>
      </c>
      <c r="C18" s="31" t="s">
        <v>120</v>
      </c>
      <c r="D18" s="57">
        <v>250000</v>
      </c>
      <c r="E18" s="57">
        <v>250000</v>
      </c>
      <c r="F18" s="160">
        <v>42983</v>
      </c>
      <c r="G18" s="160">
        <v>42965</v>
      </c>
      <c r="H18" s="160">
        <v>42966</v>
      </c>
      <c r="I18" s="160">
        <v>42966</v>
      </c>
      <c r="J18" s="160">
        <v>42966</v>
      </c>
      <c r="K18" s="160">
        <v>42966</v>
      </c>
      <c r="L18" s="56"/>
    </row>
    <row r="19" spans="1:12" ht="20.25" customHeight="1">
      <c r="A19" s="7">
        <v>16</v>
      </c>
      <c r="B19" s="31" t="s">
        <v>108</v>
      </c>
      <c r="C19" s="31" t="s">
        <v>113</v>
      </c>
      <c r="D19" s="57">
        <v>480000</v>
      </c>
      <c r="E19" s="57">
        <v>480000</v>
      </c>
      <c r="F19" s="161" t="s">
        <v>134</v>
      </c>
      <c r="G19" s="160">
        <v>42970</v>
      </c>
      <c r="H19" s="160">
        <v>42975</v>
      </c>
      <c r="I19" s="160">
        <v>42977</v>
      </c>
      <c r="J19" s="160">
        <v>42977</v>
      </c>
      <c r="K19" s="160">
        <v>42977</v>
      </c>
      <c r="L19" s="56"/>
    </row>
  </sheetData>
  <mergeCells count="3">
    <mergeCell ref="A2:B2"/>
    <mergeCell ref="A1:L1"/>
    <mergeCell ref="I2:L2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5" zoomScaleNormal="100" workbookViewId="0">
      <selection activeCell="E30" sqref="E30"/>
    </sheetView>
  </sheetViews>
  <sheetFormatPr defaultRowHeight="13.5"/>
  <cols>
    <col min="1" max="1" width="4.5546875" style="2" customWidth="1"/>
    <col min="2" max="2" width="18.77734375" style="2" customWidth="1"/>
    <col min="3" max="3" width="32.33203125" style="2" customWidth="1"/>
    <col min="4" max="4" width="18.77734375" style="2" customWidth="1"/>
    <col min="5" max="5" width="32.33203125" style="2" customWidth="1"/>
  </cols>
  <sheetData>
    <row r="1" spans="1:5" ht="39" customHeight="1">
      <c r="A1" s="106" t="s">
        <v>101</v>
      </c>
      <c r="B1" s="106"/>
      <c r="C1" s="106"/>
      <c r="D1" s="106"/>
      <c r="E1" s="106"/>
    </row>
    <row r="2" spans="1:5" s="36" customFormat="1" ht="17.25" customHeight="1" thickBot="1">
      <c r="A2" s="115" t="s">
        <v>78</v>
      </c>
      <c r="B2" s="115"/>
      <c r="C2" s="115"/>
      <c r="D2" s="114" t="s">
        <v>135</v>
      </c>
      <c r="E2" s="114"/>
    </row>
    <row r="3" spans="1:5" s="16" customFormat="1" ht="20.100000000000001" customHeight="1" thickTop="1">
      <c r="A3" s="111">
        <v>1</v>
      </c>
      <c r="B3" s="37" t="s">
        <v>88</v>
      </c>
      <c r="C3" s="108" t="s">
        <v>102</v>
      </c>
      <c r="D3" s="109" t="s">
        <v>91</v>
      </c>
      <c r="E3" s="110" t="s">
        <v>91</v>
      </c>
    </row>
    <row r="4" spans="1:5" s="16" customFormat="1" ht="20.100000000000001" customHeight="1">
      <c r="A4" s="112"/>
      <c r="B4" s="38" t="s">
        <v>18</v>
      </c>
      <c r="C4" s="39">
        <v>21500000</v>
      </c>
      <c r="D4" s="38" t="s">
        <v>29</v>
      </c>
      <c r="E4" s="40">
        <v>19995000</v>
      </c>
    </row>
    <row r="5" spans="1:5" s="16" customFormat="1" ht="20.100000000000001" customHeight="1">
      <c r="A5" s="112"/>
      <c r="B5" s="38" t="s">
        <v>90</v>
      </c>
      <c r="C5" s="41">
        <f>E5/C4</f>
        <v>0.93</v>
      </c>
      <c r="D5" s="38" t="s">
        <v>19</v>
      </c>
      <c r="E5" s="40">
        <f>E4</f>
        <v>19995000</v>
      </c>
    </row>
    <row r="6" spans="1:5" s="16" customFormat="1" ht="20.100000000000001" customHeight="1">
      <c r="A6" s="112"/>
      <c r="B6" s="38" t="s">
        <v>16</v>
      </c>
      <c r="C6" s="42" t="s">
        <v>103</v>
      </c>
      <c r="D6" s="38" t="s">
        <v>17</v>
      </c>
      <c r="E6" s="43" t="s">
        <v>104</v>
      </c>
    </row>
    <row r="7" spans="1:5" s="16" customFormat="1" ht="20.100000000000001" customHeight="1">
      <c r="A7" s="112"/>
      <c r="B7" s="38" t="s">
        <v>30</v>
      </c>
      <c r="C7" s="44" t="s">
        <v>58</v>
      </c>
      <c r="D7" s="38" t="s">
        <v>31</v>
      </c>
      <c r="E7" s="43" t="s">
        <v>105</v>
      </c>
    </row>
    <row r="8" spans="1:5" s="16" customFormat="1" ht="20.100000000000001" customHeight="1">
      <c r="A8" s="112"/>
      <c r="B8" s="38" t="s">
        <v>32</v>
      </c>
      <c r="C8" s="44" t="s">
        <v>59</v>
      </c>
      <c r="D8" s="38" t="s">
        <v>21</v>
      </c>
      <c r="E8" s="43" t="s">
        <v>106</v>
      </c>
    </row>
    <row r="9" spans="1:5" s="16" customFormat="1" ht="20.100000000000001" customHeight="1" thickBot="1">
      <c r="A9" s="113"/>
      <c r="B9" s="45" t="s">
        <v>33</v>
      </c>
      <c r="C9" s="46" t="s">
        <v>60</v>
      </c>
      <c r="D9" s="45" t="s">
        <v>89</v>
      </c>
      <c r="E9" s="47" t="s">
        <v>107</v>
      </c>
    </row>
    <row r="10" spans="1:5" s="16" customFormat="1" ht="20.100000000000001" customHeight="1" thickTop="1">
      <c r="A10" s="111">
        <v>2</v>
      </c>
      <c r="B10" s="37" t="s">
        <v>88</v>
      </c>
      <c r="C10" s="108" t="s">
        <v>117</v>
      </c>
      <c r="D10" s="109" t="s">
        <v>92</v>
      </c>
      <c r="E10" s="110" t="s">
        <v>92</v>
      </c>
    </row>
    <row r="11" spans="1:5" s="16" customFormat="1" ht="20.100000000000001" customHeight="1">
      <c r="A11" s="112"/>
      <c r="B11" s="38" t="s">
        <v>18</v>
      </c>
      <c r="C11" s="39">
        <v>350000</v>
      </c>
      <c r="D11" s="38" t="s">
        <v>29</v>
      </c>
      <c r="E11" s="40">
        <v>250000</v>
      </c>
    </row>
    <row r="12" spans="1:5" s="16" customFormat="1" ht="20.100000000000001" customHeight="1">
      <c r="A12" s="112"/>
      <c r="B12" s="38" t="s">
        <v>90</v>
      </c>
      <c r="C12" s="41">
        <f>E12/C11</f>
        <v>0.7142857142857143</v>
      </c>
      <c r="D12" s="38" t="s">
        <v>19</v>
      </c>
      <c r="E12" s="40">
        <f>E11</f>
        <v>250000</v>
      </c>
    </row>
    <row r="13" spans="1:5" s="16" customFormat="1" ht="20.100000000000001" customHeight="1">
      <c r="A13" s="112"/>
      <c r="B13" s="38" t="s">
        <v>16</v>
      </c>
      <c r="C13" s="42" t="s">
        <v>118</v>
      </c>
      <c r="D13" s="38" t="s">
        <v>17</v>
      </c>
      <c r="E13" s="43" t="s">
        <v>119</v>
      </c>
    </row>
    <row r="14" spans="1:5" s="16" customFormat="1" ht="20.100000000000001" customHeight="1">
      <c r="A14" s="112"/>
      <c r="B14" s="38" t="s">
        <v>30</v>
      </c>
      <c r="C14" s="44" t="s">
        <v>58</v>
      </c>
      <c r="D14" s="38" t="s">
        <v>31</v>
      </c>
      <c r="E14" s="43" t="s">
        <v>119</v>
      </c>
    </row>
    <row r="15" spans="1:5" s="16" customFormat="1" ht="20.100000000000001" customHeight="1">
      <c r="A15" s="112"/>
      <c r="B15" s="38" t="s">
        <v>32</v>
      </c>
      <c r="C15" s="44" t="s">
        <v>59</v>
      </c>
      <c r="D15" s="38" t="s">
        <v>21</v>
      </c>
      <c r="E15" s="43" t="s">
        <v>121</v>
      </c>
    </row>
    <row r="16" spans="1:5" s="16" customFormat="1" ht="20.100000000000001" customHeight="1" thickBot="1">
      <c r="A16" s="113"/>
      <c r="B16" s="45" t="s">
        <v>33</v>
      </c>
      <c r="C16" s="46" t="s">
        <v>60</v>
      </c>
      <c r="D16" s="45" t="s">
        <v>89</v>
      </c>
      <c r="E16" s="47" t="s">
        <v>122</v>
      </c>
    </row>
    <row r="17" spans="1:5" s="16" customFormat="1" ht="20.100000000000001" customHeight="1" thickTop="1">
      <c r="A17" s="111">
        <v>3</v>
      </c>
      <c r="B17" s="37" t="s">
        <v>88</v>
      </c>
      <c r="C17" s="108" t="s">
        <v>109</v>
      </c>
      <c r="D17" s="109" t="s">
        <v>92</v>
      </c>
      <c r="E17" s="110" t="s">
        <v>92</v>
      </c>
    </row>
    <row r="18" spans="1:5" s="16" customFormat="1" ht="20.100000000000001" customHeight="1">
      <c r="A18" s="112"/>
      <c r="B18" s="38" t="s">
        <v>18</v>
      </c>
      <c r="C18" s="39">
        <v>550000</v>
      </c>
      <c r="D18" s="38" t="s">
        <v>29</v>
      </c>
      <c r="E18" s="40">
        <v>480000</v>
      </c>
    </row>
    <row r="19" spans="1:5" s="16" customFormat="1" ht="20.100000000000001" customHeight="1">
      <c r="A19" s="112"/>
      <c r="B19" s="38" t="s">
        <v>90</v>
      </c>
      <c r="C19" s="41">
        <f>E19/C18</f>
        <v>0.87272727272727268</v>
      </c>
      <c r="D19" s="38" t="s">
        <v>19</v>
      </c>
      <c r="E19" s="40">
        <f>E18</f>
        <v>480000</v>
      </c>
    </row>
    <row r="20" spans="1:5" s="16" customFormat="1" ht="20.100000000000001" customHeight="1">
      <c r="A20" s="112"/>
      <c r="B20" s="38" t="s">
        <v>16</v>
      </c>
      <c r="C20" s="42" t="s">
        <v>110</v>
      </c>
      <c r="D20" s="38" t="s">
        <v>17</v>
      </c>
      <c r="E20" s="43" t="s">
        <v>111</v>
      </c>
    </row>
    <row r="21" spans="1:5" s="16" customFormat="1" ht="20.100000000000001" customHeight="1">
      <c r="A21" s="112"/>
      <c r="B21" s="38" t="s">
        <v>30</v>
      </c>
      <c r="C21" s="44" t="s">
        <v>58</v>
      </c>
      <c r="D21" s="38" t="s">
        <v>31</v>
      </c>
      <c r="E21" s="43" t="s">
        <v>112</v>
      </c>
    </row>
    <row r="22" spans="1:5" s="16" customFormat="1" ht="20.100000000000001" customHeight="1">
      <c r="A22" s="112"/>
      <c r="B22" s="38" t="s">
        <v>32</v>
      </c>
      <c r="C22" s="44" t="s">
        <v>59</v>
      </c>
      <c r="D22" s="38" t="s">
        <v>21</v>
      </c>
      <c r="E22" s="43" t="s">
        <v>114</v>
      </c>
    </row>
    <row r="23" spans="1:5" s="16" customFormat="1" ht="20.100000000000001" customHeight="1" thickBot="1">
      <c r="A23" s="113"/>
      <c r="B23" s="45" t="s">
        <v>33</v>
      </c>
      <c r="C23" s="46" t="s">
        <v>60</v>
      </c>
      <c r="D23" s="45" t="s">
        <v>89</v>
      </c>
      <c r="E23" s="47" t="s">
        <v>115</v>
      </c>
    </row>
    <row r="24" spans="1:5" s="16" customFormat="1" ht="20.100000000000001" customHeight="1" thickTop="1">
      <c r="A24" s="111">
        <v>4</v>
      </c>
      <c r="B24" s="37" t="s">
        <v>88</v>
      </c>
      <c r="C24" s="108" t="s">
        <v>123</v>
      </c>
      <c r="D24" s="109" t="s">
        <v>93</v>
      </c>
      <c r="E24" s="110" t="s">
        <v>93</v>
      </c>
    </row>
    <row r="25" spans="1:5" s="16" customFormat="1" ht="20.100000000000001" customHeight="1">
      <c r="A25" s="112"/>
      <c r="B25" s="38" t="s">
        <v>18</v>
      </c>
      <c r="C25" s="39">
        <v>1550000</v>
      </c>
      <c r="D25" s="38" t="s">
        <v>29</v>
      </c>
      <c r="E25" s="40">
        <v>1500000</v>
      </c>
    </row>
    <row r="26" spans="1:5" s="16" customFormat="1" ht="20.100000000000001" customHeight="1">
      <c r="A26" s="112"/>
      <c r="B26" s="38" t="s">
        <v>90</v>
      </c>
      <c r="C26" s="41">
        <f>E26/C25</f>
        <v>0.967741935483871</v>
      </c>
      <c r="D26" s="38" t="s">
        <v>19</v>
      </c>
      <c r="E26" s="40">
        <f>E25</f>
        <v>1500000</v>
      </c>
    </row>
    <row r="27" spans="1:5" s="16" customFormat="1" ht="20.100000000000001" customHeight="1">
      <c r="A27" s="112"/>
      <c r="B27" s="38" t="s">
        <v>16</v>
      </c>
      <c r="C27" s="42" t="s">
        <v>124</v>
      </c>
      <c r="D27" s="38" t="s">
        <v>17</v>
      </c>
      <c r="E27" s="43" t="s">
        <v>125</v>
      </c>
    </row>
    <row r="28" spans="1:5" s="16" customFormat="1" ht="20.100000000000001" customHeight="1">
      <c r="A28" s="112"/>
      <c r="B28" s="38" t="s">
        <v>30</v>
      </c>
      <c r="C28" s="44" t="s">
        <v>58</v>
      </c>
      <c r="D28" s="38" t="s">
        <v>31</v>
      </c>
      <c r="E28" s="43" t="s">
        <v>126</v>
      </c>
    </row>
    <row r="29" spans="1:5" s="16" customFormat="1" ht="20.100000000000001" customHeight="1">
      <c r="A29" s="112"/>
      <c r="B29" s="38" t="s">
        <v>32</v>
      </c>
      <c r="C29" s="44" t="s">
        <v>59</v>
      </c>
      <c r="D29" s="38" t="s">
        <v>21</v>
      </c>
      <c r="E29" s="43" t="s">
        <v>127</v>
      </c>
    </row>
    <row r="30" spans="1:5" s="16" customFormat="1" ht="20.100000000000001" customHeight="1" thickBot="1">
      <c r="A30" s="113"/>
      <c r="B30" s="45" t="s">
        <v>33</v>
      </c>
      <c r="C30" s="46" t="s">
        <v>60</v>
      </c>
      <c r="D30" s="45" t="s">
        <v>89</v>
      </c>
      <c r="E30" s="47" t="s">
        <v>128</v>
      </c>
    </row>
    <row r="31" spans="1:5" ht="14.25" thickTop="1"/>
  </sheetData>
  <mergeCells count="11">
    <mergeCell ref="C24:E24"/>
    <mergeCell ref="A17:A23"/>
    <mergeCell ref="C17:E17"/>
    <mergeCell ref="A24:A30"/>
    <mergeCell ref="A1:E1"/>
    <mergeCell ref="A3:A9"/>
    <mergeCell ref="C3:E3"/>
    <mergeCell ref="A10:A16"/>
    <mergeCell ref="C10:E10"/>
    <mergeCell ref="D2:E2"/>
    <mergeCell ref="A2:C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F44" sqref="F44"/>
    </sheetView>
  </sheetViews>
  <sheetFormatPr defaultRowHeight="13.5"/>
  <cols>
    <col min="1" max="1" width="4.77734375" style="2" customWidth="1"/>
    <col min="2" max="2" width="17.6640625" style="2" customWidth="1"/>
    <col min="3" max="4" width="20.77734375" style="10" customWidth="1"/>
    <col min="5" max="5" width="16.5546875" style="10" customWidth="1"/>
    <col min="6" max="7" width="16.5546875" style="2" customWidth="1"/>
  </cols>
  <sheetData>
    <row r="1" spans="1:7" ht="49.5" customHeight="1">
      <c r="A1" s="106" t="s">
        <v>86</v>
      </c>
      <c r="B1" s="106"/>
      <c r="C1" s="106"/>
      <c r="D1" s="106"/>
      <c r="E1" s="106"/>
      <c r="F1" s="106"/>
      <c r="G1" s="106"/>
    </row>
    <row r="2" spans="1:7" ht="14.25" thickBot="1">
      <c r="A2" s="115" t="s">
        <v>34</v>
      </c>
      <c r="B2" s="115"/>
      <c r="C2" s="8"/>
      <c r="D2" s="9"/>
      <c r="E2" s="9"/>
      <c r="F2" s="114" t="str">
        <f>계약현황!D2</f>
        <v>(단위 : 원 / 2017.08.31.기준)</v>
      </c>
      <c r="G2" s="114"/>
    </row>
    <row r="3" spans="1:7" s="16" customFormat="1" ht="20.100000000000001" customHeight="1" thickTop="1">
      <c r="A3" s="116">
        <v>1</v>
      </c>
      <c r="B3" s="49" t="s">
        <v>83</v>
      </c>
      <c r="C3" s="146" t="s">
        <v>166</v>
      </c>
      <c r="D3" s="146"/>
      <c r="E3" s="146"/>
      <c r="F3" s="146"/>
      <c r="G3" s="147"/>
    </row>
    <row r="4" spans="1:7" s="16" customFormat="1" ht="20.100000000000001" customHeight="1">
      <c r="A4" s="117"/>
      <c r="B4" s="121" t="s">
        <v>81</v>
      </c>
      <c r="C4" s="128" t="s">
        <v>16</v>
      </c>
      <c r="D4" s="128" t="s">
        <v>17</v>
      </c>
      <c r="E4" s="19" t="s">
        <v>23</v>
      </c>
      <c r="F4" s="19" t="s">
        <v>19</v>
      </c>
      <c r="G4" s="20" t="s">
        <v>27</v>
      </c>
    </row>
    <row r="5" spans="1:7" s="16" customFormat="1" ht="20.100000000000001" customHeight="1">
      <c r="A5" s="117"/>
      <c r="B5" s="121"/>
      <c r="C5" s="128"/>
      <c r="D5" s="128"/>
      <c r="E5" s="21" t="s">
        <v>24</v>
      </c>
      <c r="F5" s="21" t="s">
        <v>20</v>
      </c>
      <c r="G5" s="22" t="s">
        <v>25</v>
      </c>
    </row>
    <row r="6" spans="1:7" s="16" customFormat="1" ht="20.100000000000001" customHeight="1">
      <c r="A6" s="117"/>
      <c r="B6" s="121"/>
      <c r="C6" s="149" t="s">
        <v>167</v>
      </c>
      <c r="D6" s="134" t="s">
        <v>168</v>
      </c>
      <c r="E6" s="148">
        <v>21500000</v>
      </c>
      <c r="F6" s="148">
        <v>19995000</v>
      </c>
      <c r="G6" s="140">
        <f>F6/E6</f>
        <v>0.93</v>
      </c>
    </row>
    <row r="7" spans="1:7" s="16" customFormat="1" ht="20.100000000000001" customHeight="1">
      <c r="A7" s="117"/>
      <c r="B7" s="121"/>
      <c r="C7" s="149"/>
      <c r="D7" s="135"/>
      <c r="E7" s="148"/>
      <c r="F7" s="148"/>
      <c r="G7" s="140"/>
    </row>
    <row r="8" spans="1:7" s="16" customFormat="1" ht="20.100000000000001" customHeight="1">
      <c r="A8" s="117"/>
      <c r="B8" s="119" t="s">
        <v>84</v>
      </c>
      <c r="C8" s="34" t="s">
        <v>82</v>
      </c>
      <c r="D8" s="19" t="s">
        <v>26</v>
      </c>
      <c r="E8" s="128" t="s">
        <v>85</v>
      </c>
      <c r="F8" s="128"/>
      <c r="G8" s="129"/>
    </row>
    <row r="9" spans="1:7" s="16" customFormat="1" ht="20.100000000000001" customHeight="1">
      <c r="A9" s="117"/>
      <c r="B9" s="120"/>
      <c r="C9" s="17" t="s">
        <v>169</v>
      </c>
      <c r="D9" s="18" t="s">
        <v>132</v>
      </c>
      <c r="E9" s="122" t="s">
        <v>170</v>
      </c>
      <c r="F9" s="123"/>
      <c r="G9" s="124"/>
    </row>
    <row r="10" spans="1:7" s="16" customFormat="1" ht="20.100000000000001" customHeight="1">
      <c r="A10" s="117"/>
      <c r="B10" s="50" t="s">
        <v>28</v>
      </c>
      <c r="C10" s="136" t="s">
        <v>171</v>
      </c>
      <c r="D10" s="136"/>
      <c r="E10" s="136"/>
      <c r="F10" s="136"/>
      <c r="G10" s="137"/>
    </row>
    <row r="11" spans="1:7" s="16" customFormat="1" ht="20.100000000000001" customHeight="1">
      <c r="A11" s="117"/>
      <c r="B11" s="50" t="s">
        <v>79</v>
      </c>
      <c r="C11" s="136" t="s">
        <v>63</v>
      </c>
      <c r="D11" s="136"/>
      <c r="E11" s="136"/>
      <c r="F11" s="136"/>
      <c r="G11" s="137"/>
    </row>
    <row r="12" spans="1:7" s="16" customFormat="1" ht="20.100000000000001" customHeight="1" thickBot="1">
      <c r="A12" s="118"/>
      <c r="B12" s="51" t="s">
        <v>80</v>
      </c>
      <c r="C12" s="138"/>
      <c r="D12" s="138"/>
      <c r="E12" s="138"/>
      <c r="F12" s="138"/>
      <c r="G12" s="139"/>
    </row>
    <row r="13" spans="1:7" s="16" customFormat="1" ht="20.100000000000001" customHeight="1" thickTop="1">
      <c r="A13" s="116">
        <v>2</v>
      </c>
      <c r="B13" s="49" t="s">
        <v>83</v>
      </c>
      <c r="C13" s="146" t="s">
        <v>172</v>
      </c>
      <c r="D13" s="146"/>
      <c r="E13" s="146"/>
      <c r="F13" s="146"/>
      <c r="G13" s="147"/>
    </row>
    <row r="14" spans="1:7" s="16" customFormat="1" ht="20.100000000000001" customHeight="1">
      <c r="A14" s="117"/>
      <c r="B14" s="121" t="s">
        <v>81</v>
      </c>
      <c r="C14" s="128" t="s">
        <v>16</v>
      </c>
      <c r="D14" s="128" t="s">
        <v>17</v>
      </c>
      <c r="E14" s="19" t="s">
        <v>23</v>
      </c>
      <c r="F14" s="19" t="s">
        <v>19</v>
      </c>
      <c r="G14" s="20" t="s">
        <v>27</v>
      </c>
    </row>
    <row r="15" spans="1:7" s="16" customFormat="1" ht="20.100000000000001" customHeight="1">
      <c r="A15" s="117"/>
      <c r="B15" s="121"/>
      <c r="C15" s="128"/>
      <c r="D15" s="128"/>
      <c r="E15" s="21" t="s">
        <v>24</v>
      </c>
      <c r="F15" s="21" t="s">
        <v>20</v>
      </c>
      <c r="G15" s="22" t="s">
        <v>25</v>
      </c>
    </row>
    <row r="16" spans="1:7" s="16" customFormat="1" ht="20.100000000000001" customHeight="1">
      <c r="A16" s="117"/>
      <c r="B16" s="121"/>
      <c r="C16" s="149" t="s">
        <v>173</v>
      </c>
      <c r="D16" s="134" t="s">
        <v>174</v>
      </c>
      <c r="E16" s="148">
        <v>350000</v>
      </c>
      <c r="F16" s="148">
        <v>250000</v>
      </c>
      <c r="G16" s="140">
        <f>F16/E16</f>
        <v>0.7142857142857143</v>
      </c>
    </row>
    <row r="17" spans="1:7" s="16" customFormat="1" ht="20.100000000000001" customHeight="1">
      <c r="A17" s="117"/>
      <c r="B17" s="121"/>
      <c r="C17" s="149"/>
      <c r="D17" s="135"/>
      <c r="E17" s="148"/>
      <c r="F17" s="148"/>
      <c r="G17" s="140"/>
    </row>
    <row r="18" spans="1:7" s="16" customFormat="1" ht="20.100000000000001" customHeight="1">
      <c r="A18" s="117"/>
      <c r="B18" s="119" t="s">
        <v>84</v>
      </c>
      <c r="C18" s="19" t="s">
        <v>22</v>
      </c>
      <c r="D18" s="19" t="s">
        <v>26</v>
      </c>
      <c r="E18" s="128" t="s">
        <v>85</v>
      </c>
      <c r="F18" s="128"/>
      <c r="G18" s="129"/>
    </row>
    <row r="19" spans="1:7" s="16" customFormat="1" ht="20.100000000000001" customHeight="1">
      <c r="A19" s="117"/>
      <c r="B19" s="120"/>
      <c r="C19" s="17" t="s">
        <v>175</v>
      </c>
      <c r="D19" s="18" t="s">
        <v>131</v>
      </c>
      <c r="E19" s="122" t="s">
        <v>176</v>
      </c>
      <c r="F19" s="123"/>
      <c r="G19" s="124"/>
    </row>
    <row r="20" spans="1:7" s="16" customFormat="1" ht="20.100000000000001" customHeight="1">
      <c r="A20" s="117"/>
      <c r="B20" s="50" t="s">
        <v>28</v>
      </c>
      <c r="C20" s="136" t="s">
        <v>64</v>
      </c>
      <c r="D20" s="136"/>
      <c r="E20" s="136"/>
      <c r="F20" s="136"/>
      <c r="G20" s="137"/>
    </row>
    <row r="21" spans="1:7" s="16" customFormat="1" ht="20.100000000000001" customHeight="1">
      <c r="A21" s="117"/>
      <c r="B21" s="50" t="s">
        <v>79</v>
      </c>
      <c r="C21" s="136" t="s">
        <v>63</v>
      </c>
      <c r="D21" s="136"/>
      <c r="E21" s="136"/>
      <c r="F21" s="136"/>
      <c r="G21" s="137"/>
    </row>
    <row r="22" spans="1:7" s="16" customFormat="1" ht="20.100000000000001" customHeight="1" thickBot="1">
      <c r="A22" s="118"/>
      <c r="B22" s="51" t="s">
        <v>80</v>
      </c>
      <c r="C22" s="138"/>
      <c r="D22" s="138"/>
      <c r="E22" s="138"/>
      <c r="F22" s="138"/>
      <c r="G22" s="139"/>
    </row>
    <row r="23" spans="1:7" s="16" customFormat="1" ht="20.100000000000001" customHeight="1" thickTop="1">
      <c r="A23" s="116">
        <v>3</v>
      </c>
      <c r="B23" s="49" t="s">
        <v>83</v>
      </c>
      <c r="C23" s="146" t="s">
        <v>177</v>
      </c>
      <c r="D23" s="146"/>
      <c r="E23" s="146"/>
      <c r="F23" s="146"/>
      <c r="G23" s="147"/>
    </row>
    <row r="24" spans="1:7" s="16" customFormat="1" ht="20.100000000000001" customHeight="1">
      <c r="A24" s="117"/>
      <c r="B24" s="121" t="s">
        <v>81</v>
      </c>
      <c r="C24" s="128" t="s">
        <v>94</v>
      </c>
      <c r="D24" s="128" t="s">
        <v>17</v>
      </c>
      <c r="E24" s="52" t="s">
        <v>23</v>
      </c>
      <c r="F24" s="52" t="s">
        <v>19</v>
      </c>
      <c r="G24" s="53" t="s">
        <v>27</v>
      </c>
    </row>
    <row r="25" spans="1:7" s="16" customFormat="1" ht="20.100000000000001" customHeight="1">
      <c r="A25" s="117"/>
      <c r="B25" s="121"/>
      <c r="C25" s="128"/>
      <c r="D25" s="128"/>
      <c r="E25" s="21" t="s">
        <v>24</v>
      </c>
      <c r="F25" s="21" t="s">
        <v>20</v>
      </c>
      <c r="G25" s="22" t="s">
        <v>25</v>
      </c>
    </row>
    <row r="26" spans="1:7" s="16" customFormat="1" ht="20.100000000000001" customHeight="1">
      <c r="A26" s="117"/>
      <c r="B26" s="121"/>
      <c r="C26" s="149" t="s">
        <v>178</v>
      </c>
      <c r="D26" s="134" t="s">
        <v>179</v>
      </c>
      <c r="E26" s="148">
        <v>550000</v>
      </c>
      <c r="F26" s="148">
        <v>480000</v>
      </c>
      <c r="G26" s="140">
        <f>F26/E26</f>
        <v>0.87272727272727268</v>
      </c>
    </row>
    <row r="27" spans="1:7" s="16" customFormat="1" ht="20.100000000000001" customHeight="1">
      <c r="A27" s="117"/>
      <c r="B27" s="121"/>
      <c r="C27" s="149"/>
      <c r="D27" s="135"/>
      <c r="E27" s="148"/>
      <c r="F27" s="148"/>
      <c r="G27" s="140"/>
    </row>
    <row r="28" spans="1:7" s="16" customFormat="1" ht="20.100000000000001" customHeight="1">
      <c r="A28" s="117"/>
      <c r="B28" s="119" t="s">
        <v>84</v>
      </c>
      <c r="C28" s="52" t="s">
        <v>22</v>
      </c>
      <c r="D28" s="52" t="s">
        <v>26</v>
      </c>
      <c r="E28" s="128" t="s">
        <v>85</v>
      </c>
      <c r="F28" s="128"/>
      <c r="G28" s="129"/>
    </row>
    <row r="29" spans="1:7" s="16" customFormat="1" ht="20.100000000000001" customHeight="1">
      <c r="A29" s="117"/>
      <c r="B29" s="120"/>
      <c r="C29" s="162" t="s">
        <v>180</v>
      </c>
      <c r="D29" s="54" t="s">
        <v>130</v>
      </c>
      <c r="E29" s="122" t="s">
        <v>181</v>
      </c>
      <c r="F29" s="123"/>
      <c r="G29" s="124"/>
    </row>
    <row r="30" spans="1:7" s="16" customFormat="1" ht="20.100000000000001" customHeight="1">
      <c r="A30" s="117"/>
      <c r="B30" s="55" t="s">
        <v>28</v>
      </c>
      <c r="C30" s="136" t="s">
        <v>60</v>
      </c>
      <c r="D30" s="136"/>
      <c r="E30" s="136"/>
      <c r="F30" s="136"/>
      <c r="G30" s="137"/>
    </row>
    <row r="31" spans="1:7" s="16" customFormat="1" ht="20.100000000000001" customHeight="1">
      <c r="A31" s="117"/>
      <c r="B31" s="55" t="s">
        <v>79</v>
      </c>
      <c r="C31" s="136" t="s">
        <v>34</v>
      </c>
      <c r="D31" s="136"/>
      <c r="E31" s="136"/>
      <c r="F31" s="136"/>
      <c r="G31" s="137"/>
    </row>
    <row r="32" spans="1:7" s="16" customFormat="1" ht="20.100000000000001" customHeight="1" thickBot="1">
      <c r="A32" s="118"/>
      <c r="B32" s="51" t="s">
        <v>80</v>
      </c>
      <c r="C32" s="138"/>
      <c r="D32" s="138"/>
      <c r="E32" s="138"/>
      <c r="F32" s="138"/>
      <c r="G32" s="139"/>
    </row>
    <row r="33" spans="1:7" s="16" customFormat="1" ht="20.100000000000001" customHeight="1" thickTop="1">
      <c r="A33" s="116">
        <v>4</v>
      </c>
      <c r="B33" s="49" t="s">
        <v>83</v>
      </c>
      <c r="C33" s="141" t="s">
        <v>182</v>
      </c>
      <c r="D33" s="142"/>
      <c r="E33" s="142"/>
      <c r="F33" s="142"/>
      <c r="G33" s="143"/>
    </row>
    <row r="34" spans="1:7" s="16" customFormat="1" ht="20.100000000000001" customHeight="1">
      <c r="A34" s="117"/>
      <c r="B34" s="121" t="s">
        <v>81</v>
      </c>
      <c r="C34" s="144" t="s">
        <v>16</v>
      </c>
      <c r="D34" s="144" t="s">
        <v>17</v>
      </c>
      <c r="E34" s="32" t="s">
        <v>23</v>
      </c>
      <c r="F34" s="32" t="s">
        <v>19</v>
      </c>
      <c r="G34" s="33" t="s">
        <v>27</v>
      </c>
    </row>
    <row r="35" spans="1:7" s="16" customFormat="1" ht="20.100000000000001" customHeight="1">
      <c r="A35" s="117"/>
      <c r="B35" s="121"/>
      <c r="C35" s="145"/>
      <c r="D35" s="145"/>
      <c r="E35" s="21" t="s">
        <v>24</v>
      </c>
      <c r="F35" s="21" t="s">
        <v>20</v>
      </c>
      <c r="G35" s="22" t="s">
        <v>25</v>
      </c>
    </row>
    <row r="36" spans="1:7" s="16" customFormat="1" ht="20.100000000000001" customHeight="1">
      <c r="A36" s="117"/>
      <c r="B36" s="121"/>
      <c r="C36" s="130" t="s">
        <v>183</v>
      </c>
      <c r="D36" s="134" t="s">
        <v>184</v>
      </c>
      <c r="E36" s="132">
        <v>1550000</v>
      </c>
      <c r="F36" s="132">
        <v>1500000</v>
      </c>
      <c r="G36" s="140">
        <f>F36/E36</f>
        <v>0.967741935483871</v>
      </c>
    </row>
    <row r="37" spans="1:7" s="16" customFormat="1" ht="20.100000000000001" customHeight="1">
      <c r="A37" s="117"/>
      <c r="B37" s="121"/>
      <c r="C37" s="131"/>
      <c r="D37" s="135"/>
      <c r="E37" s="133"/>
      <c r="F37" s="133"/>
      <c r="G37" s="140"/>
    </row>
    <row r="38" spans="1:7" s="16" customFormat="1" ht="20.100000000000001" customHeight="1">
      <c r="A38" s="117"/>
      <c r="B38" s="119" t="s">
        <v>84</v>
      </c>
      <c r="C38" s="32" t="s">
        <v>22</v>
      </c>
      <c r="D38" s="32" t="s">
        <v>26</v>
      </c>
      <c r="E38" s="128" t="s">
        <v>85</v>
      </c>
      <c r="F38" s="128"/>
      <c r="G38" s="129"/>
    </row>
    <row r="39" spans="1:7" s="16" customFormat="1" ht="20.100000000000001" customHeight="1">
      <c r="A39" s="117"/>
      <c r="B39" s="120"/>
      <c r="C39" s="18" t="s">
        <v>185</v>
      </c>
      <c r="D39" s="18" t="s">
        <v>129</v>
      </c>
      <c r="E39" s="122" t="s">
        <v>186</v>
      </c>
      <c r="F39" s="123"/>
      <c r="G39" s="124"/>
    </row>
    <row r="40" spans="1:7" s="16" customFormat="1" ht="20.100000000000001" customHeight="1">
      <c r="A40" s="117"/>
      <c r="B40" s="50" t="s">
        <v>28</v>
      </c>
      <c r="C40" s="122" t="s">
        <v>64</v>
      </c>
      <c r="D40" s="123"/>
      <c r="E40" s="123"/>
      <c r="F40" s="123"/>
      <c r="G40" s="124"/>
    </row>
    <row r="41" spans="1:7" s="16" customFormat="1" ht="20.100000000000001" customHeight="1">
      <c r="A41" s="117"/>
      <c r="B41" s="50" t="s">
        <v>79</v>
      </c>
      <c r="C41" s="122" t="s">
        <v>63</v>
      </c>
      <c r="D41" s="123"/>
      <c r="E41" s="123"/>
      <c r="F41" s="123"/>
      <c r="G41" s="124"/>
    </row>
    <row r="42" spans="1:7" s="16" customFormat="1" ht="20.100000000000001" customHeight="1" thickBot="1">
      <c r="A42" s="118"/>
      <c r="B42" s="51" t="s">
        <v>80</v>
      </c>
      <c r="C42" s="125"/>
      <c r="D42" s="126"/>
      <c r="E42" s="126"/>
      <c r="F42" s="126"/>
      <c r="G42" s="127"/>
    </row>
    <row r="43" spans="1:7" ht="14.25" thickTop="1"/>
  </sheetData>
  <mergeCells count="67"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C33:G33"/>
    <mergeCell ref="C34:C35"/>
    <mergeCell ref="D34:D35"/>
    <mergeCell ref="C23:G23"/>
    <mergeCell ref="E26:E27"/>
    <mergeCell ref="F26:F27"/>
    <mergeCell ref="G26:G27"/>
    <mergeCell ref="C32:G32"/>
    <mergeCell ref="E28:G28"/>
    <mergeCell ref="E29:G29"/>
    <mergeCell ref="C30:G30"/>
    <mergeCell ref="C31:G31"/>
    <mergeCell ref="C24:C25"/>
    <mergeCell ref="D24:D25"/>
    <mergeCell ref="C26:C27"/>
    <mergeCell ref="D26:D27"/>
    <mergeCell ref="F2:G2"/>
    <mergeCell ref="D6:D7"/>
    <mergeCell ref="D16:D17"/>
    <mergeCell ref="C21:G21"/>
    <mergeCell ref="C22:G22"/>
    <mergeCell ref="E18:G18"/>
    <mergeCell ref="E19:G19"/>
    <mergeCell ref="D4:D5"/>
    <mergeCell ref="C20:G20"/>
    <mergeCell ref="C11:G11"/>
    <mergeCell ref="C12:G12"/>
    <mergeCell ref="G6:G7"/>
    <mergeCell ref="C36:C37"/>
    <mergeCell ref="E36:E37"/>
    <mergeCell ref="F36:F37"/>
    <mergeCell ref="G36:G37"/>
    <mergeCell ref="D36:D37"/>
    <mergeCell ref="C41:G41"/>
    <mergeCell ref="C42:G42"/>
    <mergeCell ref="E38:G38"/>
    <mergeCell ref="E39:G39"/>
    <mergeCell ref="C40:G40"/>
    <mergeCell ref="A33:A42"/>
    <mergeCell ref="A2:B2"/>
    <mergeCell ref="B38:B39"/>
    <mergeCell ref="B34:B37"/>
    <mergeCell ref="B8:B9"/>
    <mergeCell ref="B14:B17"/>
    <mergeCell ref="B18:B19"/>
    <mergeCell ref="A3:A12"/>
    <mergeCell ref="A23:A32"/>
    <mergeCell ref="B28:B29"/>
    <mergeCell ref="B24:B27"/>
    <mergeCell ref="B4:B7"/>
    <mergeCell ref="A13:A2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E32" sqref="E32"/>
    </sheetView>
  </sheetViews>
  <sheetFormatPr defaultRowHeight="13.5"/>
  <cols>
    <col min="1" max="1" width="3.6640625" style="75" customWidth="1"/>
    <col min="2" max="2" width="4.21875" style="75" customWidth="1"/>
    <col min="3" max="3" width="6.33203125" style="75" customWidth="1"/>
    <col min="4" max="4" width="23.6640625" style="75" customWidth="1"/>
    <col min="5" max="5" width="7.88671875" style="75" customWidth="1"/>
    <col min="6" max="6" width="22.88671875" style="75" customWidth="1"/>
    <col min="7" max="7" width="4.77734375" style="75" customWidth="1"/>
    <col min="8" max="8" width="4.88671875" style="75" customWidth="1"/>
    <col min="9" max="9" width="9.5546875" style="75" customWidth="1"/>
    <col min="10" max="10" width="7.44140625" style="75" customWidth="1"/>
    <col min="11" max="11" width="5.5546875" style="75" customWidth="1"/>
    <col min="12" max="12" width="9.21875" style="80" customWidth="1"/>
    <col min="13" max="13" width="3.88671875" style="75" customWidth="1"/>
    <col min="14" max="16384" width="8.88671875" style="58"/>
  </cols>
  <sheetData>
    <row r="1" spans="1:13" ht="38.25" customHeight="1">
      <c r="A1" s="150" t="s">
        <v>136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4.25" thickBot="1">
      <c r="A2" s="151" t="s">
        <v>34</v>
      </c>
      <c r="B2" s="151"/>
      <c r="C2" s="151"/>
      <c r="D2" s="151"/>
      <c r="E2" s="95"/>
      <c r="F2" s="96"/>
      <c r="G2" s="96"/>
      <c r="H2" s="58"/>
      <c r="I2" s="58"/>
      <c r="J2" s="152" t="s">
        <v>137</v>
      </c>
      <c r="K2" s="152"/>
      <c r="L2" s="152"/>
      <c r="M2" s="152"/>
    </row>
    <row r="3" spans="1:13" ht="24.75" thickBot="1">
      <c r="A3" s="67" t="s">
        <v>77</v>
      </c>
      <c r="B3" s="68" t="s">
        <v>138</v>
      </c>
      <c r="C3" s="69" t="s">
        <v>139</v>
      </c>
      <c r="D3" s="69" t="s">
        <v>140</v>
      </c>
      <c r="E3" s="69" t="s">
        <v>141</v>
      </c>
      <c r="F3" s="69" t="s">
        <v>142</v>
      </c>
      <c r="G3" s="69" t="s">
        <v>143</v>
      </c>
      <c r="H3" s="69" t="s">
        <v>144</v>
      </c>
      <c r="I3" s="69" t="s">
        <v>145</v>
      </c>
      <c r="J3" s="70" t="s">
        <v>146</v>
      </c>
      <c r="K3" s="70" t="s">
        <v>147</v>
      </c>
      <c r="L3" s="70" t="s">
        <v>148</v>
      </c>
      <c r="M3" s="71" t="s">
        <v>0</v>
      </c>
    </row>
    <row r="4" spans="1:13" s="75" customFormat="1" ht="21.95" customHeight="1" thickTop="1">
      <c r="A4" s="72">
        <v>1</v>
      </c>
      <c r="B4" s="89">
        <v>2017</v>
      </c>
      <c r="C4" s="89" t="s">
        <v>160</v>
      </c>
      <c r="D4" s="90" t="s">
        <v>161</v>
      </c>
      <c r="E4" s="89" t="s">
        <v>149</v>
      </c>
      <c r="F4" s="91" t="s">
        <v>162</v>
      </c>
      <c r="G4" s="92">
        <v>200</v>
      </c>
      <c r="H4" s="93" t="s">
        <v>153</v>
      </c>
      <c r="I4" s="94">
        <v>1200</v>
      </c>
      <c r="J4" s="73" t="s">
        <v>151</v>
      </c>
      <c r="K4" s="73" t="s">
        <v>163</v>
      </c>
      <c r="L4" s="73" t="s">
        <v>164</v>
      </c>
      <c r="M4" s="74"/>
    </row>
    <row r="5" spans="1:13" s="75" customFormat="1" ht="21.95" customHeight="1">
      <c r="A5" s="76">
        <v>2</v>
      </c>
      <c r="B5" s="81">
        <v>2017</v>
      </c>
      <c r="C5" s="81" t="s">
        <v>160</v>
      </c>
      <c r="D5" s="82" t="s">
        <v>165</v>
      </c>
      <c r="E5" s="81" t="s">
        <v>149</v>
      </c>
      <c r="F5" s="79" t="s">
        <v>152</v>
      </c>
      <c r="G5" s="83">
        <v>350</v>
      </c>
      <c r="H5" s="84" t="s">
        <v>153</v>
      </c>
      <c r="I5" s="85">
        <v>1500</v>
      </c>
      <c r="J5" s="77" t="s">
        <v>151</v>
      </c>
      <c r="K5" s="77" t="s">
        <v>163</v>
      </c>
      <c r="L5" s="77" t="s">
        <v>164</v>
      </c>
      <c r="M5" s="78"/>
    </row>
    <row r="6" spans="1:13" s="75" customFormat="1" ht="21.95" customHeight="1">
      <c r="A6" s="76">
        <v>3</v>
      </c>
      <c r="B6" s="81">
        <v>2017</v>
      </c>
      <c r="C6" s="82" t="s">
        <v>154</v>
      </c>
      <c r="D6" s="82" t="s">
        <v>155</v>
      </c>
      <c r="E6" s="81" t="s">
        <v>149</v>
      </c>
      <c r="F6" s="79" t="s">
        <v>156</v>
      </c>
      <c r="G6" s="83">
        <v>60</v>
      </c>
      <c r="H6" s="84" t="s">
        <v>150</v>
      </c>
      <c r="I6" s="85">
        <v>150</v>
      </c>
      <c r="J6" s="77" t="s">
        <v>151</v>
      </c>
      <c r="K6" s="77" t="s">
        <v>157</v>
      </c>
      <c r="L6" s="77" t="s">
        <v>158</v>
      </c>
      <c r="M6" s="78"/>
    </row>
    <row r="7" spans="1:13" s="80" customFormat="1" ht="21.95" customHeight="1" thickBot="1">
      <c r="A7" s="86">
        <v>4</v>
      </c>
      <c r="B7" s="97">
        <v>2017</v>
      </c>
      <c r="C7" s="98" t="s">
        <v>154</v>
      </c>
      <c r="D7" s="98" t="s">
        <v>155</v>
      </c>
      <c r="E7" s="97" t="s">
        <v>149</v>
      </c>
      <c r="F7" s="99" t="s">
        <v>159</v>
      </c>
      <c r="G7" s="100">
        <v>1</v>
      </c>
      <c r="H7" s="101" t="s">
        <v>150</v>
      </c>
      <c r="I7" s="102">
        <v>200</v>
      </c>
      <c r="J7" s="87" t="s">
        <v>151</v>
      </c>
      <c r="K7" s="87" t="s">
        <v>157</v>
      </c>
      <c r="L7" s="87" t="s">
        <v>158</v>
      </c>
      <c r="M7" s="103"/>
    </row>
    <row r="8" spans="1:13" s="88" customForma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80"/>
      <c r="M8" s="75"/>
    </row>
    <row r="9" spans="1:13" s="88" customForma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80"/>
      <c r="M9" s="75"/>
    </row>
    <row r="10" spans="1:13" s="88" customForma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80"/>
      <c r="M10" s="75"/>
    </row>
    <row r="11" spans="1:13" s="88" customForma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80"/>
      <c r="M11" s="75"/>
    </row>
    <row r="12" spans="1:13" s="88" customForma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80"/>
      <c r="M12" s="75"/>
    </row>
    <row r="13" spans="1:13" s="88" customForma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80"/>
      <c r="M13" s="75"/>
    </row>
    <row r="14" spans="1:13" s="88" customForma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80"/>
      <c r="M14" s="75"/>
    </row>
    <row r="15" spans="1:13" s="88" customForma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80"/>
      <c r="M15" s="75"/>
    </row>
    <row r="16" spans="1:13" s="88" customForma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80"/>
      <c r="M16" s="75"/>
    </row>
    <row r="17" spans="1:13" s="88" customForma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0"/>
      <c r="M17" s="75"/>
    </row>
    <row r="18" spans="1:13" s="88" customForma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80"/>
      <c r="M18" s="75"/>
    </row>
  </sheetData>
  <mergeCells count="3">
    <mergeCell ref="A1:M1"/>
    <mergeCell ref="A2:D2"/>
    <mergeCell ref="J2:M2"/>
  </mergeCells>
  <phoneticPr fontId="4" type="noConversion"/>
  <dataValidations count="1">
    <dataValidation type="list" allowBlank="1" showInputMessage="1" showErrorMessage="1" sqref="E4:E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대금지급현황</vt:lpstr>
      <vt:lpstr>준공검사현황</vt:lpstr>
      <vt:lpstr>계약현황</vt:lpstr>
      <vt:lpstr>수의계약현황</vt:lpstr>
      <vt:lpstr>물품발주계획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노지영</cp:lastModifiedBy>
  <cp:lastPrinted>2017-09-07T07:12:57Z</cp:lastPrinted>
  <dcterms:created xsi:type="dcterms:W3CDTF">2014-01-20T06:24:27Z</dcterms:created>
  <dcterms:modified xsi:type="dcterms:W3CDTF">2017-09-08T00:47:20Z</dcterms:modified>
</cp:coreProperties>
</file>