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.중원 계약 관련\2024년 계약 관련\계약현황 공개\"/>
    </mc:Choice>
  </mc:AlternateContent>
  <xr:revisionPtr revIDLastSave="0" documentId="13_ncr:1_{8B63E6A4-160F-46DB-AB20-B200674490D1}" xr6:coauthVersionLast="36" xr6:coauthVersionMax="47" xr10:uidLastSave="{00000000-0000-0000-0000-000000000000}"/>
  <bookViews>
    <workbookView xWindow="345" yWindow="2685" windowWidth="18225" windowHeight="13935" tabRatio="747" xr2:uid="{00000000-000D-0000-FFFF-FFFF00000000}"/>
  </bookViews>
  <sheets>
    <sheet name="물품발주계획" sheetId="24" r:id="rId1"/>
    <sheet name="용역발주계획" sheetId="25" r:id="rId2"/>
    <sheet name="공사발주계획" sheetId="26" r:id="rId3"/>
    <sheet name="입찰현황" sheetId="21" r:id="rId4"/>
    <sheet name="개찰현황" sheetId="22" r:id="rId5"/>
    <sheet name="준공검사현황" sheetId="5" r:id="rId6"/>
    <sheet name="대금지급현황" sheetId="6" r:id="rId7"/>
    <sheet name="계약현황공개" sheetId="23" r:id="rId8"/>
    <sheet name="계약내용의 변경에 관한 사항" sheetId="20" r:id="rId9"/>
    <sheet name="수의계약현황공개" sheetId="9" r:id="rId10"/>
  </sheets>
  <definedNames>
    <definedName name="_xlnm._FilterDatabase" localSheetId="1" hidden="1">용역발주계획!$A$3:$L$4</definedName>
    <definedName name="_xlnm.Print_Area" localSheetId="6">대금지급현황!$A$1:$H$19</definedName>
  </definedNames>
  <calcPr calcId="191029"/>
</workbook>
</file>

<file path=xl/calcChain.xml><?xml version="1.0" encoding="utf-8"?>
<calcChain xmlns="http://schemas.openxmlformats.org/spreadsheetml/2006/main">
  <c r="B9" i="9" l="1"/>
  <c r="E5" i="23"/>
  <c r="D9" i="9" l="1"/>
  <c r="C6" i="9" l="1"/>
  <c r="D6" i="9"/>
  <c r="C5" i="23" l="1"/>
  <c r="E6" i="9" l="1"/>
  <c r="B6" i="9"/>
  <c r="B3" i="9"/>
  <c r="F6" i="9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소프트아이텍</author>
  </authors>
  <commentList>
    <comment ref="D3" authorId="0" shapeId="0" xr:uid="{BB0D8F3B-75EB-4711-92EB-994B041425CC}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소프트아이텍</author>
  </authors>
  <commentList>
    <comment ref="D3" authorId="0" shapeId="0" xr:uid="{BCDC8B33-71A4-4D28-8173-EFF613A44CEA}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소프트아이텍</author>
  </authors>
  <commentList>
    <comment ref="E3" authorId="0" shapeId="0" xr:uid="{0828485E-7DE0-4482-9284-22EB94D84C19}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sharedStrings.xml><?xml version="1.0" encoding="utf-8"?>
<sst xmlns="http://schemas.openxmlformats.org/spreadsheetml/2006/main" count="347" uniqueCount="195">
  <si>
    <t>계약방법</t>
    <phoneticPr fontId="5" type="noConversion"/>
  </si>
  <si>
    <t>비고</t>
    <phoneticPr fontId="5" type="noConversion"/>
  </si>
  <si>
    <t>계약부서</t>
    <phoneticPr fontId="5" type="noConversion"/>
  </si>
  <si>
    <t>계약명</t>
    <phoneticPr fontId="5" type="noConversion"/>
  </si>
  <si>
    <t>준공검사현황</t>
    <phoneticPr fontId="5" type="noConversion"/>
  </si>
  <si>
    <t>계약금액</t>
    <phoneticPr fontId="5" type="noConversion"/>
  </si>
  <si>
    <t>계약일</t>
    <phoneticPr fontId="5" type="noConversion"/>
  </si>
  <si>
    <t>착공일</t>
    <phoneticPr fontId="5" type="noConversion"/>
  </si>
  <si>
    <t>준공기한</t>
    <phoneticPr fontId="5" type="noConversion"/>
  </si>
  <si>
    <t>비고</t>
    <phoneticPr fontId="5" type="noConversion"/>
  </si>
  <si>
    <t>계약현황공개</t>
    <phoneticPr fontId="5" type="noConversion"/>
  </si>
  <si>
    <t>수의계약현황</t>
    <phoneticPr fontId="5" type="noConversion"/>
  </si>
  <si>
    <t>검수완료일</t>
    <phoneticPr fontId="5" type="noConversion"/>
  </si>
  <si>
    <t>계약업체명</t>
    <phoneticPr fontId="5" type="noConversion"/>
  </si>
  <si>
    <t>사 업 명</t>
  </si>
  <si>
    <t>계약일자</t>
  </si>
  <si>
    <t>계약금액</t>
  </si>
  <si>
    <t>(B)</t>
  </si>
  <si>
    <t>계약상대자</t>
  </si>
  <si>
    <t>업 체 명</t>
  </si>
  <si>
    <t>주 소</t>
  </si>
  <si>
    <t>기 타</t>
  </si>
  <si>
    <t>계약개요</t>
  </si>
  <si>
    <t>예정금액</t>
  </si>
  <si>
    <t>(A)</t>
  </si>
  <si>
    <t>(B/A)</t>
  </si>
  <si>
    <t>사업장소</t>
  </si>
  <si>
    <t>수의계약사유</t>
    <phoneticPr fontId="5" type="noConversion"/>
  </si>
  <si>
    <t>대표자</t>
    <phoneticPr fontId="5" type="noConversion"/>
  </si>
  <si>
    <t>-</t>
    <phoneticPr fontId="5" type="noConversion"/>
  </si>
  <si>
    <t>발주년도</t>
    <phoneticPr fontId="5" type="noConversion"/>
  </si>
  <si>
    <t>발주월</t>
    <phoneticPr fontId="5" type="noConversion"/>
  </si>
  <si>
    <t>시설명</t>
    <phoneticPr fontId="5" type="noConversion"/>
  </si>
  <si>
    <t>담당자</t>
    <phoneticPr fontId="5" type="noConversion"/>
  </si>
  <si>
    <t>연락처</t>
    <phoneticPr fontId="5" type="noConversion"/>
  </si>
  <si>
    <t>계약현황</t>
    <phoneticPr fontId="5" type="noConversion"/>
  </si>
  <si>
    <t>계약명</t>
  </si>
  <si>
    <t>예정가격</t>
  </si>
  <si>
    <t>낙찰률</t>
  </si>
  <si>
    <t>계약방법</t>
  </si>
  <si>
    <t>준공일자</t>
  </si>
  <si>
    <t>계약유형</t>
  </si>
  <si>
    <t>계약사유</t>
  </si>
  <si>
    <t>소재지</t>
  </si>
  <si>
    <t>준공일
(기성준공일)</t>
    <phoneticPr fontId="5" type="noConversion"/>
  </si>
  <si>
    <t>물품 발주계획</t>
    <phoneticPr fontId="5" type="noConversion"/>
  </si>
  <si>
    <t>사업명</t>
    <phoneticPr fontId="5" type="noConversion"/>
  </si>
  <si>
    <t>주요규격</t>
    <phoneticPr fontId="5" type="noConversion"/>
  </si>
  <si>
    <t>수량</t>
    <phoneticPr fontId="5" type="noConversion"/>
  </si>
  <si>
    <t>단위</t>
    <phoneticPr fontId="5" type="noConversion"/>
  </si>
  <si>
    <t>계약상대자</t>
    <phoneticPr fontId="5" type="noConversion"/>
  </si>
  <si>
    <t>계약금액</t>
    <phoneticPr fontId="5" type="noConversion"/>
  </si>
  <si>
    <t>기성금</t>
    <phoneticPr fontId="5" type="noConversion"/>
  </si>
  <si>
    <t>준공금</t>
    <phoneticPr fontId="5" type="noConversion"/>
  </si>
  <si>
    <t>지급액총계</t>
    <phoneticPr fontId="5" type="noConversion"/>
  </si>
  <si>
    <t>선금</t>
    <phoneticPr fontId="5" type="noConversion"/>
  </si>
  <si>
    <t>계약기간</t>
    <phoneticPr fontId="5" type="noConversion"/>
  </si>
  <si>
    <t>용역 발주계획</t>
    <phoneticPr fontId="5" type="noConversion"/>
  </si>
  <si>
    <t>공종</t>
    <phoneticPr fontId="5" type="noConversion"/>
  </si>
  <si>
    <t>공사명</t>
    <phoneticPr fontId="5" type="noConversion"/>
  </si>
  <si>
    <t>공사 발주계획</t>
    <phoneticPr fontId="5" type="noConversion"/>
  </si>
  <si>
    <t>비고</t>
    <phoneticPr fontId="5" type="noConversion"/>
  </si>
  <si>
    <t>계약내용의 변경에 관한 사항</t>
    <phoneticPr fontId="5" type="noConversion"/>
  </si>
  <si>
    <t>비고(계약변경 사유)</t>
    <phoneticPr fontId="5" type="noConversion"/>
  </si>
  <si>
    <t>계약기간</t>
    <phoneticPr fontId="5" type="noConversion"/>
  </si>
  <si>
    <t>계약금액</t>
    <phoneticPr fontId="5" type="noConversion"/>
  </si>
  <si>
    <t>계약물량.규모</t>
    <phoneticPr fontId="5" type="noConversion"/>
  </si>
  <si>
    <t>계약변경 전의 계약내용</t>
    <phoneticPr fontId="5" type="noConversion"/>
  </si>
  <si>
    <t>계약변경 후의 계약내용</t>
    <phoneticPr fontId="5" type="noConversion"/>
  </si>
  <si>
    <t>중원청소년수련관</t>
  </si>
  <si>
    <t>중원청소년수련관</t>
    <phoneticPr fontId="5" type="noConversion"/>
  </si>
  <si>
    <t>1인 수의 계약</t>
    <phoneticPr fontId="5" type="noConversion"/>
  </si>
  <si>
    <t>소액수의</t>
    <phoneticPr fontId="5" type="noConversion"/>
  </si>
  <si>
    <t>지방자치를 당사자로 하는 계약에 관한 법률 시행령 제25조1항5호에 의한 수의계약</t>
    <phoneticPr fontId="5" type="noConversion"/>
  </si>
  <si>
    <t>계약율(%)</t>
  </si>
  <si>
    <t>입찰현황</t>
    <phoneticPr fontId="5" type="noConversion"/>
  </si>
  <si>
    <t>입찰개시일</t>
    <phoneticPr fontId="5" type="noConversion"/>
  </si>
  <si>
    <t>입찰마감일</t>
    <phoneticPr fontId="5" type="noConversion"/>
  </si>
  <si>
    <t>개찰일시</t>
    <phoneticPr fontId="5" type="noConversion"/>
  </si>
  <si>
    <t>추정금액</t>
    <phoneticPr fontId="5" type="noConversion"/>
  </si>
  <si>
    <t>추정가격</t>
    <phoneticPr fontId="5" type="noConversion"/>
  </si>
  <si>
    <t>업종사항제한</t>
    <phoneticPr fontId="5" type="noConversion"/>
  </si>
  <si>
    <t>지역제한</t>
    <phoneticPr fontId="5" type="noConversion"/>
  </si>
  <si>
    <t>개찰현황</t>
    <phoneticPr fontId="5" type="noConversion"/>
  </si>
  <si>
    <t>계약부서</t>
    <phoneticPr fontId="5" type="noConversion"/>
  </si>
  <si>
    <t>계약명</t>
    <phoneticPr fontId="5" type="noConversion"/>
  </si>
  <si>
    <t>계약방법</t>
    <phoneticPr fontId="5" type="noConversion"/>
  </si>
  <si>
    <t>개찰일시</t>
    <phoneticPr fontId="5" type="noConversion"/>
  </si>
  <si>
    <t>입찰참여업체</t>
    <phoneticPr fontId="5" type="noConversion"/>
  </si>
  <si>
    <t>예정가격</t>
    <phoneticPr fontId="5" type="noConversion"/>
  </si>
  <si>
    <t>낙찰하한율</t>
    <phoneticPr fontId="5" type="noConversion"/>
  </si>
  <si>
    <t>낙찰예정자</t>
    <phoneticPr fontId="5" type="noConversion"/>
  </si>
  <si>
    <t>투찰율</t>
    <phoneticPr fontId="5" type="noConversion"/>
  </si>
  <si>
    <t>투찰금액</t>
    <phoneticPr fontId="5" type="noConversion"/>
  </si>
  <si>
    <t>비고</t>
    <phoneticPr fontId="5" type="noConversion"/>
  </si>
  <si>
    <t>-</t>
    <phoneticPr fontId="5" type="noConversion"/>
  </si>
  <si>
    <t>용역명</t>
    <phoneticPr fontId="5" type="noConversion"/>
  </si>
  <si>
    <t>일반</t>
    <phoneticPr fontId="5" type="noConversion"/>
  </si>
  <si>
    <t>최초계약금액</t>
    <phoneticPr fontId="5" type="noConversion"/>
  </si>
  <si>
    <t xml:space="preserve">     </t>
    <phoneticPr fontId="5" type="noConversion"/>
  </si>
  <si>
    <t>(단위 : 원)</t>
    <phoneticPr fontId="5" type="noConversion"/>
  </si>
  <si>
    <t>구매예정금액</t>
    <phoneticPr fontId="5" type="noConversion"/>
  </si>
  <si>
    <t>예산액</t>
    <phoneticPr fontId="5" type="noConversion"/>
  </si>
  <si>
    <t>도급액</t>
    <phoneticPr fontId="5" type="noConversion"/>
  </si>
  <si>
    <t>관급자재대</t>
    <phoneticPr fontId="5" type="noConversion"/>
  </si>
  <si>
    <t>기타</t>
    <phoneticPr fontId="5" type="noConversion"/>
  </si>
  <si>
    <t>계</t>
    <phoneticPr fontId="5" type="noConversion"/>
  </si>
  <si>
    <t>(단위: 원)</t>
    <phoneticPr fontId="5" type="noConversion"/>
  </si>
  <si>
    <t>해당사항 없음</t>
    <phoneticPr fontId="5" type="noConversion"/>
  </si>
  <si>
    <t xml:space="preserve"> </t>
    <phoneticPr fontId="5" type="noConversion"/>
  </si>
  <si>
    <t>대금지급현황</t>
  </si>
  <si>
    <t>해당사항 없음</t>
    <phoneticPr fontId="5" type="noConversion"/>
  </si>
  <si>
    <t>해당사항 없음</t>
    <phoneticPr fontId="5" type="noConversion"/>
  </si>
  <si>
    <t>2024년</t>
    <phoneticPr fontId="5" type="noConversion"/>
  </si>
  <si>
    <t>2023.12.06.</t>
    <phoneticPr fontId="5" type="noConversion"/>
  </si>
  <si>
    <t>㈜행복도시락 성남점</t>
    <phoneticPr fontId="12" type="noConversion"/>
  </si>
  <si>
    <t>2024.01.08.</t>
    <phoneticPr fontId="12" type="noConversion"/>
  </si>
  <si>
    <t>2024.12.31.</t>
  </si>
  <si>
    <t>2024.12.31.</t>
    <phoneticPr fontId="12" type="noConversion"/>
  </si>
  <si>
    <t>2023.12.15.</t>
    <phoneticPr fontId="5" type="noConversion"/>
  </si>
  <si>
    <t>2024.01.01.</t>
  </si>
  <si>
    <t>2024.01.01.</t>
    <phoneticPr fontId="5" type="noConversion"/>
  </si>
  <si>
    <t>2024.12.31.</t>
    <phoneticPr fontId="5" type="noConversion"/>
  </si>
  <si>
    <t>주식회사 하이클로(Hyclor)</t>
    <phoneticPr fontId="5" type="noConversion"/>
  </si>
  <si>
    <t>신도종합서비스</t>
  </si>
  <si>
    <t>신도종합서비스</t>
    <phoneticPr fontId="5" type="noConversion"/>
  </si>
  <si>
    <t>2023.12.20.</t>
  </si>
  <si>
    <t>2023.12.20.</t>
    <phoneticPr fontId="5" type="noConversion"/>
  </si>
  <si>
    <t>성남소방전기주식회사</t>
  </si>
  <si>
    <t>현대엘리베이터㈜ 강남지사</t>
  </si>
  <si>
    <t>주식회사 현대렌탈케어</t>
  </si>
  <si>
    <t>㈜에스원</t>
  </si>
  <si>
    <t>㈜도솔전기안전</t>
  </si>
  <si>
    <t>주식회사 케이티</t>
  </si>
  <si>
    <t>한국인프라관리 주식회사</t>
  </si>
  <si>
    <t>2023.12.27.</t>
  </si>
  <si>
    <t>2023.12.28.</t>
  </si>
  <si>
    <t>2023.12.29.</t>
  </si>
  <si>
    <t>-</t>
    <phoneticPr fontId="5" type="noConversion"/>
  </si>
  <si>
    <t>해당사항 없음</t>
    <phoneticPr fontId="5" type="noConversion"/>
  </si>
  <si>
    <t>3월</t>
    <phoneticPr fontId="5" type="noConversion"/>
  </si>
  <si>
    <t>수의총액</t>
    <phoneticPr fontId="5" type="noConversion"/>
  </si>
  <si>
    <t>중원청소년수련관</t>
    <phoneticPr fontId="5" type="noConversion"/>
  </si>
  <si>
    <t>이슬기</t>
    <phoneticPr fontId="5" type="noConversion"/>
  </si>
  <si>
    <t>729-9342</t>
    <phoneticPr fontId="5" type="noConversion"/>
  </si>
  <si>
    <t>메타 서바이벌 영상 콘텐츠 제작</t>
    <phoneticPr fontId="5" type="noConversion"/>
  </si>
  <si>
    <t>주말전문체험 이동차량 임차</t>
    <phoneticPr fontId="5" type="noConversion"/>
  </si>
  <si>
    <t>장은지</t>
    <phoneticPr fontId="5" type="noConversion"/>
  </si>
  <si>
    <t>729-9353</t>
    <phoneticPr fontId="5" type="noConversion"/>
  </si>
  <si>
    <t>2024년 중원청소년수련관 청소년방과후아카데미 위탁급식 용역-2월분</t>
  </si>
  <si>
    <t>2024년 중원청소년수련관 청소년방과후아카데미 위탁급식 용역-2월분</t>
    <phoneticPr fontId="12" type="noConversion"/>
  </si>
  <si>
    <t>2024.02.29.(예정)</t>
    <phoneticPr fontId="5" type="noConversion"/>
  </si>
  <si>
    <t>2024.02.29.</t>
    <phoneticPr fontId="5" type="noConversion"/>
  </si>
  <si>
    <t>2024년 차염발생장치(소금물 전기분해장치) 렌탈-2월분</t>
  </si>
  <si>
    <t>2024년 차염발생장치(소금물 전기분해장치) 렌탈-2월분</t>
    <phoneticPr fontId="5" type="noConversion"/>
  </si>
  <si>
    <t>2024년 사무용복합기 임차-2월분</t>
  </si>
  <si>
    <t>2024년 사무용복합기 임차-2월분</t>
    <phoneticPr fontId="5" type="noConversion"/>
  </si>
  <si>
    <t>2024년 소방시설 안전관리 위탁대행-2월분</t>
  </si>
  <si>
    <t>2024년 소방시설 안전관리 위탁대행-2월분</t>
    <phoneticPr fontId="5" type="noConversion"/>
  </si>
  <si>
    <t>2024년 승강기 위탁관리-2월분</t>
  </si>
  <si>
    <t>2024년 승강기 위탁관리-2월분</t>
    <phoneticPr fontId="5" type="noConversion"/>
  </si>
  <si>
    <t>2024년 환경위생(공기청정기) 위탁관리 렌탈-2월분</t>
  </si>
  <si>
    <t>2024년 환경위생(공기청정기) 위탁관리 렌탈-2월분</t>
    <phoneticPr fontId="5" type="noConversion"/>
  </si>
  <si>
    <t>2024년 무인경비시스템 위탁관리-2월분</t>
  </si>
  <si>
    <t>2024년 무인경비시스템 위탁관리-2월분</t>
    <phoneticPr fontId="5" type="noConversion"/>
  </si>
  <si>
    <t>2024년 전기안전관리 위탁 대행-2월분</t>
  </si>
  <si>
    <t>2024년 전기안전관리 위탁 대행-2월분</t>
    <phoneticPr fontId="5" type="noConversion"/>
  </si>
  <si>
    <t>2024년 청소년방과후아카데미 사무용복합기 임차-2월분</t>
  </si>
  <si>
    <t>2024년 청소년방과후아카데미 사무용복합기 임차-2월분</t>
    <phoneticPr fontId="5" type="noConversion"/>
  </si>
  <si>
    <t>2024년 청소년방과후아카데미 환경위생(공기청정기) 위탁관리 렌탈-2월분</t>
  </si>
  <si>
    <t>2024년 청소년방과후아카데미 환경위생(공기청정기) 위탁관리 렌탈-2월분</t>
    <phoneticPr fontId="5" type="noConversion"/>
  </si>
  <si>
    <t>2024년 환경위생 위탁관리 렌탈-2월분</t>
  </si>
  <si>
    <t>2024년 환경위생 위탁관리 렌탈-2월분</t>
    <phoneticPr fontId="5" type="noConversion"/>
  </si>
  <si>
    <t>2024년 인터넷망 사용 신청-1월분</t>
  </si>
  <si>
    <t>2024년 인터넷망 사용 신청-1월분</t>
    <phoneticPr fontId="5" type="noConversion"/>
  </si>
  <si>
    <t>2024년 인터넷전화 사용 신청-1월분</t>
  </si>
  <si>
    <t>2024년 인터넷전화 사용 신청-1월분</t>
    <phoneticPr fontId="5" type="noConversion"/>
  </si>
  <si>
    <t>2024년 중원청소년수련관 시설관리용역-2월분</t>
  </si>
  <si>
    <t>2024년 중원청소년수련관 시설관리용역-2월분</t>
    <phoneticPr fontId="5" type="noConversion"/>
  </si>
  <si>
    <t>2024년 중원청소년수련관 방역, 소독 위탁_2월분</t>
    <phoneticPr fontId="5" type="noConversion"/>
  </si>
  <si>
    <t>주식회사 한창</t>
  </si>
  <si>
    <t>주식회사 한창</t>
    <phoneticPr fontId="5" type="noConversion"/>
  </si>
  <si>
    <t>2024.02.18.</t>
    <phoneticPr fontId="5" type="noConversion"/>
  </si>
  <si>
    <t>2024.02.23.</t>
    <phoneticPr fontId="5" type="noConversion"/>
  </si>
  <si>
    <t>2024.03.04.</t>
    <phoneticPr fontId="5" type="noConversion"/>
  </si>
  <si>
    <t>2024년 중원청소년수련관 방역, 소독 위탁_2월분</t>
    <phoneticPr fontId="5" type="noConversion"/>
  </si>
  <si>
    <t>수영장 바닥 타일 교체 등 시설물 보수공사</t>
    <phoneticPr fontId="5" type="noConversion"/>
  </si>
  <si>
    <t>주식회사 집텍</t>
    <phoneticPr fontId="5" type="noConversion"/>
  </si>
  <si>
    <t>기계실 스팀 환수배관 교체공사</t>
    <phoneticPr fontId="5" type="noConversion"/>
  </si>
  <si>
    <t>2024.02.26.</t>
    <phoneticPr fontId="5" type="noConversion"/>
  </si>
  <si>
    <t>2024.02.27.~2024.03.08.</t>
    <phoneticPr fontId="5" type="noConversion"/>
  </si>
  <si>
    <t>2024.03.08.(예정)</t>
    <phoneticPr fontId="5" type="noConversion"/>
  </si>
  <si>
    <t>서라벌산업개발㈜</t>
    <phoneticPr fontId="5" type="noConversion"/>
  </si>
  <si>
    <t>성남시 중원구 둔촌대로 388, 1220호(상대원동, 크란츠 테크노)</t>
    <phoneticPr fontId="5" type="noConversion"/>
  </si>
  <si>
    <t>임춘재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</si>
</sst>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-* #,##0_-;\-* #,##0_-;_-* &quot;-&quot;_-;_-@_-"/>
    <numFmt numFmtId="176" formatCode="###,##0"/>
    <numFmt numFmtId="177" formatCode="#,##0_ "/>
    <numFmt numFmtId="178" formatCode="m&quot;월&quot;\ d&quot;일&quot;;@"/>
    <numFmt numFmtId="179" formatCode="General&quot;월&quot;"/>
    <numFmt numFmtId="180" formatCode="General&quot;년&quot;"/>
    <numFmt numFmtId="181" formatCode="0_);[Red]\(0\)"/>
    <numFmt numFmtId="182" formatCode="0.000_);[Red]\(0.000\)"/>
  </numFmts>
  <fonts count="37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10"/>
      <name val="돋움"/>
      <family val="3"/>
      <charset val="129"/>
    </font>
    <font>
      <sz val="8"/>
      <name val="돋움"/>
      <family val="3"/>
      <charset val="129"/>
    </font>
    <font>
      <b/>
      <sz val="20"/>
      <color indexed="8"/>
      <name val="굴림체"/>
      <family val="3"/>
      <charset val="129"/>
    </font>
    <font>
      <b/>
      <sz val="14"/>
      <color indexed="8"/>
      <name val="굴림체"/>
      <family val="3"/>
      <charset val="129"/>
    </font>
    <font>
      <b/>
      <sz val="12"/>
      <color indexed="8"/>
      <name val="굴림체"/>
      <family val="3"/>
      <charset val="129"/>
    </font>
    <font>
      <sz val="9"/>
      <name val="돋움"/>
      <family val="3"/>
      <charset val="129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sz val="8"/>
      <name val="맑은 고딕"/>
      <family val="2"/>
      <charset val="129"/>
      <scheme val="minor"/>
    </font>
    <font>
      <b/>
      <sz val="20"/>
      <color theme="1"/>
      <name val="맑은 고딕"/>
      <family val="3"/>
      <charset val="129"/>
      <scheme val="major"/>
    </font>
    <font>
      <sz val="11"/>
      <color theme="1"/>
      <name val="돋움"/>
      <family val="3"/>
      <charset val="129"/>
    </font>
    <font>
      <b/>
      <sz val="14"/>
      <color theme="1"/>
      <name val="맑은 고딕"/>
      <family val="3"/>
      <charset val="129"/>
      <scheme val="major"/>
    </font>
    <font>
      <b/>
      <sz val="10"/>
      <color theme="1"/>
      <name val="맑은 고딕"/>
      <family val="3"/>
      <charset val="129"/>
      <scheme val="major"/>
    </font>
    <font>
      <sz val="10"/>
      <color theme="1"/>
      <name val="맑은 고딕"/>
      <family val="3"/>
      <charset val="129"/>
      <scheme val="major"/>
    </font>
    <font>
      <sz val="10"/>
      <name val="맑은 고딕"/>
      <family val="3"/>
      <charset val="129"/>
      <scheme val="major"/>
    </font>
    <font>
      <sz val="20"/>
      <color theme="1"/>
      <name val="맑은 고딕"/>
      <family val="3"/>
      <charset val="129"/>
      <scheme val="major"/>
    </font>
    <font>
      <b/>
      <sz val="20"/>
      <color indexed="8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color indexed="63"/>
      <name val="맑은 고딕"/>
      <family val="3"/>
      <charset val="129"/>
      <scheme val="minor"/>
    </font>
    <font>
      <b/>
      <sz val="14"/>
      <color indexed="8"/>
      <name val="맑은 고딕"/>
      <family val="3"/>
      <charset val="129"/>
      <scheme val="minor"/>
    </font>
    <font>
      <b/>
      <sz val="12"/>
      <color indexed="8"/>
      <name val="맑은 고딕"/>
      <family val="3"/>
      <charset val="129"/>
      <scheme val="minor"/>
    </font>
    <font>
      <b/>
      <sz val="10"/>
      <color indexed="8"/>
      <name val="맑은 고딕"/>
      <family val="3"/>
      <charset val="129"/>
      <scheme val="minor"/>
    </font>
    <font>
      <b/>
      <sz val="9"/>
      <color indexed="8"/>
      <name val="맑은 고딕"/>
      <family val="3"/>
      <charset val="129"/>
      <scheme val="minor"/>
    </font>
    <font>
      <sz val="10"/>
      <color rgb="FFFF0000"/>
      <name val="맑은 고딕"/>
      <family val="3"/>
      <charset val="129"/>
      <scheme val="minor"/>
    </font>
    <font>
      <b/>
      <sz val="13"/>
      <color rgb="FF000000"/>
      <name val="맑은 고딕"/>
      <family val="3"/>
      <charset val="129"/>
      <scheme val="minor"/>
    </font>
    <font>
      <sz val="13"/>
      <color rgb="FF000000"/>
      <name val="맑은 고딕"/>
      <family val="3"/>
      <charset val="129"/>
      <scheme val="minor"/>
    </font>
    <font>
      <b/>
      <sz val="13"/>
      <name val="맑은 고딕"/>
      <family val="3"/>
      <charset val="129"/>
      <scheme val="minor"/>
    </font>
    <font>
      <sz val="13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2"/>
      <color rgb="FF000000"/>
      <name val="맑은 고딕"/>
      <family val="3"/>
      <charset val="129"/>
      <scheme val="minor"/>
    </font>
    <font>
      <sz val="12"/>
      <color rgb="FF000000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60">
    <xf numFmtId="0" fontId="0" fillId="0" borderId="0"/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3" fillId="0" borderId="0"/>
    <xf numFmtId="0" fontId="2" fillId="0" borderId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234">
    <xf numFmtId="0" fontId="0" fillId="0" borderId="0" xfId="0"/>
    <xf numFmtId="0" fontId="9" fillId="0" borderId="0" xfId="0" applyFont="1"/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0" fillId="4" borderId="0" xfId="0" applyFill="1"/>
    <xf numFmtId="0" fontId="9" fillId="4" borderId="0" xfId="0" applyFont="1" applyFill="1" applyAlignment="1">
      <alignment horizont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41" fontId="0" fillId="0" borderId="0" xfId="0" applyNumberFormat="1"/>
    <xf numFmtId="0" fontId="13" fillId="0" borderId="0" xfId="0" applyFont="1" applyAlignment="1">
      <alignment horizontal="centerContinuous" vertical="center"/>
    </xf>
    <xf numFmtId="0" fontId="14" fillId="0" borderId="0" xfId="0" applyFont="1"/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right" vertical="center"/>
    </xf>
    <xf numFmtId="0" fontId="17" fillId="2" borderId="21" xfId="0" applyFont="1" applyFill="1" applyBorder="1" applyAlignment="1">
      <alignment horizontal="center" vertical="center"/>
    </xf>
    <xf numFmtId="0" fontId="17" fillId="2" borderId="22" xfId="0" applyFont="1" applyFill="1" applyBorder="1" applyAlignment="1">
      <alignment horizontal="center" vertical="center"/>
    </xf>
    <xf numFmtId="0" fontId="17" fillId="2" borderId="22" xfId="0" applyFont="1" applyFill="1" applyBorder="1" applyAlignment="1">
      <alignment horizontal="center" vertical="center" wrapText="1"/>
    </xf>
    <xf numFmtId="0" fontId="17" fillId="0" borderId="0" xfId="0" applyFont="1"/>
    <xf numFmtId="0" fontId="19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16" fillId="0" borderId="0" xfId="0" applyFont="1" applyAlignment="1">
      <alignment horizontal="centerContinuous" vertical="center"/>
    </xf>
    <xf numFmtId="0" fontId="17" fillId="0" borderId="0" xfId="0" applyFont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0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2" fillId="0" borderId="0" xfId="0" applyFont="1" applyAlignment="1">
      <alignment vertical="center"/>
    </xf>
    <xf numFmtId="0" fontId="21" fillId="0" borderId="0" xfId="0" applyFont="1"/>
    <xf numFmtId="0" fontId="22" fillId="0" borderId="0" xfId="0" applyFont="1"/>
    <xf numFmtId="0" fontId="21" fillId="4" borderId="0" xfId="0" applyFont="1" applyFill="1"/>
    <xf numFmtId="0" fontId="25" fillId="4" borderId="0" xfId="0" applyFont="1" applyFill="1" applyAlignment="1">
      <alignment horizontal="left" vertical="center"/>
    </xf>
    <xf numFmtId="0" fontId="20" fillId="4" borderId="0" xfId="0" applyFont="1" applyFill="1" applyAlignment="1">
      <alignment horizontal="center" vertical="center"/>
    </xf>
    <xf numFmtId="0" fontId="26" fillId="4" borderId="0" xfId="0" applyFont="1" applyFill="1" applyAlignment="1">
      <alignment horizontal="center" vertical="center"/>
    </xf>
    <xf numFmtId="0" fontId="28" fillId="0" borderId="0" xfId="0" applyFont="1" applyAlignment="1">
      <alignment horizontal="left" vertical="center"/>
    </xf>
    <xf numFmtId="0" fontId="28" fillId="0" borderId="0" xfId="0" applyFont="1" applyAlignment="1">
      <alignment horizontal="center" vertical="center"/>
    </xf>
    <xf numFmtId="0" fontId="27" fillId="0" borderId="0" xfId="0" applyFont="1" applyAlignment="1">
      <alignment horizontal="right" vertical="center"/>
    </xf>
    <xf numFmtId="177" fontId="29" fillId="0" borderId="53" xfId="0" applyNumberFormat="1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/>
    </xf>
    <xf numFmtId="41" fontId="22" fillId="0" borderId="1" xfId="1" applyFont="1" applyFill="1" applyBorder="1" applyAlignment="1">
      <alignment vertical="center"/>
    </xf>
    <xf numFmtId="41" fontId="22" fillId="4" borderId="1" xfId="1" applyFont="1" applyFill="1" applyBorder="1" applyAlignment="1">
      <alignment vertical="center"/>
    </xf>
    <xf numFmtId="0" fontId="17" fillId="3" borderId="30" xfId="0" applyFont="1" applyFill="1" applyBorder="1" applyAlignment="1">
      <alignment horizontal="center" vertical="center"/>
    </xf>
    <xf numFmtId="0" fontId="17" fillId="3" borderId="31" xfId="0" applyFont="1" applyFill="1" applyBorder="1" applyAlignment="1">
      <alignment horizontal="center" vertical="center" wrapText="1"/>
    </xf>
    <xf numFmtId="0" fontId="17" fillId="3" borderId="31" xfId="0" applyFont="1" applyFill="1" applyBorder="1" applyAlignment="1">
      <alignment horizontal="center" vertical="center"/>
    </xf>
    <xf numFmtId="182" fontId="17" fillId="3" borderId="31" xfId="0" applyNumberFormat="1" applyFont="1" applyFill="1" applyBorder="1" applyAlignment="1">
      <alignment horizontal="center" vertical="center" wrapText="1"/>
    </xf>
    <xf numFmtId="0" fontId="17" fillId="3" borderId="32" xfId="0" applyFont="1" applyFill="1" applyBorder="1" applyAlignment="1">
      <alignment horizontal="center" vertical="center" shrinkToFit="1"/>
    </xf>
    <xf numFmtId="0" fontId="22" fillId="0" borderId="54" xfId="0" applyFont="1" applyBorder="1" applyAlignment="1">
      <alignment horizontal="center" vertical="center"/>
    </xf>
    <xf numFmtId="0" fontId="22" fillId="0" borderId="52" xfId="0" applyFont="1" applyBorder="1" applyAlignment="1">
      <alignment horizontal="left" vertical="center" wrapText="1"/>
    </xf>
    <xf numFmtId="0" fontId="22" fillId="0" borderId="52" xfId="0" quotePrefix="1" applyFont="1" applyBorder="1" applyAlignment="1">
      <alignment horizontal="center" vertical="center" wrapText="1"/>
    </xf>
    <xf numFmtId="0" fontId="22" fillId="0" borderId="52" xfId="0" quotePrefix="1" applyFont="1" applyBorder="1" applyAlignment="1">
      <alignment horizontal="center" vertical="center"/>
    </xf>
    <xf numFmtId="176" fontId="24" fillId="0" borderId="52" xfId="0" applyNumberFormat="1" applyFont="1" applyBorder="1" applyAlignment="1">
      <alignment horizontal="center" vertical="center" wrapText="1"/>
    </xf>
    <xf numFmtId="0" fontId="24" fillId="0" borderId="52" xfId="0" applyFont="1" applyBorder="1" applyAlignment="1">
      <alignment horizontal="center" vertical="center"/>
    </xf>
    <xf numFmtId="0" fontId="22" fillId="0" borderId="52" xfId="0" applyFont="1" applyBorder="1" applyAlignment="1">
      <alignment horizontal="center" vertical="center" wrapText="1"/>
    </xf>
    <xf numFmtId="0" fontId="22" fillId="0" borderId="52" xfId="0" applyFont="1" applyBorder="1" applyAlignment="1">
      <alignment horizontal="center" vertical="center"/>
    </xf>
    <xf numFmtId="0" fontId="22" fillId="0" borderId="55" xfId="0" applyFont="1" applyBorder="1" applyAlignment="1">
      <alignment horizontal="center"/>
    </xf>
    <xf numFmtId="0" fontId="23" fillId="2" borderId="30" xfId="0" applyFont="1" applyFill="1" applyBorder="1" applyAlignment="1">
      <alignment horizontal="center" vertical="center"/>
    </xf>
    <xf numFmtId="49" fontId="23" fillId="2" borderId="31" xfId="0" applyNumberFormat="1" applyFont="1" applyFill="1" applyBorder="1" applyAlignment="1">
      <alignment horizontal="center" vertical="center"/>
    </xf>
    <xf numFmtId="49" fontId="23" fillId="2" borderId="32" xfId="0" applyNumberFormat="1" applyFont="1" applyFill="1" applyBorder="1" applyAlignment="1">
      <alignment horizontal="center" vertical="center"/>
    </xf>
    <xf numFmtId="0" fontId="22" fillId="0" borderId="52" xfId="0" quotePrefix="1" applyFont="1" applyBorder="1" applyAlignment="1">
      <alignment horizontal="center" vertical="center" shrinkToFit="1"/>
    </xf>
    <xf numFmtId="0" fontId="22" fillId="0" borderId="55" xfId="0" applyFont="1" applyBorder="1" applyAlignment="1">
      <alignment horizontal="center" vertical="center" wrapText="1" shrinkToFit="1"/>
    </xf>
    <xf numFmtId="49" fontId="22" fillId="2" borderId="30" xfId="0" applyNumberFormat="1" applyFont="1" applyFill="1" applyBorder="1" applyAlignment="1">
      <alignment horizontal="center" vertical="center"/>
    </xf>
    <xf numFmtId="49" fontId="22" fillId="2" borderId="31" xfId="0" applyNumberFormat="1" applyFont="1" applyFill="1" applyBorder="1" applyAlignment="1">
      <alignment horizontal="center" vertical="center"/>
    </xf>
    <xf numFmtId="49" fontId="22" fillId="2" borderId="31" xfId="0" applyNumberFormat="1" applyFont="1" applyFill="1" applyBorder="1" applyAlignment="1">
      <alignment horizontal="center" vertical="center" wrapText="1"/>
    </xf>
    <xf numFmtId="49" fontId="22" fillId="2" borderId="32" xfId="0" applyNumberFormat="1" applyFont="1" applyFill="1" applyBorder="1" applyAlignment="1">
      <alignment horizontal="center" vertical="center"/>
    </xf>
    <xf numFmtId="0" fontId="30" fillId="2" borderId="10" xfId="0" applyFont="1" applyFill="1" applyBorder="1" applyAlignment="1">
      <alignment horizontal="center" vertical="center" wrapText="1"/>
    </xf>
    <xf numFmtId="0" fontId="30" fillId="2" borderId="2" xfId="0" applyFont="1" applyFill="1" applyBorder="1" applyAlignment="1">
      <alignment horizontal="center" vertical="center" wrapText="1"/>
    </xf>
    <xf numFmtId="3" fontId="31" fillId="0" borderId="2" xfId="0" applyNumberFormat="1" applyFont="1" applyBorder="1" applyAlignment="1">
      <alignment horizontal="right" vertical="center" shrinkToFit="1"/>
    </xf>
    <xf numFmtId="0" fontId="30" fillId="2" borderId="2" xfId="0" applyFont="1" applyFill="1" applyBorder="1" applyAlignment="1">
      <alignment horizontal="center" vertical="center" shrinkToFit="1"/>
    </xf>
    <xf numFmtId="3" fontId="31" fillId="0" borderId="15" xfId="0" applyNumberFormat="1" applyFont="1" applyBorder="1" applyAlignment="1">
      <alignment horizontal="right" vertical="center" shrinkToFit="1"/>
    </xf>
    <xf numFmtId="9" fontId="31" fillId="0" borderId="2" xfId="0" applyNumberFormat="1" applyFont="1" applyBorder="1" applyAlignment="1">
      <alignment horizontal="center" vertical="center" shrinkToFit="1"/>
    </xf>
    <xf numFmtId="14" fontId="31" fillId="0" borderId="2" xfId="0" applyNumberFormat="1" applyFont="1" applyBorder="1" applyAlignment="1">
      <alignment horizontal="center" vertical="center" shrinkToFit="1"/>
    </xf>
    <xf numFmtId="0" fontId="32" fillId="2" borderId="2" xfId="0" applyFont="1" applyFill="1" applyBorder="1" applyAlignment="1">
      <alignment horizontal="center" vertical="center" shrinkToFit="1"/>
    </xf>
    <xf numFmtId="0" fontId="31" fillId="0" borderId="15" xfId="0" applyFont="1" applyBorder="1" applyAlignment="1">
      <alignment horizontal="center" vertical="center" shrinkToFit="1"/>
    </xf>
    <xf numFmtId="0" fontId="33" fillId="0" borderId="2" xfId="0" applyFont="1" applyBorder="1" applyAlignment="1">
      <alignment horizontal="center" vertical="center" shrinkToFit="1"/>
    </xf>
    <xf numFmtId="0" fontId="33" fillId="0" borderId="15" xfId="0" applyFont="1" applyBorder="1" applyAlignment="1">
      <alignment horizontal="center" vertical="center" shrinkToFit="1"/>
    </xf>
    <xf numFmtId="0" fontId="30" fillId="2" borderId="17" xfId="0" applyFont="1" applyFill="1" applyBorder="1" applyAlignment="1">
      <alignment horizontal="center" vertical="center" wrapText="1"/>
    </xf>
    <xf numFmtId="0" fontId="33" fillId="0" borderId="17" xfId="0" applyFont="1" applyBorder="1" applyAlignment="1">
      <alignment horizontal="center" vertical="center" shrinkToFit="1"/>
    </xf>
    <xf numFmtId="0" fontId="32" fillId="2" borderId="17" xfId="0" applyFont="1" applyFill="1" applyBorder="1" applyAlignment="1">
      <alignment horizontal="center" vertical="center" shrinkToFit="1"/>
    </xf>
    <xf numFmtId="0" fontId="35" fillId="2" borderId="33" xfId="0" applyFont="1" applyFill="1" applyBorder="1" applyAlignment="1">
      <alignment horizontal="center" vertical="center" wrapText="1"/>
    </xf>
    <xf numFmtId="0" fontId="36" fillId="2" borderId="2" xfId="0" applyFont="1" applyFill="1" applyBorder="1" applyAlignment="1">
      <alignment horizontal="center" vertical="center" wrapText="1"/>
    </xf>
    <xf numFmtId="0" fontId="36" fillId="2" borderId="38" xfId="0" applyFont="1" applyFill="1" applyBorder="1" applyAlignment="1">
      <alignment horizontal="center" vertical="center" wrapText="1"/>
    </xf>
    <xf numFmtId="0" fontId="35" fillId="2" borderId="46" xfId="0" applyFont="1" applyFill="1" applyBorder="1" applyAlignment="1">
      <alignment horizontal="center" vertical="center" wrapText="1"/>
    </xf>
    <xf numFmtId="0" fontId="35" fillId="2" borderId="48" xfId="0" applyFont="1" applyFill="1" applyBorder="1" applyAlignment="1">
      <alignment horizontal="center" vertical="center" wrapText="1"/>
    </xf>
    <xf numFmtId="0" fontId="27" fillId="4" borderId="0" xfId="0" applyFont="1" applyFill="1" applyAlignment="1">
      <alignment horizontal="center" vertical="center"/>
    </xf>
    <xf numFmtId="0" fontId="33" fillId="0" borderId="18" xfId="0" applyFont="1" applyBorder="1" applyAlignment="1">
      <alignment horizontal="center" vertical="center" shrinkToFit="1"/>
    </xf>
    <xf numFmtId="178" fontId="22" fillId="2" borderId="58" xfId="0" applyNumberFormat="1" applyFont="1" applyFill="1" applyBorder="1" applyAlignment="1">
      <alignment horizontal="center" vertical="center"/>
    </xf>
    <xf numFmtId="177" fontId="23" fillId="0" borderId="52" xfId="0" applyNumberFormat="1" applyFont="1" applyBorder="1" applyAlignment="1">
      <alignment horizontal="center" vertical="center" shrinkToFit="1"/>
    </xf>
    <xf numFmtId="41" fontId="24" fillId="0" borderId="52" xfId="1" applyFont="1" applyBorder="1" applyAlignment="1" applyProtection="1">
      <alignment horizontal="center" vertical="center"/>
    </xf>
    <xf numFmtId="0" fontId="24" fillId="0" borderId="52" xfId="0" applyFont="1" applyBorder="1" applyAlignment="1">
      <alignment horizontal="center" vertical="center" wrapText="1"/>
    </xf>
    <xf numFmtId="177" fontId="23" fillId="0" borderId="55" xfId="0" applyNumberFormat="1" applyFont="1" applyBorder="1" applyAlignment="1">
      <alignment horizontal="center" vertical="center" wrapText="1"/>
    </xf>
    <xf numFmtId="0" fontId="18" fillId="0" borderId="0" xfId="0" applyFont="1"/>
    <xf numFmtId="0" fontId="20" fillId="4" borderId="0" xfId="0" applyFont="1" applyFill="1" applyAlignment="1">
      <alignment vertical="center"/>
    </xf>
    <xf numFmtId="0" fontId="25" fillId="4" borderId="0" xfId="0" applyFont="1" applyFill="1" applyAlignment="1">
      <alignment vertical="center"/>
    </xf>
    <xf numFmtId="0" fontId="22" fillId="0" borderId="6" xfId="0" applyFont="1" applyBorder="1" applyAlignment="1">
      <alignment horizontal="center" vertical="center" shrinkToFit="1"/>
    </xf>
    <xf numFmtId="41" fontId="22" fillId="0" borderId="6" xfId="1" applyFont="1" applyFill="1" applyBorder="1" applyAlignment="1">
      <alignment vertical="center"/>
    </xf>
    <xf numFmtId="0" fontId="22" fillId="0" borderId="6" xfId="0" applyFont="1" applyBorder="1" applyAlignment="1">
      <alignment horizontal="center" vertical="center"/>
    </xf>
    <xf numFmtId="41" fontId="22" fillId="4" borderId="6" xfId="1" applyFont="1" applyFill="1" applyBorder="1" applyAlignment="1">
      <alignment vertical="center"/>
    </xf>
    <xf numFmtId="177" fontId="29" fillId="4" borderId="53" xfId="0" applyNumberFormat="1" applyFont="1" applyFill="1" applyBorder="1" applyAlignment="1">
      <alignment horizontal="center" vertical="center" wrapText="1"/>
    </xf>
    <xf numFmtId="0" fontId="34" fillId="2" borderId="4" xfId="0" applyFont="1" applyFill="1" applyBorder="1" applyAlignment="1">
      <alignment horizontal="center" vertical="center" wrapText="1"/>
    </xf>
    <xf numFmtId="0" fontId="34" fillId="0" borderId="1" xfId="0" applyFont="1" applyBorder="1" applyAlignment="1">
      <alignment horizontal="center" vertical="center" shrinkToFit="1"/>
    </xf>
    <xf numFmtId="0" fontId="34" fillId="0" borderId="1" xfId="0" applyFont="1" applyBorder="1" applyAlignment="1">
      <alignment horizontal="center" vertical="center" wrapText="1"/>
    </xf>
    <xf numFmtId="177" fontId="22" fillId="0" borderId="1" xfId="0" applyNumberFormat="1" applyFont="1" applyBorder="1" applyAlignment="1">
      <alignment horizontal="center" vertical="center" wrapText="1"/>
    </xf>
    <xf numFmtId="177" fontId="22" fillId="0" borderId="53" xfId="0" applyNumberFormat="1" applyFont="1" applyBorder="1" applyAlignment="1">
      <alignment horizontal="center" vertical="center" wrapText="1"/>
    </xf>
    <xf numFmtId="0" fontId="22" fillId="4" borderId="1" xfId="0" quotePrefix="1" applyFont="1" applyFill="1" applyBorder="1" applyAlignment="1">
      <alignment horizontal="right" vertical="center"/>
    </xf>
    <xf numFmtId="177" fontId="22" fillId="4" borderId="53" xfId="0" applyNumberFormat="1" applyFont="1" applyFill="1" applyBorder="1" applyAlignment="1">
      <alignment horizontal="center" vertical="center" wrapText="1"/>
    </xf>
    <xf numFmtId="0" fontId="3" fillId="4" borderId="0" xfId="0" applyFont="1" applyFill="1"/>
    <xf numFmtId="0" fontId="22" fillId="4" borderId="6" xfId="0" quotePrefix="1" applyFont="1" applyFill="1" applyBorder="1" applyAlignment="1">
      <alignment horizontal="right" vertical="center"/>
    </xf>
    <xf numFmtId="49" fontId="22" fillId="4" borderId="19" xfId="0" applyNumberFormat="1" applyFont="1" applyFill="1" applyBorder="1" applyAlignment="1">
      <alignment horizontal="center" vertical="center"/>
    </xf>
    <xf numFmtId="0" fontId="22" fillId="4" borderId="7" xfId="0" quotePrefix="1" applyFont="1" applyFill="1" applyBorder="1" applyAlignment="1">
      <alignment horizontal="right" vertical="center"/>
    </xf>
    <xf numFmtId="181" fontId="18" fillId="0" borderId="0" xfId="0" applyNumberFormat="1" applyFont="1" applyAlignment="1">
      <alignment horizontal="center" vertical="center" shrinkToFit="1"/>
    </xf>
    <xf numFmtId="179" fontId="18" fillId="0" borderId="0" xfId="0" applyNumberFormat="1" applyFont="1" applyAlignment="1">
      <alignment horizontal="center" vertical="center" shrinkToFit="1"/>
    </xf>
    <xf numFmtId="0" fontId="18" fillId="0" borderId="0" xfId="0" applyFont="1" applyAlignment="1">
      <alignment horizontal="center" vertical="center" shrinkToFit="1"/>
    </xf>
    <xf numFmtId="0" fontId="18" fillId="4" borderId="0" xfId="0" applyFont="1" applyFill="1" applyAlignment="1">
      <alignment horizontal="center" vertical="center" shrinkToFit="1"/>
    </xf>
    <xf numFmtId="38" fontId="18" fillId="4" borderId="0" xfId="2" applyNumberFormat="1" applyFont="1" applyFill="1" applyBorder="1" applyAlignment="1">
      <alignment horizontal="center" vertical="center" shrinkToFit="1"/>
    </xf>
    <xf numFmtId="41" fontId="18" fillId="4" borderId="0" xfId="1" quotePrefix="1" applyFont="1" applyFill="1" applyBorder="1" applyAlignment="1">
      <alignment horizontal="center" vertical="center" shrinkToFit="1"/>
    </xf>
    <xf numFmtId="177" fontId="18" fillId="4" borderId="0" xfId="1" applyNumberFormat="1" applyFont="1" applyFill="1" applyBorder="1" applyAlignment="1">
      <alignment horizontal="center" vertical="center" shrinkToFit="1"/>
    </xf>
    <xf numFmtId="41" fontId="18" fillId="4" borderId="0" xfId="258" applyFont="1" applyFill="1" applyBorder="1" applyAlignment="1">
      <alignment horizontal="center" vertical="center" shrinkToFit="1"/>
    </xf>
    <xf numFmtId="177" fontId="22" fillId="0" borderId="7" xfId="0" applyNumberFormat="1" applyFont="1" applyBorder="1" applyAlignment="1">
      <alignment horizontal="center" vertical="center" wrapText="1"/>
    </xf>
    <xf numFmtId="177" fontId="22" fillId="0" borderId="6" xfId="0" applyNumberFormat="1" applyFont="1" applyBorder="1" applyAlignment="1">
      <alignment horizontal="center" vertical="center" wrapText="1"/>
    </xf>
    <xf numFmtId="177" fontId="22" fillId="0" borderId="19" xfId="0" applyNumberFormat="1" applyFont="1" applyBorder="1" applyAlignment="1">
      <alignment horizontal="center" vertical="center" wrapText="1"/>
    </xf>
    <xf numFmtId="177" fontId="22" fillId="0" borderId="8" xfId="0" applyNumberFormat="1" applyFont="1" applyBorder="1" applyAlignment="1">
      <alignment horizontal="center" vertical="center" wrapText="1"/>
    </xf>
    <xf numFmtId="0" fontId="17" fillId="2" borderId="31" xfId="0" applyFont="1" applyFill="1" applyBorder="1" applyAlignment="1">
      <alignment horizontal="center" vertical="center"/>
    </xf>
    <xf numFmtId="0" fontId="17" fillId="2" borderId="32" xfId="0" applyFont="1" applyFill="1" applyBorder="1" applyAlignment="1">
      <alignment horizontal="center" vertical="center" shrinkToFit="1"/>
    </xf>
    <xf numFmtId="179" fontId="18" fillId="4" borderId="61" xfId="0" applyNumberFormat="1" applyFont="1" applyFill="1" applyBorder="1" applyAlignment="1">
      <alignment horizontal="center" vertical="center" shrinkToFit="1"/>
    </xf>
    <xf numFmtId="0" fontId="18" fillId="4" borderId="60" xfId="0" applyFont="1" applyFill="1" applyBorder="1" applyAlignment="1">
      <alignment horizontal="center" vertical="center" shrinkToFit="1"/>
    </xf>
    <xf numFmtId="0" fontId="18" fillId="4" borderId="61" xfId="0" applyFont="1" applyFill="1" applyBorder="1" applyAlignment="1">
      <alignment horizontal="center" vertical="center" shrinkToFit="1"/>
    </xf>
    <xf numFmtId="38" fontId="18" fillId="4" borderId="61" xfId="256" applyNumberFormat="1" applyFont="1" applyFill="1" applyBorder="1" applyAlignment="1">
      <alignment horizontal="center" vertical="center" shrinkToFit="1"/>
    </xf>
    <xf numFmtId="0" fontId="18" fillId="4" borderId="61" xfId="0" quotePrefix="1" applyFont="1" applyFill="1" applyBorder="1" applyAlignment="1">
      <alignment horizontal="center" vertical="center" shrinkToFit="1"/>
    </xf>
    <xf numFmtId="41" fontId="18" fillId="4" borderId="61" xfId="257" applyFont="1" applyFill="1" applyBorder="1" applyAlignment="1">
      <alignment horizontal="center" vertical="center" shrinkToFit="1"/>
    </xf>
    <xf numFmtId="0" fontId="18" fillId="4" borderId="62" xfId="0" applyFont="1" applyFill="1" applyBorder="1" applyAlignment="1">
      <alignment horizontal="center" vertical="center" shrinkToFit="1"/>
    </xf>
    <xf numFmtId="0" fontId="18" fillId="0" borderId="61" xfId="0" applyFont="1" applyBorder="1" applyAlignment="1">
      <alignment horizontal="center" vertical="center" shrinkToFit="1"/>
    </xf>
    <xf numFmtId="181" fontId="18" fillId="0" borderId="60" xfId="0" applyNumberFormat="1" applyFont="1" applyBorder="1" applyAlignment="1">
      <alignment horizontal="center" vertical="center" shrinkToFit="1"/>
    </xf>
    <xf numFmtId="179" fontId="18" fillId="0" borderId="61" xfId="0" applyNumberFormat="1" applyFont="1" applyBorder="1" applyAlignment="1">
      <alignment horizontal="center" vertical="center" shrinkToFit="1"/>
    </xf>
    <xf numFmtId="38" fontId="18" fillId="4" borderId="61" xfId="2" applyNumberFormat="1" applyFont="1" applyFill="1" applyBorder="1" applyAlignment="1">
      <alignment horizontal="center" vertical="center" shrinkToFit="1"/>
    </xf>
    <xf numFmtId="41" fontId="18" fillId="4" borderId="61" xfId="1" quotePrefix="1" applyFont="1" applyFill="1" applyBorder="1" applyAlignment="1">
      <alignment horizontal="center" vertical="center" shrinkToFit="1"/>
    </xf>
    <xf numFmtId="177" fontId="18" fillId="4" borderId="61" xfId="1" applyNumberFormat="1" applyFont="1" applyFill="1" applyBorder="1" applyAlignment="1">
      <alignment horizontal="center" vertical="center" shrinkToFit="1"/>
    </xf>
    <xf numFmtId="41" fontId="18" fillId="4" borderId="62" xfId="258" applyFont="1" applyFill="1" applyBorder="1" applyAlignment="1">
      <alignment horizontal="center" vertical="center" shrinkToFit="1"/>
    </xf>
    <xf numFmtId="41" fontId="22" fillId="4" borderId="7" xfId="1" applyFont="1" applyFill="1" applyBorder="1" applyAlignment="1">
      <alignment vertical="center"/>
    </xf>
    <xf numFmtId="177" fontId="22" fillId="4" borderId="8" xfId="0" applyNumberFormat="1" applyFont="1" applyFill="1" applyBorder="1" applyAlignment="1">
      <alignment horizontal="center" vertical="center" wrapText="1"/>
    </xf>
    <xf numFmtId="0" fontId="22" fillId="0" borderId="26" xfId="0" applyFont="1" applyBorder="1" applyAlignment="1">
      <alignment vertical="center" shrinkToFit="1"/>
    </xf>
    <xf numFmtId="0" fontId="23" fillId="0" borderId="1" xfId="259" applyFont="1" applyBorder="1" applyAlignment="1">
      <alignment horizontal="left" vertical="center"/>
    </xf>
    <xf numFmtId="0" fontId="23" fillId="0" borderId="1" xfId="259" applyFont="1" applyBorder="1" applyAlignment="1">
      <alignment horizontal="left" vertical="center" shrinkToFit="1"/>
    </xf>
    <xf numFmtId="0" fontId="22" fillId="0" borderId="1" xfId="0" applyFont="1" applyBorder="1" applyAlignment="1">
      <alignment horizontal="center" vertical="center" shrinkToFit="1"/>
    </xf>
    <xf numFmtId="0" fontId="22" fillId="0" borderId="1" xfId="0" applyFont="1" applyBorder="1" applyAlignment="1">
      <alignment horizontal="left" vertical="center" shrinkToFit="1"/>
    </xf>
    <xf numFmtId="0" fontId="23" fillId="0" borderId="1" xfId="259" applyFont="1" applyBorder="1" applyAlignment="1">
      <alignment horizontal="center" vertical="center"/>
    </xf>
    <xf numFmtId="41" fontId="23" fillId="0" borderId="1" xfId="259" applyNumberFormat="1" applyFont="1" applyBorder="1" applyAlignment="1">
      <alignment horizontal="center" vertical="center"/>
    </xf>
    <xf numFmtId="0" fontId="23" fillId="0" borderId="1" xfId="259" applyFont="1" applyBorder="1" applyAlignment="1">
      <alignment horizontal="center" vertical="center" shrinkToFit="1"/>
    </xf>
    <xf numFmtId="41" fontId="0" fillId="4" borderId="0" xfId="0" applyNumberFormat="1" applyFill="1"/>
    <xf numFmtId="0" fontId="22" fillId="0" borderId="7" xfId="259" applyFont="1" applyBorder="1" applyAlignment="1">
      <alignment horizontal="left" vertical="center"/>
    </xf>
    <xf numFmtId="0" fontId="22" fillId="0" borderId="7" xfId="259" applyFont="1" applyBorder="1" applyAlignment="1">
      <alignment horizontal="center" vertical="center"/>
    </xf>
    <xf numFmtId="41" fontId="22" fillId="0" borderId="7" xfId="259" applyNumberFormat="1" applyFont="1" applyBorder="1" applyAlignment="1">
      <alignment horizontal="center" vertical="center"/>
    </xf>
    <xf numFmtId="41" fontId="0" fillId="4" borderId="0" xfId="1" applyFont="1" applyFill="1" applyAlignment="1"/>
    <xf numFmtId="0" fontId="4" fillId="4" borderId="0" xfId="0" applyFont="1" applyFill="1"/>
    <xf numFmtId="41" fontId="4" fillId="4" borderId="0" xfId="1" applyFont="1" applyFill="1" applyAlignment="1"/>
    <xf numFmtId="177" fontId="22" fillId="0" borderId="1" xfId="0" applyNumberFormat="1" applyFont="1" applyBorder="1" applyAlignment="1">
      <alignment horizontal="center" vertical="center" shrinkToFit="1"/>
    </xf>
    <xf numFmtId="177" fontId="22" fillId="0" borderId="6" xfId="0" applyNumberFormat="1" applyFont="1" applyBorder="1" applyAlignment="1">
      <alignment horizontal="center" vertical="center" shrinkToFit="1"/>
    </xf>
    <xf numFmtId="41" fontId="9" fillId="4" borderId="0" xfId="0" applyNumberFormat="1" applyFont="1" applyFill="1" applyAlignment="1">
      <alignment horizontal="center"/>
    </xf>
    <xf numFmtId="0" fontId="22" fillId="0" borderId="1" xfId="259" applyFont="1" applyBorder="1" applyAlignment="1">
      <alignment horizontal="left" vertical="center"/>
    </xf>
    <xf numFmtId="180" fontId="18" fillId="0" borderId="63" xfId="0" applyNumberFormat="1" applyFont="1" applyBorder="1" applyAlignment="1">
      <alignment horizontal="center" vertical="center" shrinkToFit="1"/>
    </xf>
    <xf numFmtId="179" fontId="18" fillId="4" borderId="64" xfId="0" applyNumberFormat="1" applyFont="1" applyFill="1" applyBorder="1" applyAlignment="1">
      <alignment horizontal="center" vertical="center" shrinkToFit="1"/>
    </xf>
    <xf numFmtId="0" fontId="17" fillId="0" borderId="64" xfId="0" applyFont="1" applyBorder="1" applyAlignment="1">
      <alignment horizontal="center" vertical="center" shrinkToFit="1"/>
    </xf>
    <xf numFmtId="0" fontId="18" fillId="0" borderId="64" xfId="0" quotePrefix="1" applyFont="1" applyBorder="1" applyAlignment="1">
      <alignment horizontal="center" vertical="center" shrinkToFit="1"/>
    </xf>
    <xf numFmtId="41" fontId="17" fillId="4" borderId="64" xfId="258" applyFont="1" applyFill="1" applyBorder="1" applyAlignment="1">
      <alignment horizontal="center" vertical="center" shrinkToFit="1"/>
    </xf>
    <xf numFmtId="0" fontId="17" fillId="4" borderId="64" xfId="0" applyFont="1" applyFill="1" applyBorder="1" applyAlignment="1">
      <alignment horizontal="center" vertical="center" shrinkToFit="1"/>
    </xf>
    <xf numFmtId="0" fontId="18" fillId="0" borderId="65" xfId="0" applyFont="1" applyBorder="1" applyAlignment="1">
      <alignment horizontal="center" vertical="center" shrinkToFit="1"/>
    </xf>
    <xf numFmtId="180" fontId="18" fillId="0" borderId="66" xfId="0" applyNumberFormat="1" applyFont="1" applyBorder="1" applyAlignment="1">
      <alignment horizontal="center" vertical="center" shrinkToFit="1"/>
    </xf>
    <xf numFmtId="179" fontId="18" fillId="4" borderId="7" xfId="0" applyNumberFormat="1" applyFont="1" applyFill="1" applyBorder="1" applyAlignment="1">
      <alignment horizontal="center" vertical="center" shrinkToFit="1"/>
    </xf>
    <xf numFmtId="0" fontId="17" fillId="0" borderId="7" xfId="0" applyFont="1" applyBorder="1" applyAlignment="1">
      <alignment horizontal="center" vertical="center" shrinkToFit="1"/>
    </xf>
    <xf numFmtId="0" fontId="18" fillId="0" borderId="7" xfId="0" quotePrefix="1" applyFont="1" applyBorder="1" applyAlignment="1">
      <alignment horizontal="center" vertical="center" shrinkToFit="1"/>
    </xf>
    <xf numFmtId="41" fontId="17" fillId="4" borderId="7" xfId="258" applyFont="1" applyFill="1" applyBorder="1" applyAlignment="1">
      <alignment horizontal="center" vertical="center" shrinkToFit="1"/>
    </xf>
    <xf numFmtId="0" fontId="17" fillId="4" borderId="7" xfId="0" applyFont="1" applyFill="1" applyBorder="1" applyAlignment="1">
      <alignment horizontal="center" vertical="center" shrinkToFit="1"/>
    </xf>
    <xf numFmtId="0" fontId="18" fillId="0" borderId="8" xfId="0" applyFont="1" applyBorder="1" applyAlignment="1">
      <alignment horizontal="center" vertical="center" shrinkToFit="1"/>
    </xf>
    <xf numFmtId="177" fontId="22" fillId="0" borderId="7" xfId="0" applyNumberFormat="1" applyFont="1" applyBorder="1" applyAlignment="1">
      <alignment horizontal="center" vertical="center" shrinkToFit="1"/>
    </xf>
    <xf numFmtId="0" fontId="22" fillId="0" borderId="1" xfId="259" applyFont="1" applyBorder="1" applyAlignment="1">
      <alignment horizontal="center" vertical="center"/>
    </xf>
    <xf numFmtId="41" fontId="22" fillId="0" borderId="1" xfId="259" applyNumberFormat="1" applyFont="1" applyBorder="1" applyAlignment="1">
      <alignment horizontal="center" vertical="center"/>
    </xf>
    <xf numFmtId="0" fontId="29" fillId="4" borderId="1" xfId="0" quotePrefix="1" applyFont="1" applyFill="1" applyBorder="1" applyAlignment="1">
      <alignment horizontal="center" vertical="center"/>
    </xf>
    <xf numFmtId="41" fontId="23" fillId="4" borderId="1" xfId="1" applyFont="1" applyFill="1" applyBorder="1" applyAlignment="1">
      <alignment horizontal="right" vertical="center"/>
    </xf>
    <xf numFmtId="0" fontId="13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7" fillId="0" borderId="0" xfId="0" applyFont="1" applyAlignment="1">
      <alignment horizontal="right" vertical="center"/>
    </xf>
    <xf numFmtId="0" fontId="20" fillId="4" borderId="0" xfId="0" applyFont="1" applyFill="1" applyAlignment="1">
      <alignment horizontal="center" vertical="center"/>
    </xf>
    <xf numFmtId="0" fontId="27" fillId="4" borderId="0" xfId="0" applyFont="1" applyFill="1" applyAlignment="1">
      <alignment horizontal="right" vertical="center"/>
    </xf>
    <xf numFmtId="0" fontId="25" fillId="4" borderId="0" xfId="0" applyFont="1" applyFill="1" applyAlignment="1">
      <alignment horizontal="left" vertical="center"/>
    </xf>
    <xf numFmtId="0" fontId="30" fillId="2" borderId="9" xfId="0" applyFont="1" applyFill="1" applyBorder="1" applyAlignment="1">
      <alignment horizontal="center" vertical="center" wrapText="1"/>
    </xf>
    <xf numFmtId="0" fontId="30" fillId="2" borderId="14" xfId="0" applyFont="1" applyFill="1" applyBorder="1" applyAlignment="1">
      <alignment horizontal="center" vertical="center" wrapText="1"/>
    </xf>
    <xf numFmtId="0" fontId="30" fillId="2" borderId="16" xfId="0" applyFont="1" applyFill="1" applyBorder="1" applyAlignment="1">
      <alignment horizontal="center" vertical="center" wrapText="1"/>
    </xf>
    <xf numFmtId="0" fontId="31" fillId="0" borderId="11" xfId="0" applyFont="1" applyBorder="1" applyAlignment="1">
      <alignment horizontal="center" vertical="center" shrinkToFit="1"/>
    </xf>
    <xf numFmtId="0" fontId="31" fillId="0" borderId="12" xfId="0" applyFont="1" applyBorder="1" applyAlignment="1">
      <alignment horizontal="center" vertical="center" shrinkToFit="1"/>
    </xf>
    <xf numFmtId="0" fontId="31" fillId="0" borderId="13" xfId="0" applyFont="1" applyBorder="1" applyAlignment="1">
      <alignment horizontal="center" vertical="center" shrinkToFit="1"/>
    </xf>
    <xf numFmtId="0" fontId="25" fillId="0" borderId="0" xfId="0" applyFont="1" applyAlignment="1">
      <alignment horizontal="left" vertical="center"/>
    </xf>
    <xf numFmtId="49" fontId="23" fillId="2" borderId="24" xfId="0" applyNumberFormat="1" applyFont="1" applyFill="1" applyBorder="1" applyAlignment="1">
      <alignment horizontal="center" vertical="center"/>
    </xf>
    <xf numFmtId="49" fontId="23" fillId="2" borderId="25" xfId="0" applyNumberFormat="1" applyFont="1" applyFill="1" applyBorder="1" applyAlignment="1">
      <alignment horizontal="center" vertical="center"/>
    </xf>
    <xf numFmtId="49" fontId="23" fillId="2" borderId="23" xfId="0" applyNumberFormat="1" applyFont="1" applyFill="1" applyBorder="1" applyAlignment="1">
      <alignment horizontal="center" vertical="center"/>
    </xf>
    <xf numFmtId="49" fontId="23" fillId="2" borderId="59" xfId="0" applyNumberFormat="1" applyFont="1" applyFill="1" applyBorder="1" applyAlignment="1">
      <alignment horizontal="center" vertical="center"/>
    </xf>
    <xf numFmtId="49" fontId="23" fillId="2" borderId="22" xfId="0" applyNumberFormat="1" applyFont="1" applyFill="1" applyBorder="1" applyAlignment="1">
      <alignment horizontal="center" vertical="center"/>
    </xf>
    <xf numFmtId="49" fontId="23" fillId="2" borderId="57" xfId="0" applyNumberFormat="1" applyFont="1" applyFill="1" applyBorder="1" applyAlignment="1">
      <alignment horizontal="center" vertical="center"/>
    </xf>
    <xf numFmtId="0" fontId="23" fillId="2" borderId="21" xfId="0" applyFont="1" applyFill="1" applyBorder="1" applyAlignment="1">
      <alignment horizontal="center" vertical="center"/>
    </xf>
    <xf numFmtId="0" fontId="23" fillId="2" borderId="56" xfId="0" applyFont="1" applyFill="1" applyBorder="1" applyAlignment="1">
      <alignment horizontal="center" vertical="center"/>
    </xf>
    <xf numFmtId="0" fontId="36" fillId="0" borderId="34" xfId="0" applyFont="1" applyBorder="1" applyAlignment="1">
      <alignment horizontal="center" vertical="center" wrapText="1"/>
    </xf>
    <xf numFmtId="0" fontId="36" fillId="0" borderId="35" xfId="0" applyFont="1" applyBorder="1" applyAlignment="1">
      <alignment horizontal="center" vertical="center" wrapText="1"/>
    </xf>
    <xf numFmtId="0" fontId="36" fillId="0" borderId="36" xfId="0" applyFont="1" applyBorder="1" applyAlignment="1">
      <alignment horizontal="center" vertical="center" wrapText="1"/>
    </xf>
    <xf numFmtId="0" fontId="35" fillId="2" borderId="37" xfId="0" applyFont="1" applyFill="1" applyBorder="1" applyAlignment="1">
      <alignment horizontal="center" vertical="center" wrapText="1"/>
    </xf>
    <xf numFmtId="0" fontId="35" fillId="2" borderId="39" xfId="0" applyFont="1" applyFill="1" applyBorder="1" applyAlignment="1">
      <alignment horizontal="center" vertical="center" wrapText="1"/>
    </xf>
    <xf numFmtId="0" fontId="35" fillId="2" borderId="41" xfId="0" applyFont="1" applyFill="1" applyBorder="1" applyAlignment="1">
      <alignment horizontal="center" vertical="center" wrapText="1"/>
    </xf>
    <xf numFmtId="0" fontId="36" fillId="2" borderId="4" xfId="0" applyFont="1" applyFill="1" applyBorder="1" applyAlignment="1">
      <alignment horizontal="center" vertical="center" wrapText="1"/>
    </xf>
    <xf numFmtId="0" fontId="36" fillId="2" borderId="5" xfId="0" applyFont="1" applyFill="1" applyBorder="1" applyAlignment="1">
      <alignment horizontal="center" vertical="center" wrapText="1"/>
    </xf>
    <xf numFmtId="14" fontId="36" fillId="0" borderId="4" xfId="0" applyNumberFormat="1" applyFont="1" applyBorder="1" applyAlignment="1">
      <alignment horizontal="center" vertical="center" wrapText="1"/>
    </xf>
    <xf numFmtId="14" fontId="36" fillId="0" borderId="5" xfId="0" applyNumberFormat="1" applyFont="1" applyBorder="1" applyAlignment="1">
      <alignment horizontal="center" vertical="center" wrapText="1"/>
    </xf>
    <xf numFmtId="0" fontId="36" fillId="0" borderId="4" xfId="0" applyFont="1" applyBorder="1" applyAlignment="1">
      <alignment horizontal="center" vertical="center" wrapText="1"/>
    </xf>
    <xf numFmtId="0" fontId="36" fillId="0" borderId="5" xfId="0" applyFont="1" applyBorder="1" applyAlignment="1">
      <alignment horizontal="center" vertical="center" wrapText="1"/>
    </xf>
    <xf numFmtId="3" fontId="36" fillId="0" borderId="4" xfId="0" applyNumberFormat="1" applyFont="1" applyBorder="1" applyAlignment="1">
      <alignment horizontal="center" vertical="center" wrapText="1"/>
    </xf>
    <xf numFmtId="3" fontId="36" fillId="0" borderId="5" xfId="0" applyNumberFormat="1" applyFont="1" applyBorder="1" applyAlignment="1">
      <alignment horizontal="center" vertical="center" wrapText="1"/>
    </xf>
    <xf numFmtId="9" fontId="36" fillId="0" borderId="40" xfId="0" applyNumberFormat="1" applyFont="1" applyBorder="1" applyAlignment="1">
      <alignment horizontal="center" vertical="center" wrapText="1"/>
    </xf>
    <xf numFmtId="9" fontId="36" fillId="0" borderId="42" xfId="0" applyNumberFormat="1" applyFont="1" applyBorder="1" applyAlignment="1">
      <alignment horizontal="center" vertical="center" wrapText="1"/>
    </xf>
    <xf numFmtId="0" fontId="35" fillId="2" borderId="43" xfId="0" applyFont="1" applyFill="1" applyBorder="1" applyAlignment="1">
      <alignment horizontal="center" vertical="center" wrapText="1"/>
    </xf>
    <xf numFmtId="0" fontId="35" fillId="2" borderId="45" xfId="0" applyFont="1" applyFill="1" applyBorder="1" applyAlignment="1">
      <alignment horizontal="center" vertical="center" wrapText="1"/>
    </xf>
    <xf numFmtId="0" fontId="34" fillId="0" borderId="28" xfId="0" applyFont="1" applyBorder="1" applyAlignment="1">
      <alignment horizontal="center" vertical="center" wrapText="1"/>
    </xf>
    <xf numFmtId="0" fontId="34" fillId="0" borderId="29" xfId="0" applyFont="1" applyBorder="1" applyAlignment="1">
      <alignment horizontal="center" vertical="center" wrapText="1"/>
    </xf>
    <xf numFmtId="0" fontId="34" fillId="0" borderId="47" xfId="0" applyFont="1" applyBorder="1" applyAlignment="1">
      <alignment horizontal="center" vertical="center" wrapText="1"/>
    </xf>
    <xf numFmtId="0" fontId="34" fillId="0" borderId="27" xfId="0" applyFont="1" applyBorder="1" applyAlignment="1">
      <alignment horizontal="center" vertical="center" wrapText="1"/>
    </xf>
    <xf numFmtId="0" fontId="34" fillId="0" borderId="3" xfId="0" applyFont="1" applyBorder="1" applyAlignment="1">
      <alignment horizontal="center" vertical="center" wrapText="1"/>
    </xf>
    <xf numFmtId="0" fontId="34" fillId="0" borderId="44" xfId="0" applyFont="1" applyBorder="1" applyAlignment="1">
      <alignment horizontal="center" vertical="center" wrapText="1"/>
    </xf>
    <xf numFmtId="0" fontId="34" fillId="0" borderId="49" xfId="0" applyFont="1" applyBorder="1" applyAlignment="1">
      <alignment vertical="center" wrapText="1"/>
    </xf>
    <xf numFmtId="0" fontId="34" fillId="0" borderId="50" xfId="0" applyFont="1" applyBorder="1" applyAlignment="1">
      <alignment vertical="center" wrapText="1"/>
    </xf>
    <xf numFmtId="0" fontId="34" fillId="0" borderId="51" xfId="0" applyFont="1" applyBorder="1" applyAlignment="1">
      <alignment vertical="center" wrapText="1"/>
    </xf>
    <xf numFmtId="0" fontId="34" fillId="2" borderId="27" xfId="0" applyFont="1" applyFill="1" applyBorder="1" applyAlignment="1">
      <alignment horizontal="center" vertical="center" wrapText="1"/>
    </xf>
    <xf numFmtId="0" fontId="34" fillId="2" borderId="3" xfId="0" applyFont="1" applyFill="1" applyBorder="1" applyAlignment="1">
      <alignment horizontal="center" vertical="center" wrapText="1"/>
    </xf>
    <xf numFmtId="0" fontId="34" fillId="2" borderId="44" xfId="0" applyFont="1" applyFill="1" applyBorder="1" applyAlignment="1">
      <alignment horizontal="center" vertical="center" wrapText="1"/>
    </xf>
    <xf numFmtId="0" fontId="34" fillId="0" borderId="20" xfId="0" applyFont="1" applyBorder="1" applyAlignment="1">
      <alignment horizontal="center" vertical="center" shrinkToFit="1"/>
    </xf>
    <xf numFmtId="0" fontId="34" fillId="0" borderId="3" xfId="0" applyFont="1" applyBorder="1" applyAlignment="1">
      <alignment horizontal="center" vertical="center" shrinkToFit="1"/>
    </xf>
    <xf numFmtId="0" fontId="34" fillId="0" borderId="44" xfId="0" applyFont="1" applyBorder="1" applyAlignment="1">
      <alignment horizontal="center" vertical="center" shrinkToFit="1"/>
    </xf>
  </cellXfs>
  <cellStyles count="260">
    <cellStyle name="쉼표 [0]" xfId="1" builtinId="6"/>
    <cellStyle name="쉼표 [0] 10" xfId="46" xr:uid="{00000000-0005-0000-0000-000001000000}"/>
    <cellStyle name="쉼표 [0] 10 2" xfId="204" xr:uid="{00000000-0005-0000-0000-000002000000}"/>
    <cellStyle name="쉼표 [0] 11" xfId="48" xr:uid="{00000000-0005-0000-0000-000003000000}"/>
    <cellStyle name="쉼표 [0] 12" xfId="74" xr:uid="{00000000-0005-0000-0000-000004000000}"/>
    <cellStyle name="쉼표 [0] 13" xfId="100" xr:uid="{00000000-0005-0000-0000-000005000000}"/>
    <cellStyle name="쉼표 [0] 14" xfId="152" xr:uid="{00000000-0005-0000-0000-000006000000}"/>
    <cellStyle name="쉼표 [0] 2" xfId="3" xr:uid="{00000000-0005-0000-0000-000007000000}"/>
    <cellStyle name="쉼표 [0] 2 2" xfId="8" xr:uid="{00000000-0005-0000-0000-000008000000}"/>
    <cellStyle name="쉼표 [0] 2 2 10 2 2" xfId="258" xr:uid="{FBFF7C4A-B400-449E-888A-2395070C76E3}"/>
    <cellStyle name="쉼표 [0] 2 2 10 7" xfId="257" xr:uid="{BF2671AC-A20F-4CB4-A29A-14A288F1F230}"/>
    <cellStyle name="쉼표 [0] 2 2 2" xfId="11" xr:uid="{00000000-0005-0000-0000-000009000000}"/>
    <cellStyle name="쉼표 [0] 2 2 2 2" xfId="44" xr:uid="{00000000-0005-0000-0000-00000A000000}"/>
    <cellStyle name="쉼표 [0] 2 2 2 2 2" xfId="143" xr:uid="{00000000-0005-0000-0000-00000B000000}"/>
    <cellStyle name="쉼표 [0] 2 2 2 2 2 2" xfId="247" xr:uid="{00000000-0005-0000-0000-00000C000000}"/>
    <cellStyle name="쉼표 [0] 2 2 2 2 3" xfId="195" xr:uid="{00000000-0005-0000-0000-00000D000000}"/>
    <cellStyle name="쉼표 [0] 2 2 2 3" xfId="65" xr:uid="{00000000-0005-0000-0000-00000E000000}"/>
    <cellStyle name="쉼표 [0] 2 2 2 3 2" xfId="221" xr:uid="{00000000-0005-0000-0000-00000F000000}"/>
    <cellStyle name="쉼표 [0] 2 2 2 4" xfId="91" xr:uid="{00000000-0005-0000-0000-000010000000}"/>
    <cellStyle name="쉼표 [0] 2 2 2 5" xfId="117" xr:uid="{00000000-0005-0000-0000-000011000000}"/>
    <cellStyle name="쉼표 [0] 2 2 2 6" xfId="169" xr:uid="{00000000-0005-0000-0000-000012000000}"/>
    <cellStyle name="쉼표 [0] 2 2 3" xfId="20" xr:uid="{00000000-0005-0000-0000-000013000000}"/>
    <cellStyle name="쉼표 [0] 2 2 3 2" xfId="72" xr:uid="{00000000-0005-0000-0000-000014000000}"/>
    <cellStyle name="쉼표 [0] 2 2 3 2 2" xfId="150" xr:uid="{00000000-0005-0000-0000-000015000000}"/>
    <cellStyle name="쉼표 [0] 2 2 3 2 2 2" xfId="254" xr:uid="{00000000-0005-0000-0000-000016000000}"/>
    <cellStyle name="쉼표 [0] 2 2 3 2 3" xfId="202" xr:uid="{00000000-0005-0000-0000-000017000000}"/>
    <cellStyle name="쉼표 [0] 2 2 3 3" xfId="98" xr:uid="{00000000-0005-0000-0000-000018000000}"/>
    <cellStyle name="쉼표 [0] 2 2 3 3 2" xfId="228" xr:uid="{00000000-0005-0000-0000-000019000000}"/>
    <cellStyle name="쉼표 [0] 2 2 3 4" xfId="124" xr:uid="{00000000-0005-0000-0000-00001A000000}"/>
    <cellStyle name="쉼표 [0] 2 2 3 5" xfId="176" xr:uid="{00000000-0005-0000-0000-00001B000000}"/>
    <cellStyle name="쉼표 [0] 2 2 4" xfId="53" xr:uid="{00000000-0005-0000-0000-00001C000000}"/>
    <cellStyle name="쉼표 [0] 2 2 4 2" xfId="131" xr:uid="{00000000-0005-0000-0000-00001D000000}"/>
    <cellStyle name="쉼표 [0] 2 2 4 2 2" xfId="235" xr:uid="{00000000-0005-0000-0000-00001E000000}"/>
    <cellStyle name="쉼표 [0] 2 2 4 3" xfId="183" xr:uid="{00000000-0005-0000-0000-00001F000000}"/>
    <cellStyle name="쉼표 [0] 2 2 5" xfId="79" xr:uid="{00000000-0005-0000-0000-000020000000}"/>
    <cellStyle name="쉼표 [0] 2 2 5 2" xfId="209" xr:uid="{00000000-0005-0000-0000-000021000000}"/>
    <cellStyle name="쉼표 [0] 2 2 6" xfId="105" xr:uid="{00000000-0005-0000-0000-000022000000}"/>
    <cellStyle name="쉼표 [0] 2 2 7" xfId="157" xr:uid="{00000000-0005-0000-0000-000023000000}"/>
    <cellStyle name="쉼표 [0] 2 3" xfId="24" xr:uid="{00000000-0005-0000-0000-000024000000}"/>
    <cellStyle name="쉼표 [0] 2 3 2" xfId="45" xr:uid="{00000000-0005-0000-0000-000025000000}"/>
    <cellStyle name="쉼표 [0] 2 3 2 2" xfId="69" xr:uid="{00000000-0005-0000-0000-000026000000}"/>
    <cellStyle name="쉼표 [0] 2 3 2 2 2" xfId="147" xr:uid="{00000000-0005-0000-0000-000027000000}"/>
    <cellStyle name="쉼표 [0] 2 3 2 2 2 2" xfId="251" xr:uid="{00000000-0005-0000-0000-000028000000}"/>
    <cellStyle name="쉼표 [0] 2 3 2 2 3" xfId="199" xr:uid="{00000000-0005-0000-0000-000029000000}"/>
    <cellStyle name="쉼표 [0] 2 3 2 3" xfId="95" xr:uid="{00000000-0005-0000-0000-00002A000000}"/>
    <cellStyle name="쉼표 [0] 2 3 2 3 2" xfId="225" xr:uid="{00000000-0005-0000-0000-00002B000000}"/>
    <cellStyle name="쉼표 [0] 2 3 2 4" xfId="121" xr:uid="{00000000-0005-0000-0000-00002C000000}"/>
    <cellStyle name="쉼표 [0] 2 3 2 5" xfId="173" xr:uid="{00000000-0005-0000-0000-00002D000000}"/>
    <cellStyle name="쉼표 [0] 2 3 3" xfId="37" xr:uid="{00000000-0005-0000-0000-00002E000000}"/>
    <cellStyle name="쉼표 [0] 2 3 3 2" xfId="135" xr:uid="{00000000-0005-0000-0000-00002F000000}"/>
    <cellStyle name="쉼표 [0] 2 3 3 2 2" xfId="239" xr:uid="{00000000-0005-0000-0000-000030000000}"/>
    <cellStyle name="쉼표 [0] 2 3 3 3" xfId="187" xr:uid="{00000000-0005-0000-0000-000031000000}"/>
    <cellStyle name="쉼표 [0] 2 3 4" xfId="57" xr:uid="{00000000-0005-0000-0000-000032000000}"/>
    <cellStyle name="쉼표 [0] 2 3 4 2" xfId="213" xr:uid="{00000000-0005-0000-0000-000033000000}"/>
    <cellStyle name="쉼표 [0] 2 3 5" xfId="83" xr:uid="{00000000-0005-0000-0000-000034000000}"/>
    <cellStyle name="쉼표 [0] 2 3 6" xfId="109" xr:uid="{00000000-0005-0000-0000-000035000000}"/>
    <cellStyle name="쉼표 [0] 2 3 7" xfId="161" xr:uid="{00000000-0005-0000-0000-000036000000}"/>
    <cellStyle name="쉼표 [0] 2 4" xfId="29" xr:uid="{00000000-0005-0000-0000-000037000000}"/>
    <cellStyle name="쉼표 [0] 2 4 2" xfId="41" xr:uid="{00000000-0005-0000-0000-000038000000}"/>
    <cellStyle name="쉼표 [0] 2 4 2 2" xfId="139" xr:uid="{00000000-0005-0000-0000-000039000000}"/>
    <cellStyle name="쉼표 [0] 2 4 2 2 2" xfId="243" xr:uid="{00000000-0005-0000-0000-00003A000000}"/>
    <cellStyle name="쉼표 [0] 2 4 2 3" xfId="191" xr:uid="{00000000-0005-0000-0000-00003B000000}"/>
    <cellStyle name="쉼표 [0] 2 4 3" xfId="61" xr:uid="{00000000-0005-0000-0000-00003C000000}"/>
    <cellStyle name="쉼표 [0] 2 4 3 2" xfId="217" xr:uid="{00000000-0005-0000-0000-00003D000000}"/>
    <cellStyle name="쉼표 [0] 2 4 4" xfId="87" xr:uid="{00000000-0005-0000-0000-00003E000000}"/>
    <cellStyle name="쉼표 [0] 2 4 5" xfId="113" xr:uid="{00000000-0005-0000-0000-00003F000000}"/>
    <cellStyle name="쉼표 [0] 2 4 6" xfId="165" xr:uid="{00000000-0005-0000-0000-000040000000}"/>
    <cellStyle name="쉼표 [0] 2 5" xfId="16" xr:uid="{00000000-0005-0000-0000-000041000000}"/>
    <cellStyle name="쉼표 [0] 2 5 2" xfId="127" xr:uid="{00000000-0005-0000-0000-000042000000}"/>
    <cellStyle name="쉼표 [0] 2 5 2 2" xfId="231" xr:uid="{00000000-0005-0000-0000-000043000000}"/>
    <cellStyle name="쉼표 [0] 2 5 3" xfId="179" xr:uid="{00000000-0005-0000-0000-000044000000}"/>
    <cellStyle name="쉼표 [0] 2 6" xfId="49" xr:uid="{00000000-0005-0000-0000-000045000000}"/>
    <cellStyle name="쉼표 [0] 2 6 2" xfId="205" xr:uid="{00000000-0005-0000-0000-000046000000}"/>
    <cellStyle name="쉼표 [0] 2 7" xfId="75" xr:uid="{00000000-0005-0000-0000-000047000000}"/>
    <cellStyle name="쉼표 [0] 2 8" xfId="101" xr:uid="{00000000-0005-0000-0000-000048000000}"/>
    <cellStyle name="쉼표 [0] 2 9" xfId="153" xr:uid="{00000000-0005-0000-0000-000049000000}"/>
    <cellStyle name="쉼표 [0] 3" xfId="4" xr:uid="{00000000-0005-0000-0000-00004A000000}"/>
    <cellStyle name="쉼표 [0] 3 2" xfId="9" xr:uid="{00000000-0005-0000-0000-00004B000000}"/>
    <cellStyle name="쉼표 [0] 3 2 2" xfId="21" xr:uid="{00000000-0005-0000-0000-00004C000000}"/>
    <cellStyle name="쉼표 [0] 3 2 2 2" xfId="66" xr:uid="{00000000-0005-0000-0000-00004D000000}"/>
    <cellStyle name="쉼표 [0] 3 2 2 2 2" xfId="144" xr:uid="{00000000-0005-0000-0000-00004E000000}"/>
    <cellStyle name="쉼표 [0] 3 2 2 2 2 2" xfId="248" xr:uid="{00000000-0005-0000-0000-00004F000000}"/>
    <cellStyle name="쉼표 [0] 3 2 2 2 3" xfId="196" xr:uid="{00000000-0005-0000-0000-000050000000}"/>
    <cellStyle name="쉼표 [0] 3 2 2 3" xfId="92" xr:uid="{00000000-0005-0000-0000-000051000000}"/>
    <cellStyle name="쉼표 [0] 3 2 2 3 2" xfId="222" xr:uid="{00000000-0005-0000-0000-000052000000}"/>
    <cellStyle name="쉼표 [0] 3 2 2 4" xfId="118" xr:uid="{00000000-0005-0000-0000-000053000000}"/>
    <cellStyle name="쉼표 [0] 3 2 2 5" xfId="170" xr:uid="{00000000-0005-0000-0000-000054000000}"/>
    <cellStyle name="쉼표 [0] 3 2 3" xfId="34" xr:uid="{00000000-0005-0000-0000-000055000000}"/>
    <cellStyle name="쉼표 [0] 3 2 3 2" xfId="132" xr:uid="{00000000-0005-0000-0000-000056000000}"/>
    <cellStyle name="쉼표 [0] 3 2 3 2 2" xfId="236" xr:uid="{00000000-0005-0000-0000-000057000000}"/>
    <cellStyle name="쉼표 [0] 3 2 3 3" xfId="184" xr:uid="{00000000-0005-0000-0000-000058000000}"/>
    <cellStyle name="쉼표 [0] 3 2 4" xfId="54" xr:uid="{00000000-0005-0000-0000-000059000000}"/>
    <cellStyle name="쉼표 [0] 3 2 4 2" xfId="210" xr:uid="{00000000-0005-0000-0000-00005A000000}"/>
    <cellStyle name="쉼표 [0] 3 2 5" xfId="80" xr:uid="{00000000-0005-0000-0000-00005B000000}"/>
    <cellStyle name="쉼표 [0] 3 2 6" xfId="106" xr:uid="{00000000-0005-0000-0000-00005C000000}"/>
    <cellStyle name="쉼표 [0] 3 2 7" xfId="158" xr:uid="{00000000-0005-0000-0000-00005D000000}"/>
    <cellStyle name="쉼표 [0] 3 3" xfId="13" xr:uid="{00000000-0005-0000-0000-00005E000000}"/>
    <cellStyle name="쉼표 [0] 3 3 2" xfId="25" xr:uid="{00000000-0005-0000-0000-00005F000000}"/>
    <cellStyle name="쉼표 [0] 3 3 2 2" xfId="70" xr:uid="{00000000-0005-0000-0000-000060000000}"/>
    <cellStyle name="쉼표 [0] 3 3 2 2 2" xfId="148" xr:uid="{00000000-0005-0000-0000-000061000000}"/>
    <cellStyle name="쉼표 [0] 3 3 2 2 2 2" xfId="252" xr:uid="{00000000-0005-0000-0000-000062000000}"/>
    <cellStyle name="쉼표 [0] 3 3 2 2 3" xfId="200" xr:uid="{00000000-0005-0000-0000-000063000000}"/>
    <cellStyle name="쉼표 [0] 3 3 2 3" xfId="96" xr:uid="{00000000-0005-0000-0000-000064000000}"/>
    <cellStyle name="쉼표 [0] 3 3 2 3 2" xfId="226" xr:uid="{00000000-0005-0000-0000-000065000000}"/>
    <cellStyle name="쉼표 [0] 3 3 2 4" xfId="122" xr:uid="{00000000-0005-0000-0000-000066000000}"/>
    <cellStyle name="쉼표 [0] 3 3 2 5" xfId="174" xr:uid="{00000000-0005-0000-0000-000067000000}"/>
    <cellStyle name="쉼표 [0] 3 3 3" xfId="38" xr:uid="{00000000-0005-0000-0000-000068000000}"/>
    <cellStyle name="쉼표 [0] 3 3 3 2" xfId="136" xr:uid="{00000000-0005-0000-0000-000069000000}"/>
    <cellStyle name="쉼표 [0] 3 3 3 2 2" xfId="240" xr:uid="{00000000-0005-0000-0000-00006A000000}"/>
    <cellStyle name="쉼표 [0] 3 3 3 3" xfId="188" xr:uid="{00000000-0005-0000-0000-00006B000000}"/>
    <cellStyle name="쉼표 [0] 3 3 4" xfId="58" xr:uid="{00000000-0005-0000-0000-00006C000000}"/>
    <cellStyle name="쉼표 [0] 3 3 4 2" xfId="214" xr:uid="{00000000-0005-0000-0000-00006D000000}"/>
    <cellStyle name="쉼표 [0] 3 3 5" xfId="84" xr:uid="{00000000-0005-0000-0000-00006E000000}"/>
    <cellStyle name="쉼표 [0] 3 3 6" xfId="110" xr:uid="{00000000-0005-0000-0000-00006F000000}"/>
    <cellStyle name="쉼표 [0] 3 3 7" xfId="162" xr:uid="{00000000-0005-0000-0000-000070000000}"/>
    <cellStyle name="쉼표 [0] 3 4" xfId="30" xr:uid="{00000000-0005-0000-0000-000071000000}"/>
    <cellStyle name="쉼표 [0] 3 4 2" xfId="42" xr:uid="{00000000-0005-0000-0000-000072000000}"/>
    <cellStyle name="쉼표 [0] 3 4 2 2" xfId="140" xr:uid="{00000000-0005-0000-0000-000073000000}"/>
    <cellStyle name="쉼표 [0] 3 4 2 2 2" xfId="244" xr:uid="{00000000-0005-0000-0000-000074000000}"/>
    <cellStyle name="쉼표 [0] 3 4 2 3" xfId="192" xr:uid="{00000000-0005-0000-0000-000075000000}"/>
    <cellStyle name="쉼표 [0] 3 4 3" xfId="62" xr:uid="{00000000-0005-0000-0000-000076000000}"/>
    <cellStyle name="쉼표 [0] 3 4 3 2" xfId="218" xr:uid="{00000000-0005-0000-0000-000077000000}"/>
    <cellStyle name="쉼표 [0] 3 4 4" xfId="88" xr:uid="{00000000-0005-0000-0000-000078000000}"/>
    <cellStyle name="쉼표 [0] 3 4 5" xfId="114" xr:uid="{00000000-0005-0000-0000-000079000000}"/>
    <cellStyle name="쉼표 [0] 3 4 6" xfId="166" xr:uid="{00000000-0005-0000-0000-00007A000000}"/>
    <cellStyle name="쉼표 [0] 3 5" xfId="17" xr:uid="{00000000-0005-0000-0000-00007B000000}"/>
    <cellStyle name="쉼표 [0] 3 5 2" xfId="128" xr:uid="{00000000-0005-0000-0000-00007C000000}"/>
    <cellStyle name="쉼표 [0] 3 5 2 2" xfId="232" xr:uid="{00000000-0005-0000-0000-00007D000000}"/>
    <cellStyle name="쉼표 [0] 3 5 3" xfId="180" xr:uid="{00000000-0005-0000-0000-00007E000000}"/>
    <cellStyle name="쉼표 [0] 3 6" xfId="50" xr:uid="{00000000-0005-0000-0000-00007F000000}"/>
    <cellStyle name="쉼표 [0] 3 6 2" xfId="206" xr:uid="{00000000-0005-0000-0000-000080000000}"/>
    <cellStyle name="쉼표 [0] 3 7" xfId="76" xr:uid="{00000000-0005-0000-0000-000081000000}"/>
    <cellStyle name="쉼표 [0] 3 8" xfId="102" xr:uid="{00000000-0005-0000-0000-000082000000}"/>
    <cellStyle name="쉼표 [0] 3 9" xfId="154" xr:uid="{00000000-0005-0000-0000-000083000000}"/>
    <cellStyle name="쉼표 [0] 4" xfId="2" xr:uid="{00000000-0005-0000-0000-000084000000}"/>
    <cellStyle name="쉼표 [0] 4 18" xfId="256" xr:uid="{5F608B5A-A4E9-4653-8F2E-18AA82A7EDC1}"/>
    <cellStyle name="쉼표 [0] 4 2" xfId="7" xr:uid="{00000000-0005-0000-0000-000085000000}"/>
    <cellStyle name="쉼표 [0] 4 2 2" xfId="22" xr:uid="{00000000-0005-0000-0000-000086000000}"/>
    <cellStyle name="쉼표 [0] 4 2 2 2" xfId="67" xr:uid="{00000000-0005-0000-0000-000087000000}"/>
    <cellStyle name="쉼표 [0] 4 2 2 2 2" xfId="145" xr:uid="{00000000-0005-0000-0000-000088000000}"/>
    <cellStyle name="쉼표 [0] 4 2 2 2 2 2" xfId="249" xr:uid="{00000000-0005-0000-0000-000089000000}"/>
    <cellStyle name="쉼표 [0] 4 2 2 2 3" xfId="197" xr:uid="{00000000-0005-0000-0000-00008A000000}"/>
    <cellStyle name="쉼표 [0] 4 2 2 3" xfId="93" xr:uid="{00000000-0005-0000-0000-00008B000000}"/>
    <cellStyle name="쉼표 [0] 4 2 2 3 2" xfId="223" xr:uid="{00000000-0005-0000-0000-00008C000000}"/>
    <cellStyle name="쉼표 [0] 4 2 2 4" xfId="119" xr:uid="{00000000-0005-0000-0000-00008D000000}"/>
    <cellStyle name="쉼표 [0] 4 2 2 5" xfId="171" xr:uid="{00000000-0005-0000-0000-00008E000000}"/>
    <cellStyle name="쉼표 [0] 4 2 3" xfId="35" xr:uid="{00000000-0005-0000-0000-00008F000000}"/>
    <cellStyle name="쉼표 [0] 4 2 3 2" xfId="133" xr:uid="{00000000-0005-0000-0000-000090000000}"/>
    <cellStyle name="쉼표 [0] 4 2 3 2 2" xfId="237" xr:uid="{00000000-0005-0000-0000-000091000000}"/>
    <cellStyle name="쉼표 [0] 4 2 3 3" xfId="185" xr:uid="{00000000-0005-0000-0000-000092000000}"/>
    <cellStyle name="쉼표 [0] 4 2 4" xfId="55" xr:uid="{00000000-0005-0000-0000-000093000000}"/>
    <cellStyle name="쉼표 [0] 4 2 4 2" xfId="211" xr:uid="{00000000-0005-0000-0000-000094000000}"/>
    <cellStyle name="쉼표 [0] 4 2 5" xfId="81" xr:uid="{00000000-0005-0000-0000-000095000000}"/>
    <cellStyle name="쉼표 [0] 4 2 6" xfId="107" xr:uid="{00000000-0005-0000-0000-000096000000}"/>
    <cellStyle name="쉼표 [0] 4 2 7" xfId="159" xr:uid="{00000000-0005-0000-0000-000097000000}"/>
    <cellStyle name="쉼표 [0] 4 3" xfId="12" xr:uid="{00000000-0005-0000-0000-000098000000}"/>
    <cellStyle name="쉼표 [0] 4 3 2" xfId="26" xr:uid="{00000000-0005-0000-0000-000099000000}"/>
    <cellStyle name="쉼표 [0] 4 3 2 2" xfId="71" xr:uid="{00000000-0005-0000-0000-00009A000000}"/>
    <cellStyle name="쉼표 [0] 4 3 2 2 2" xfId="149" xr:uid="{00000000-0005-0000-0000-00009B000000}"/>
    <cellStyle name="쉼표 [0] 4 3 2 2 2 2" xfId="253" xr:uid="{00000000-0005-0000-0000-00009C000000}"/>
    <cellStyle name="쉼표 [0] 4 3 2 2 3" xfId="201" xr:uid="{00000000-0005-0000-0000-00009D000000}"/>
    <cellStyle name="쉼표 [0] 4 3 2 3" xfId="97" xr:uid="{00000000-0005-0000-0000-00009E000000}"/>
    <cellStyle name="쉼표 [0] 4 3 2 3 2" xfId="227" xr:uid="{00000000-0005-0000-0000-00009F000000}"/>
    <cellStyle name="쉼표 [0] 4 3 2 4" xfId="123" xr:uid="{00000000-0005-0000-0000-0000A0000000}"/>
    <cellStyle name="쉼표 [0] 4 3 2 5" xfId="175" xr:uid="{00000000-0005-0000-0000-0000A1000000}"/>
    <cellStyle name="쉼표 [0] 4 3 3" xfId="39" xr:uid="{00000000-0005-0000-0000-0000A2000000}"/>
    <cellStyle name="쉼표 [0] 4 3 3 2" xfId="137" xr:uid="{00000000-0005-0000-0000-0000A3000000}"/>
    <cellStyle name="쉼표 [0] 4 3 3 2 2" xfId="241" xr:uid="{00000000-0005-0000-0000-0000A4000000}"/>
    <cellStyle name="쉼표 [0] 4 3 3 3" xfId="189" xr:uid="{00000000-0005-0000-0000-0000A5000000}"/>
    <cellStyle name="쉼표 [0] 4 3 4" xfId="59" xr:uid="{00000000-0005-0000-0000-0000A6000000}"/>
    <cellStyle name="쉼표 [0] 4 3 4 2" xfId="215" xr:uid="{00000000-0005-0000-0000-0000A7000000}"/>
    <cellStyle name="쉼표 [0] 4 3 5" xfId="85" xr:uid="{00000000-0005-0000-0000-0000A8000000}"/>
    <cellStyle name="쉼표 [0] 4 3 6" xfId="111" xr:uid="{00000000-0005-0000-0000-0000A9000000}"/>
    <cellStyle name="쉼표 [0] 4 3 7" xfId="163" xr:uid="{00000000-0005-0000-0000-0000AA000000}"/>
    <cellStyle name="쉼표 [0] 4 4" xfId="28" xr:uid="{00000000-0005-0000-0000-0000AB000000}"/>
    <cellStyle name="쉼표 [0] 4 4 2" xfId="43" xr:uid="{00000000-0005-0000-0000-0000AC000000}"/>
    <cellStyle name="쉼표 [0] 4 4 2 2" xfId="141" xr:uid="{00000000-0005-0000-0000-0000AD000000}"/>
    <cellStyle name="쉼표 [0] 4 4 2 2 2" xfId="245" xr:uid="{00000000-0005-0000-0000-0000AE000000}"/>
    <cellStyle name="쉼표 [0] 4 4 2 3" xfId="193" xr:uid="{00000000-0005-0000-0000-0000AF000000}"/>
    <cellStyle name="쉼표 [0] 4 4 3" xfId="63" xr:uid="{00000000-0005-0000-0000-0000B0000000}"/>
    <cellStyle name="쉼표 [0] 4 4 3 2" xfId="219" xr:uid="{00000000-0005-0000-0000-0000B1000000}"/>
    <cellStyle name="쉼표 [0] 4 4 4" xfId="89" xr:uid="{00000000-0005-0000-0000-0000B2000000}"/>
    <cellStyle name="쉼표 [0] 4 4 5" xfId="115" xr:uid="{00000000-0005-0000-0000-0000B3000000}"/>
    <cellStyle name="쉼표 [0] 4 4 6" xfId="167" xr:uid="{00000000-0005-0000-0000-0000B4000000}"/>
    <cellStyle name="쉼표 [0] 4 5" xfId="15" xr:uid="{00000000-0005-0000-0000-0000B5000000}"/>
    <cellStyle name="쉼표 [0] 4 5 2" xfId="129" xr:uid="{00000000-0005-0000-0000-0000B6000000}"/>
    <cellStyle name="쉼표 [0] 4 5 2 2" xfId="233" xr:uid="{00000000-0005-0000-0000-0000B7000000}"/>
    <cellStyle name="쉼표 [0] 4 5 3" xfId="181" xr:uid="{00000000-0005-0000-0000-0000B8000000}"/>
    <cellStyle name="쉼표 [0] 4 6" xfId="51" xr:uid="{00000000-0005-0000-0000-0000B9000000}"/>
    <cellStyle name="쉼표 [0] 4 6 2" xfId="207" xr:uid="{00000000-0005-0000-0000-0000BA000000}"/>
    <cellStyle name="쉼표 [0] 4 7" xfId="77" xr:uid="{00000000-0005-0000-0000-0000BB000000}"/>
    <cellStyle name="쉼표 [0] 4 8" xfId="103" xr:uid="{00000000-0005-0000-0000-0000BC000000}"/>
    <cellStyle name="쉼표 [0] 4 9" xfId="155" xr:uid="{00000000-0005-0000-0000-0000BD000000}"/>
    <cellStyle name="쉼표 [0] 5" xfId="5" xr:uid="{00000000-0005-0000-0000-0000BE000000}"/>
    <cellStyle name="쉼표 [0] 5 2" xfId="10" xr:uid="{00000000-0005-0000-0000-0000BF000000}"/>
    <cellStyle name="쉼표 [0] 5 2 2" xfId="31" xr:uid="{00000000-0005-0000-0000-0000C0000000}"/>
    <cellStyle name="쉼표 [0] 5 2 2 2" xfId="142" xr:uid="{00000000-0005-0000-0000-0000C1000000}"/>
    <cellStyle name="쉼표 [0] 5 2 2 2 2" xfId="246" xr:uid="{00000000-0005-0000-0000-0000C2000000}"/>
    <cellStyle name="쉼표 [0] 5 2 2 3" xfId="194" xr:uid="{00000000-0005-0000-0000-0000C3000000}"/>
    <cellStyle name="쉼표 [0] 5 2 3" xfId="47" xr:uid="{00000000-0005-0000-0000-0000C4000000}"/>
    <cellStyle name="쉼표 [0] 5 2 3 2" xfId="220" xr:uid="{00000000-0005-0000-0000-0000C5000000}"/>
    <cellStyle name="쉼표 [0] 5 2 4" xfId="64" xr:uid="{00000000-0005-0000-0000-0000C6000000}"/>
    <cellStyle name="쉼표 [0] 5 2 5" xfId="90" xr:uid="{00000000-0005-0000-0000-0000C7000000}"/>
    <cellStyle name="쉼표 [0] 5 2 6" xfId="116" xr:uid="{00000000-0005-0000-0000-0000C8000000}"/>
    <cellStyle name="쉼표 [0] 5 2 7" xfId="168" xr:uid="{00000000-0005-0000-0000-0000C9000000}"/>
    <cellStyle name="쉼표 [0] 5 3" xfId="18" xr:uid="{00000000-0005-0000-0000-0000CA000000}"/>
    <cellStyle name="쉼표 [0] 5 3 2" xfId="130" xr:uid="{00000000-0005-0000-0000-0000CB000000}"/>
    <cellStyle name="쉼표 [0] 5 3 2 2" xfId="234" xr:uid="{00000000-0005-0000-0000-0000CC000000}"/>
    <cellStyle name="쉼표 [0] 5 3 3" xfId="182" xr:uid="{00000000-0005-0000-0000-0000CD000000}"/>
    <cellStyle name="쉼표 [0] 5 4" xfId="52" xr:uid="{00000000-0005-0000-0000-0000CE000000}"/>
    <cellStyle name="쉼표 [0] 5 4 2" xfId="208" xr:uid="{00000000-0005-0000-0000-0000CF000000}"/>
    <cellStyle name="쉼표 [0] 5 5" xfId="78" xr:uid="{00000000-0005-0000-0000-0000D0000000}"/>
    <cellStyle name="쉼표 [0] 5 6" xfId="104" xr:uid="{00000000-0005-0000-0000-0000D1000000}"/>
    <cellStyle name="쉼표 [0] 5 7" xfId="156" xr:uid="{00000000-0005-0000-0000-0000D2000000}"/>
    <cellStyle name="쉼표 [0] 6" xfId="6" xr:uid="{00000000-0005-0000-0000-0000D3000000}"/>
    <cellStyle name="쉼표 [0] 6 2" xfId="19" xr:uid="{00000000-0005-0000-0000-0000D4000000}"/>
    <cellStyle name="쉼표 [0] 6 2 2" xfId="68" xr:uid="{00000000-0005-0000-0000-0000D5000000}"/>
    <cellStyle name="쉼표 [0] 6 2 2 2" xfId="146" xr:uid="{00000000-0005-0000-0000-0000D6000000}"/>
    <cellStyle name="쉼표 [0] 6 2 2 2 2" xfId="250" xr:uid="{00000000-0005-0000-0000-0000D7000000}"/>
    <cellStyle name="쉼표 [0] 6 2 2 3" xfId="198" xr:uid="{00000000-0005-0000-0000-0000D8000000}"/>
    <cellStyle name="쉼표 [0] 6 2 3" xfId="94" xr:uid="{00000000-0005-0000-0000-0000D9000000}"/>
    <cellStyle name="쉼표 [0] 6 2 3 2" xfId="224" xr:uid="{00000000-0005-0000-0000-0000DA000000}"/>
    <cellStyle name="쉼표 [0] 6 2 4" xfId="120" xr:uid="{00000000-0005-0000-0000-0000DB000000}"/>
    <cellStyle name="쉼표 [0] 6 2 5" xfId="172" xr:uid="{00000000-0005-0000-0000-0000DC000000}"/>
    <cellStyle name="쉼표 [0] 6 3" xfId="36" xr:uid="{00000000-0005-0000-0000-0000DD000000}"/>
    <cellStyle name="쉼표 [0] 6 3 2" xfId="134" xr:uid="{00000000-0005-0000-0000-0000DE000000}"/>
    <cellStyle name="쉼표 [0] 6 3 2 2" xfId="238" xr:uid="{00000000-0005-0000-0000-0000DF000000}"/>
    <cellStyle name="쉼표 [0] 6 3 3" xfId="186" xr:uid="{00000000-0005-0000-0000-0000E0000000}"/>
    <cellStyle name="쉼표 [0] 6 4" xfId="56" xr:uid="{00000000-0005-0000-0000-0000E1000000}"/>
    <cellStyle name="쉼표 [0] 6 4 2" xfId="212" xr:uid="{00000000-0005-0000-0000-0000E2000000}"/>
    <cellStyle name="쉼표 [0] 6 5" xfId="82" xr:uid="{00000000-0005-0000-0000-0000E3000000}"/>
    <cellStyle name="쉼표 [0] 6 6" xfId="108" xr:uid="{00000000-0005-0000-0000-0000E4000000}"/>
    <cellStyle name="쉼표 [0] 6 7" xfId="160" xr:uid="{00000000-0005-0000-0000-0000E5000000}"/>
    <cellStyle name="쉼표 [0] 7" xfId="23" xr:uid="{00000000-0005-0000-0000-0000E6000000}"/>
    <cellStyle name="쉼표 [0] 7 2" xfId="40" xr:uid="{00000000-0005-0000-0000-0000E7000000}"/>
    <cellStyle name="쉼표 [0] 7 2 2" xfId="138" xr:uid="{00000000-0005-0000-0000-0000E8000000}"/>
    <cellStyle name="쉼표 [0] 7 2 2 2" xfId="242" xr:uid="{00000000-0005-0000-0000-0000E9000000}"/>
    <cellStyle name="쉼표 [0] 7 2 3" xfId="190" xr:uid="{00000000-0005-0000-0000-0000EA000000}"/>
    <cellStyle name="쉼표 [0] 7 3" xfId="60" xr:uid="{00000000-0005-0000-0000-0000EB000000}"/>
    <cellStyle name="쉼표 [0] 7 3 2" xfId="216" xr:uid="{00000000-0005-0000-0000-0000EC000000}"/>
    <cellStyle name="쉼표 [0] 7 4" xfId="86" xr:uid="{00000000-0005-0000-0000-0000ED000000}"/>
    <cellStyle name="쉼표 [0] 7 5" xfId="112" xr:uid="{00000000-0005-0000-0000-0000EE000000}"/>
    <cellStyle name="쉼표 [0] 7 6" xfId="164" xr:uid="{00000000-0005-0000-0000-0000EF000000}"/>
    <cellStyle name="쉼표 [0] 8" xfId="27" xr:uid="{00000000-0005-0000-0000-0000F0000000}"/>
    <cellStyle name="쉼표 [0] 8 2" xfId="126" xr:uid="{00000000-0005-0000-0000-0000F1000000}"/>
    <cellStyle name="쉼표 [0] 8 2 2" xfId="230" xr:uid="{00000000-0005-0000-0000-0000F2000000}"/>
    <cellStyle name="쉼표 [0] 8 3" xfId="178" xr:uid="{00000000-0005-0000-0000-0000F3000000}"/>
    <cellStyle name="쉼표 [0] 9" xfId="14" xr:uid="{00000000-0005-0000-0000-0000F4000000}"/>
    <cellStyle name="쉼표 [0] 9 2" xfId="73" xr:uid="{00000000-0005-0000-0000-0000F5000000}"/>
    <cellStyle name="쉼표 [0] 9 2 2" xfId="151" xr:uid="{00000000-0005-0000-0000-0000F6000000}"/>
    <cellStyle name="쉼표 [0] 9 2 2 2" xfId="255" xr:uid="{00000000-0005-0000-0000-0000F7000000}"/>
    <cellStyle name="쉼표 [0] 9 2 3" xfId="203" xr:uid="{00000000-0005-0000-0000-0000F8000000}"/>
    <cellStyle name="쉼표 [0] 9 3" xfId="99" xr:uid="{00000000-0005-0000-0000-0000F9000000}"/>
    <cellStyle name="쉼표 [0] 9 3 2" xfId="229" xr:uid="{00000000-0005-0000-0000-0000FA000000}"/>
    <cellStyle name="쉼표 [0] 9 4" xfId="125" xr:uid="{00000000-0005-0000-0000-0000FB000000}"/>
    <cellStyle name="쉼표 [0] 9 5" xfId="177" xr:uid="{00000000-0005-0000-0000-0000FC000000}"/>
    <cellStyle name="표준" xfId="0" builtinId="0"/>
    <cellStyle name="표준 2" xfId="32" xr:uid="{00000000-0005-0000-0000-0000FE000000}"/>
    <cellStyle name="표준 3" xfId="33" xr:uid="{00000000-0005-0000-0000-0000FF000000}"/>
    <cellStyle name="표준 4" xfId="259" xr:uid="{00000000-0005-0000-0000-000030010000}"/>
  </cellStyles>
  <dxfs count="0"/>
  <tableStyles count="0" defaultTableStyle="TableStyleMedium9" defaultPivotStyle="PivotStyleLight16"/>
  <colors>
    <mruColors>
      <color rgb="FFC0F3F6"/>
      <color rgb="FFCCFFCC"/>
      <color rgb="FFCCFF99"/>
      <color rgb="FFCCFFFF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414EB4-C9D8-49F2-AC1E-3485038A84AA}">
  <dimension ref="A1:L4"/>
  <sheetViews>
    <sheetView showGridLines="0" tabSelected="1" zoomScaleNormal="100" workbookViewId="0">
      <selection activeCell="C19" sqref="C18:C19"/>
    </sheetView>
  </sheetViews>
  <sheetFormatPr defaultRowHeight="13.5"/>
  <cols>
    <col min="1" max="2" width="8.88671875" style="12"/>
    <col min="3" max="3" width="35.21875" style="12" bestFit="1" customWidth="1"/>
    <col min="4" max="4" width="8.88671875" style="12"/>
    <col min="5" max="5" width="30.5546875" style="12" customWidth="1"/>
    <col min="6" max="7" width="8.88671875" style="12"/>
    <col min="8" max="8" width="10.109375" style="12" bestFit="1" customWidth="1"/>
    <col min="9" max="9" width="18.88671875" style="12" bestFit="1" customWidth="1"/>
    <col min="10" max="16384" width="8.88671875" style="12"/>
  </cols>
  <sheetData>
    <row r="1" spans="1:12" ht="36" customHeight="1">
      <c r="A1" s="180" t="s">
        <v>45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  <c r="L1" s="180"/>
    </row>
    <row r="2" spans="1:12" ht="25.5" customHeight="1" thickBot="1">
      <c r="A2" s="13" t="s">
        <v>70</v>
      </c>
      <c r="B2" s="14"/>
      <c r="C2" s="14"/>
      <c r="D2" s="15"/>
      <c r="E2" s="15"/>
      <c r="F2" s="15"/>
      <c r="G2" s="15"/>
      <c r="H2" s="15"/>
      <c r="I2" s="15"/>
      <c r="J2" s="15"/>
      <c r="K2" s="15"/>
      <c r="L2" s="16" t="s">
        <v>100</v>
      </c>
    </row>
    <row r="3" spans="1:12" ht="35.25" customHeight="1" thickBot="1">
      <c r="A3" s="17" t="s">
        <v>30</v>
      </c>
      <c r="B3" s="18" t="s">
        <v>31</v>
      </c>
      <c r="C3" s="18" t="s">
        <v>46</v>
      </c>
      <c r="D3" s="19" t="s">
        <v>0</v>
      </c>
      <c r="E3" s="18" t="s">
        <v>47</v>
      </c>
      <c r="F3" s="18" t="s">
        <v>48</v>
      </c>
      <c r="G3" s="124" t="s">
        <v>49</v>
      </c>
      <c r="H3" s="124" t="s">
        <v>101</v>
      </c>
      <c r="I3" s="124" t="s">
        <v>32</v>
      </c>
      <c r="J3" s="124" t="s">
        <v>33</v>
      </c>
      <c r="K3" s="124" t="s">
        <v>34</v>
      </c>
      <c r="L3" s="125" t="s">
        <v>1</v>
      </c>
    </row>
    <row r="4" spans="1:12" s="20" customFormat="1" ht="24" customHeight="1" thickTop="1" thickBot="1">
      <c r="A4" s="127" t="s">
        <v>113</v>
      </c>
      <c r="B4" s="126" t="s">
        <v>140</v>
      </c>
      <c r="C4" s="133" t="s">
        <v>112</v>
      </c>
      <c r="D4" s="128"/>
      <c r="E4" s="129"/>
      <c r="F4" s="130"/>
      <c r="G4" s="128"/>
      <c r="H4" s="131"/>
      <c r="I4" s="128"/>
      <c r="J4" s="128"/>
      <c r="K4" s="128"/>
      <c r="L4" s="132"/>
    </row>
  </sheetData>
  <mergeCells count="1">
    <mergeCell ref="A1:L1"/>
  </mergeCells>
  <phoneticPr fontId="5" type="noConversion"/>
  <pageMargins left="0.7" right="0.7" top="0.75" bottom="0.75" header="0.3" footer="0.3"/>
  <pageSetup paperSize="9" orientation="portrait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12"/>
  <sheetViews>
    <sheetView zoomScale="90" zoomScaleNormal="90" workbookViewId="0">
      <selection sqref="A1:F1"/>
    </sheetView>
  </sheetViews>
  <sheetFormatPr defaultRowHeight="13.5"/>
  <cols>
    <col min="1" max="1" width="17.109375" customWidth="1"/>
    <col min="2" max="2" width="20.44140625" style="1" customWidth="1"/>
    <col min="3" max="3" width="23.33203125" style="1" customWidth="1"/>
    <col min="4" max="4" width="15.5546875" style="1" customWidth="1"/>
    <col min="5" max="6" width="15.5546875" customWidth="1"/>
  </cols>
  <sheetData>
    <row r="1" spans="1:11" ht="49.5" customHeight="1">
      <c r="A1" s="181" t="s">
        <v>11</v>
      </c>
      <c r="B1" s="181"/>
      <c r="C1" s="181"/>
      <c r="D1" s="181"/>
      <c r="E1" s="181"/>
      <c r="F1" s="181"/>
    </row>
    <row r="2" spans="1:11" ht="32.25" thickBot="1">
      <c r="A2" s="26" t="s">
        <v>70</v>
      </c>
      <c r="B2" s="37"/>
      <c r="C2" s="38"/>
      <c r="D2" s="38"/>
      <c r="E2" s="28"/>
      <c r="F2" s="39" t="s">
        <v>107</v>
      </c>
    </row>
    <row r="3" spans="1:11" ht="33.75" customHeight="1">
      <c r="A3" s="81" t="s">
        <v>14</v>
      </c>
      <c r="B3" s="201" t="str">
        <f>계약현황공개!C3</f>
        <v>기계실 스팀 환수배관 교체공사</v>
      </c>
      <c r="C3" s="202"/>
      <c r="D3" s="202"/>
      <c r="E3" s="202"/>
      <c r="F3" s="203"/>
    </row>
    <row r="4" spans="1:11" ht="25.5" customHeight="1">
      <c r="A4" s="204" t="s">
        <v>22</v>
      </c>
      <c r="B4" s="207" t="s">
        <v>15</v>
      </c>
      <c r="C4" s="207" t="s">
        <v>56</v>
      </c>
      <c r="D4" s="82" t="s">
        <v>23</v>
      </c>
      <c r="E4" s="82" t="s">
        <v>16</v>
      </c>
      <c r="F4" s="83" t="s">
        <v>74</v>
      </c>
    </row>
    <row r="5" spans="1:11" ht="25.5" customHeight="1">
      <c r="A5" s="205"/>
      <c r="B5" s="208"/>
      <c r="C5" s="208"/>
      <c r="D5" s="82" t="s">
        <v>24</v>
      </c>
      <c r="E5" s="82" t="s">
        <v>17</v>
      </c>
      <c r="F5" s="83" t="s">
        <v>25</v>
      </c>
    </row>
    <row r="6" spans="1:11" ht="25.5" customHeight="1">
      <c r="A6" s="205"/>
      <c r="B6" s="209" t="str">
        <f>계약현황공개!C6</f>
        <v>2024.02.26.</v>
      </c>
      <c r="C6" s="211" t="str">
        <f>계약현황공개!E6</f>
        <v>2024.02.27.~2024.03.08.</v>
      </c>
      <c r="D6" s="213">
        <f>계약현황공개!C4</f>
        <v>19950000</v>
      </c>
      <c r="E6" s="213">
        <f>계약현황공개!E5</f>
        <v>18840000</v>
      </c>
      <c r="F6" s="215">
        <f>E6/D6</f>
        <v>0.94436090225563907</v>
      </c>
    </row>
    <row r="7" spans="1:11" ht="25.5" customHeight="1">
      <c r="A7" s="206"/>
      <c r="B7" s="210"/>
      <c r="C7" s="212"/>
      <c r="D7" s="214"/>
      <c r="E7" s="214"/>
      <c r="F7" s="216"/>
      <c r="K7" t="s">
        <v>99</v>
      </c>
    </row>
    <row r="8" spans="1:11" ht="25.5" customHeight="1">
      <c r="A8" s="217" t="s">
        <v>18</v>
      </c>
      <c r="B8" s="101" t="s">
        <v>19</v>
      </c>
      <c r="C8" s="101" t="s">
        <v>28</v>
      </c>
      <c r="D8" s="228" t="s">
        <v>20</v>
      </c>
      <c r="E8" s="229"/>
      <c r="F8" s="230"/>
    </row>
    <row r="9" spans="1:11" ht="30" customHeight="1">
      <c r="A9" s="218"/>
      <c r="B9" s="102" t="str">
        <f>계약현황공개!E8</f>
        <v>서라벌산업개발㈜</v>
      </c>
      <c r="C9" s="103" t="s">
        <v>194</v>
      </c>
      <c r="D9" s="231" t="str">
        <f>계약현황공개!E9</f>
        <v>성남시 중원구 둔촌대로 388, 1220호(상대원동, 크란츠 테크노)</v>
      </c>
      <c r="E9" s="232"/>
      <c r="F9" s="233"/>
    </row>
    <row r="10" spans="1:11" ht="30" customHeight="1">
      <c r="A10" s="84" t="s">
        <v>27</v>
      </c>
      <c r="B10" s="219" t="s">
        <v>73</v>
      </c>
      <c r="C10" s="220"/>
      <c r="D10" s="220"/>
      <c r="E10" s="220"/>
      <c r="F10" s="221"/>
    </row>
    <row r="11" spans="1:11" ht="30" customHeight="1">
      <c r="A11" s="84" t="s">
        <v>26</v>
      </c>
      <c r="B11" s="222" t="s">
        <v>70</v>
      </c>
      <c r="C11" s="223"/>
      <c r="D11" s="223"/>
      <c r="E11" s="223"/>
      <c r="F11" s="224"/>
    </row>
    <row r="12" spans="1:11" ht="25.5" customHeight="1" thickBot="1">
      <c r="A12" s="85" t="s">
        <v>21</v>
      </c>
      <c r="B12" s="225"/>
      <c r="C12" s="226"/>
      <c r="D12" s="226"/>
      <c r="E12" s="226"/>
      <c r="F12" s="227"/>
    </row>
  </sheetData>
  <mergeCells count="16">
    <mergeCell ref="A8:A9"/>
    <mergeCell ref="B10:F10"/>
    <mergeCell ref="B11:F11"/>
    <mergeCell ref="B12:F12"/>
    <mergeCell ref="D8:F8"/>
    <mergeCell ref="D9:F9"/>
    <mergeCell ref="A1:F1"/>
    <mergeCell ref="B3:F3"/>
    <mergeCell ref="A4:A7"/>
    <mergeCell ref="B4:B5"/>
    <mergeCell ref="C4:C5"/>
    <mergeCell ref="B6:B7"/>
    <mergeCell ref="C6:C7"/>
    <mergeCell ref="D6:D7"/>
    <mergeCell ref="E6:E7"/>
    <mergeCell ref="F6:F7"/>
  </mergeCells>
  <phoneticPr fontId="5" type="noConversion"/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532242-0481-45D6-A19E-5273BE318A70}">
  <sheetPr>
    <pageSetUpPr fitToPage="1"/>
  </sheetPr>
  <dimension ref="A1:L5"/>
  <sheetViews>
    <sheetView showGridLines="0" zoomScaleNormal="100" workbookViewId="0">
      <pane ySplit="3" topLeftCell="A4" activePane="bottomLeft" state="frozen"/>
      <selection activeCell="A3" sqref="A3:A4"/>
      <selection pane="bottomLeft" activeCell="G15" sqref="G15"/>
    </sheetView>
  </sheetViews>
  <sheetFormatPr defaultRowHeight="24" customHeight="1"/>
  <cols>
    <col min="1" max="1" width="8.6640625" style="22" customWidth="1"/>
    <col min="2" max="2" width="8.77734375" style="22" customWidth="1"/>
    <col min="3" max="3" width="44.21875" style="22" customWidth="1"/>
    <col min="4" max="4" width="10.88671875" style="22" customWidth="1"/>
    <col min="5" max="5" width="12.44140625" style="22" customWidth="1"/>
    <col min="6" max="6" width="18.88671875" style="22" customWidth="1"/>
    <col min="7" max="7" width="11.21875" style="22" customWidth="1"/>
    <col min="8" max="9" width="12.44140625" style="22" customWidth="1"/>
    <col min="10" max="16384" width="8.88671875" style="22"/>
  </cols>
  <sheetData>
    <row r="1" spans="1:12" ht="36" customHeight="1">
      <c r="A1" s="11" t="s">
        <v>57</v>
      </c>
      <c r="B1" s="11"/>
      <c r="C1" s="11"/>
      <c r="D1" s="11"/>
      <c r="E1" s="11"/>
      <c r="F1" s="11"/>
      <c r="G1" s="11"/>
      <c r="H1" s="11"/>
      <c r="I1" s="11"/>
      <c r="J1" s="21"/>
      <c r="K1" s="21"/>
      <c r="L1" s="21"/>
    </row>
    <row r="2" spans="1:12" s="20" customFormat="1" ht="25.5" customHeight="1" thickBot="1">
      <c r="A2" s="13" t="s">
        <v>70</v>
      </c>
      <c r="B2" s="14"/>
      <c r="C2" s="14"/>
      <c r="D2" s="15"/>
      <c r="E2" s="15"/>
      <c r="F2" s="15"/>
      <c r="G2" s="15"/>
      <c r="H2" s="15"/>
      <c r="I2" s="16" t="s">
        <v>100</v>
      </c>
      <c r="J2" s="15"/>
      <c r="K2" s="15"/>
      <c r="L2" s="15"/>
    </row>
    <row r="3" spans="1:12" ht="35.25" customHeight="1" thickBot="1">
      <c r="A3" s="44" t="s">
        <v>30</v>
      </c>
      <c r="B3" s="45" t="s">
        <v>31</v>
      </c>
      <c r="C3" s="46" t="s">
        <v>96</v>
      </c>
      <c r="D3" s="46" t="s">
        <v>0</v>
      </c>
      <c r="E3" s="47" t="s">
        <v>102</v>
      </c>
      <c r="F3" s="46" t="s">
        <v>32</v>
      </c>
      <c r="G3" s="46" t="s">
        <v>33</v>
      </c>
      <c r="H3" s="46" t="s">
        <v>34</v>
      </c>
      <c r="I3" s="48" t="s">
        <v>1</v>
      </c>
    </row>
    <row r="4" spans="1:12" customFormat="1" ht="24" customHeight="1" thickTop="1">
      <c r="A4" s="161" t="s">
        <v>113</v>
      </c>
      <c r="B4" s="162" t="s">
        <v>140</v>
      </c>
      <c r="C4" s="163" t="s">
        <v>146</v>
      </c>
      <c r="D4" s="164" t="s">
        <v>141</v>
      </c>
      <c r="E4" s="165">
        <v>750000</v>
      </c>
      <c r="F4" s="166" t="s">
        <v>142</v>
      </c>
      <c r="G4" s="166" t="s">
        <v>143</v>
      </c>
      <c r="H4" s="166" t="s">
        <v>144</v>
      </c>
      <c r="I4" s="167"/>
      <c r="J4" s="23"/>
      <c r="K4" s="23"/>
      <c r="L4" s="23"/>
    </row>
    <row r="5" spans="1:12" ht="24" customHeight="1" thickBot="1">
      <c r="A5" s="168" t="s">
        <v>113</v>
      </c>
      <c r="B5" s="169" t="s">
        <v>140</v>
      </c>
      <c r="C5" s="170" t="s">
        <v>145</v>
      </c>
      <c r="D5" s="171" t="s">
        <v>141</v>
      </c>
      <c r="E5" s="172">
        <v>2500000</v>
      </c>
      <c r="F5" s="173" t="s">
        <v>142</v>
      </c>
      <c r="G5" s="173" t="s">
        <v>147</v>
      </c>
      <c r="H5" s="173" t="s">
        <v>148</v>
      </c>
      <c r="I5" s="174"/>
    </row>
  </sheetData>
  <phoneticPr fontId="5" type="noConversion"/>
  <printOptions horizontalCentered="1"/>
  <pageMargins left="0.39370078740157483" right="0.39370078740157483" top="0.59055118110236227" bottom="0.59055118110236227" header="0.19685039370078741" footer="0.19685039370078741"/>
  <pageSetup paperSize="9" scale="86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3C30C5-CEB5-4443-8AD4-51C28657D24A}">
  <sheetPr>
    <pageSetUpPr fitToPage="1"/>
  </sheetPr>
  <dimension ref="A1:M5"/>
  <sheetViews>
    <sheetView showGridLines="0" zoomScaleNormal="100" workbookViewId="0">
      <selection activeCell="J11" sqref="J11"/>
    </sheetView>
  </sheetViews>
  <sheetFormatPr defaultRowHeight="24" customHeight="1"/>
  <cols>
    <col min="1" max="1" width="8.6640625" style="22" customWidth="1"/>
    <col min="2" max="2" width="8.77734375" style="22" customWidth="1"/>
    <col min="3" max="3" width="46.6640625" style="22" bestFit="1" customWidth="1"/>
    <col min="4" max="4" width="10.88671875" style="22" hidden="1" customWidth="1"/>
    <col min="5" max="6" width="12.44140625" style="22" customWidth="1"/>
    <col min="7" max="8" width="12.44140625" style="22" hidden="1" customWidth="1"/>
    <col min="9" max="10" width="11.33203125" style="22" customWidth="1"/>
    <col min="11" max="11" width="11.6640625" style="25" customWidth="1"/>
    <col min="12" max="12" width="11.33203125" style="22" bestFit="1" customWidth="1"/>
    <col min="13" max="16384" width="8.88671875" style="22"/>
  </cols>
  <sheetData>
    <row r="1" spans="1:13" ht="36" customHeight="1">
      <c r="A1" s="11" t="s">
        <v>60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24"/>
    </row>
    <row r="2" spans="1:13" s="20" customFormat="1" ht="25.5" customHeight="1" thickBot="1">
      <c r="A2" s="13" t="s">
        <v>70</v>
      </c>
      <c r="B2" s="14"/>
      <c r="C2" s="14"/>
      <c r="D2" s="15"/>
      <c r="E2" s="15"/>
      <c r="F2" s="15"/>
      <c r="G2" s="15"/>
      <c r="H2" s="15"/>
      <c r="I2" s="15"/>
      <c r="J2" s="15"/>
      <c r="K2" s="15"/>
      <c r="L2" s="15"/>
      <c r="M2" s="16" t="s">
        <v>100</v>
      </c>
    </row>
    <row r="3" spans="1:13" ht="35.25" customHeight="1" thickBot="1">
      <c r="A3" s="44" t="s">
        <v>30</v>
      </c>
      <c r="B3" s="45" t="s">
        <v>31</v>
      </c>
      <c r="C3" s="46" t="s">
        <v>59</v>
      </c>
      <c r="D3" s="46" t="s">
        <v>58</v>
      </c>
      <c r="E3" s="45" t="s">
        <v>0</v>
      </c>
      <c r="F3" s="45" t="s">
        <v>103</v>
      </c>
      <c r="G3" s="45" t="s">
        <v>104</v>
      </c>
      <c r="H3" s="45" t="s">
        <v>105</v>
      </c>
      <c r="I3" s="45" t="s">
        <v>106</v>
      </c>
      <c r="J3" s="46" t="s">
        <v>32</v>
      </c>
      <c r="K3" s="46" t="s">
        <v>33</v>
      </c>
      <c r="L3" s="46" t="s">
        <v>34</v>
      </c>
      <c r="M3" s="48" t="s">
        <v>1</v>
      </c>
    </row>
    <row r="4" spans="1:13" s="93" customFormat="1" ht="24" customHeight="1" thickTop="1" thickBot="1">
      <c r="A4" s="134" t="s">
        <v>113</v>
      </c>
      <c r="B4" s="135" t="s">
        <v>140</v>
      </c>
      <c r="C4" s="133" t="s">
        <v>139</v>
      </c>
      <c r="D4" s="128"/>
      <c r="E4" s="136"/>
      <c r="F4" s="137"/>
      <c r="G4" s="138"/>
      <c r="H4" s="138"/>
      <c r="I4" s="137"/>
      <c r="J4" s="128"/>
      <c r="K4" s="128"/>
      <c r="L4" s="128"/>
      <c r="M4" s="139"/>
    </row>
    <row r="5" spans="1:13" s="93" customFormat="1" ht="24" customHeight="1">
      <c r="A5" s="112"/>
      <c r="B5" s="113"/>
      <c r="C5" s="114"/>
      <c r="D5" s="115"/>
      <c r="E5" s="116"/>
      <c r="F5" s="117"/>
      <c r="G5" s="118"/>
      <c r="H5" s="118"/>
      <c r="I5" s="117"/>
      <c r="J5" s="115"/>
      <c r="K5" s="115"/>
      <c r="L5" s="115"/>
      <c r="M5" s="119"/>
    </row>
  </sheetData>
  <phoneticPr fontId="5" type="noConversion"/>
  <printOptions horizontalCentered="1"/>
  <pageMargins left="0.39370078740157483" right="0.39370078740157483" top="0.59055118110236227" bottom="0.59055118110236227" header="0.19685039370078741" footer="0.19685039370078741"/>
  <pageSetup paperSize="9" scale="67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11"/>
  <sheetViews>
    <sheetView zoomScaleNormal="100" workbookViewId="0">
      <selection activeCell="G19" sqref="G19"/>
    </sheetView>
  </sheetViews>
  <sheetFormatPr defaultRowHeight="13.5"/>
  <cols>
    <col min="1" max="1" width="8.6640625" customWidth="1"/>
    <col min="2" max="2" width="8.77734375" customWidth="1"/>
    <col min="3" max="3" width="29.21875" customWidth="1"/>
    <col min="4" max="4" width="10.88671875" customWidth="1"/>
    <col min="5" max="9" width="12.44140625" customWidth="1"/>
    <col min="10" max="10" width="8.88671875" style="2"/>
    <col min="11" max="11" width="11.6640625" style="3" customWidth="1"/>
    <col min="12" max="12" width="11.33203125" style="2" bestFit="1" customWidth="1"/>
  </cols>
  <sheetData>
    <row r="1" spans="1:11" ht="31.5">
      <c r="A1" s="181" t="s">
        <v>75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</row>
    <row r="2" spans="1:11" ht="26.25" thickBot="1">
      <c r="A2" s="26" t="s">
        <v>70</v>
      </c>
      <c r="B2" s="7"/>
      <c r="C2" s="8"/>
      <c r="D2" s="6"/>
      <c r="E2" s="6"/>
      <c r="F2" s="9"/>
      <c r="G2" s="9"/>
      <c r="H2" s="9"/>
      <c r="I2" s="9"/>
      <c r="J2" s="182" t="s">
        <v>107</v>
      </c>
      <c r="K2" s="182"/>
    </row>
    <row r="3" spans="1:11" ht="35.25" customHeight="1" thickBot="1">
      <c r="A3" s="58" t="s">
        <v>2</v>
      </c>
      <c r="B3" s="59" t="s">
        <v>3</v>
      </c>
      <c r="C3" s="59" t="s">
        <v>0</v>
      </c>
      <c r="D3" s="59" t="s">
        <v>76</v>
      </c>
      <c r="E3" s="59" t="s">
        <v>77</v>
      </c>
      <c r="F3" s="59" t="s">
        <v>78</v>
      </c>
      <c r="G3" s="59" t="s">
        <v>79</v>
      </c>
      <c r="H3" s="59" t="s">
        <v>80</v>
      </c>
      <c r="I3" s="59" t="s">
        <v>81</v>
      </c>
      <c r="J3" s="59" t="s">
        <v>82</v>
      </c>
      <c r="K3" s="60" t="s">
        <v>1</v>
      </c>
    </row>
    <row r="4" spans="1:11" ht="24" customHeight="1" thickTop="1" thickBot="1">
      <c r="A4" s="49"/>
      <c r="B4" s="50"/>
      <c r="C4" s="51" t="s">
        <v>108</v>
      </c>
      <c r="D4" s="52"/>
      <c r="E4" s="53"/>
      <c r="F4" s="54"/>
      <c r="G4" s="54"/>
      <c r="H4" s="52"/>
      <c r="I4" s="55"/>
      <c r="J4" s="56"/>
      <c r="K4" s="57"/>
    </row>
    <row r="5" spans="1:11">
      <c r="J5"/>
      <c r="K5"/>
    </row>
    <row r="6" spans="1:11">
      <c r="J6"/>
      <c r="K6"/>
    </row>
    <row r="7" spans="1:11">
      <c r="J7"/>
      <c r="K7"/>
    </row>
    <row r="8" spans="1:11">
      <c r="J8"/>
      <c r="K8"/>
    </row>
    <row r="9" spans="1:11">
      <c r="J9"/>
      <c r="K9"/>
    </row>
    <row r="10" spans="1:11">
      <c r="J10"/>
      <c r="K10"/>
    </row>
    <row r="11" spans="1:11">
      <c r="J11"/>
      <c r="K11"/>
    </row>
  </sheetData>
  <mergeCells count="2">
    <mergeCell ref="A1:K1"/>
    <mergeCell ref="J2:K2"/>
  </mergeCells>
  <phoneticPr fontId="5" type="noConversion"/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4"/>
  <sheetViews>
    <sheetView zoomScaleNormal="100" workbookViewId="0">
      <selection activeCell="E33" sqref="E33"/>
    </sheetView>
  </sheetViews>
  <sheetFormatPr defaultRowHeight="13.5"/>
  <cols>
    <col min="1" max="1" width="8.6640625" customWidth="1"/>
    <col min="2" max="2" width="8.77734375" customWidth="1"/>
    <col min="3" max="3" width="29.21875" customWidth="1"/>
    <col min="4" max="4" width="10.88671875" customWidth="1"/>
    <col min="5" max="9" width="12.44140625" customWidth="1"/>
    <col min="10" max="10" width="8.88671875" style="2"/>
    <col min="11" max="11" width="11.6640625" style="3" customWidth="1"/>
    <col min="12" max="12" width="11.33203125" style="2" bestFit="1" customWidth="1"/>
  </cols>
  <sheetData>
    <row r="1" spans="1:12" ht="31.5">
      <c r="A1" s="181" t="s">
        <v>83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</row>
    <row r="2" spans="1:12" ht="32.25" thickBot="1">
      <c r="A2" s="26" t="s">
        <v>70</v>
      </c>
      <c r="B2" s="26"/>
      <c r="C2" s="27"/>
      <c r="D2" s="28"/>
      <c r="E2" s="28"/>
      <c r="F2" s="29"/>
      <c r="G2" s="29"/>
      <c r="H2" s="29"/>
      <c r="I2" s="29"/>
      <c r="J2" s="182" t="s">
        <v>107</v>
      </c>
      <c r="K2" s="182"/>
    </row>
    <row r="3" spans="1:12" s="32" customFormat="1" ht="35.25" customHeight="1" thickBot="1">
      <c r="A3" s="58" t="s">
        <v>84</v>
      </c>
      <c r="B3" s="59" t="s">
        <v>85</v>
      </c>
      <c r="C3" s="59" t="s">
        <v>86</v>
      </c>
      <c r="D3" s="59" t="s">
        <v>87</v>
      </c>
      <c r="E3" s="59" t="s">
        <v>88</v>
      </c>
      <c r="F3" s="59" t="s">
        <v>89</v>
      </c>
      <c r="G3" s="59" t="s">
        <v>90</v>
      </c>
      <c r="H3" s="59" t="s">
        <v>91</v>
      </c>
      <c r="I3" s="59" t="s">
        <v>92</v>
      </c>
      <c r="J3" s="59" t="s">
        <v>93</v>
      </c>
      <c r="K3" s="60" t="s">
        <v>94</v>
      </c>
      <c r="L3" s="30"/>
    </row>
    <row r="4" spans="1:12" s="32" customFormat="1" ht="24" customHeight="1" thickTop="1" thickBot="1">
      <c r="A4" s="49"/>
      <c r="B4" s="50"/>
      <c r="C4" s="51" t="s">
        <v>111</v>
      </c>
      <c r="D4" s="52"/>
      <c r="E4" s="53"/>
      <c r="F4" s="54"/>
      <c r="G4" s="54"/>
      <c r="H4" s="52"/>
      <c r="I4" s="61"/>
      <c r="J4" s="61"/>
      <c r="K4" s="62"/>
      <c r="L4" s="30"/>
    </row>
  </sheetData>
  <mergeCells count="2">
    <mergeCell ref="A1:K1"/>
    <mergeCell ref="J2:K2"/>
  </mergeCells>
  <phoneticPr fontId="5" type="noConversion"/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34"/>
  <sheetViews>
    <sheetView zoomScaleNormal="100" workbookViewId="0">
      <selection activeCell="A4" sqref="A4:A18"/>
    </sheetView>
  </sheetViews>
  <sheetFormatPr defaultRowHeight="13.5"/>
  <cols>
    <col min="1" max="1" width="41.44140625" style="4" customWidth="1"/>
    <col min="2" max="2" width="17.77734375" style="4" bestFit="1" customWidth="1"/>
    <col min="3" max="3" width="12.109375" style="4" customWidth="1"/>
    <col min="4" max="8" width="11.21875" style="4" customWidth="1"/>
    <col min="9" max="9" width="9.6640625" style="4" customWidth="1"/>
    <col min="10" max="10" width="8.88671875" style="4"/>
    <col min="11" max="11" width="9.88671875" style="4" bestFit="1" customWidth="1"/>
    <col min="12" max="16384" width="8.88671875" style="4"/>
  </cols>
  <sheetData>
    <row r="1" spans="1:11" s="33" customFormat="1" ht="31.5">
      <c r="A1" s="183" t="s">
        <v>4</v>
      </c>
      <c r="B1" s="183"/>
      <c r="C1" s="183"/>
      <c r="D1" s="183"/>
      <c r="E1" s="183"/>
      <c r="F1" s="183"/>
      <c r="G1" s="183"/>
      <c r="H1" s="183"/>
      <c r="I1" s="183"/>
    </row>
    <row r="2" spans="1:11" s="33" customFormat="1" ht="32.25" thickBot="1">
      <c r="A2" s="34" t="s">
        <v>70</v>
      </c>
      <c r="B2" s="34"/>
      <c r="C2" s="35"/>
      <c r="D2" s="35"/>
      <c r="E2" s="35"/>
      <c r="F2" s="36"/>
      <c r="G2" s="36"/>
      <c r="H2" s="184" t="s">
        <v>107</v>
      </c>
      <c r="I2" s="184"/>
    </row>
    <row r="3" spans="1:11" ht="35.25" customHeight="1" thickBot="1">
      <c r="A3" s="63" t="s">
        <v>3</v>
      </c>
      <c r="B3" s="64" t="s">
        <v>13</v>
      </c>
      <c r="C3" s="64" t="s">
        <v>5</v>
      </c>
      <c r="D3" s="64" t="s">
        <v>6</v>
      </c>
      <c r="E3" s="64" t="s">
        <v>7</v>
      </c>
      <c r="F3" s="64" t="s">
        <v>8</v>
      </c>
      <c r="G3" s="65" t="s">
        <v>44</v>
      </c>
      <c r="H3" s="64" t="s">
        <v>12</v>
      </c>
      <c r="I3" s="66" t="s">
        <v>9</v>
      </c>
    </row>
    <row r="4" spans="1:11" ht="23.25" customHeight="1" thickTop="1">
      <c r="A4" s="142" t="s">
        <v>150</v>
      </c>
      <c r="B4" s="96" t="s">
        <v>115</v>
      </c>
      <c r="C4" s="97">
        <v>41400000</v>
      </c>
      <c r="D4" s="98" t="s">
        <v>114</v>
      </c>
      <c r="E4" s="98" t="s">
        <v>116</v>
      </c>
      <c r="F4" s="98" t="s">
        <v>118</v>
      </c>
      <c r="G4" s="121" t="s">
        <v>152</v>
      </c>
      <c r="H4" s="158" t="s">
        <v>151</v>
      </c>
      <c r="I4" s="122"/>
    </row>
    <row r="5" spans="1:11" ht="23.25" customHeight="1">
      <c r="A5" s="146" t="s">
        <v>154</v>
      </c>
      <c r="B5" s="145" t="s">
        <v>123</v>
      </c>
      <c r="C5" s="42">
        <v>11880000</v>
      </c>
      <c r="D5" s="41" t="s">
        <v>119</v>
      </c>
      <c r="E5" s="41" t="s">
        <v>121</v>
      </c>
      <c r="F5" s="41" t="s">
        <v>122</v>
      </c>
      <c r="G5" s="121" t="s">
        <v>152</v>
      </c>
      <c r="H5" s="158" t="s">
        <v>151</v>
      </c>
      <c r="I5" s="105"/>
    </row>
    <row r="6" spans="1:11" ht="23.25" customHeight="1">
      <c r="A6" s="146" t="s">
        <v>156</v>
      </c>
      <c r="B6" s="41" t="s">
        <v>125</v>
      </c>
      <c r="C6" s="42">
        <v>6480000</v>
      </c>
      <c r="D6" s="41" t="s">
        <v>127</v>
      </c>
      <c r="E6" s="41" t="s">
        <v>121</v>
      </c>
      <c r="F6" s="41" t="s">
        <v>122</v>
      </c>
      <c r="G6" s="121" t="s">
        <v>152</v>
      </c>
      <c r="H6" s="158" t="s">
        <v>151</v>
      </c>
      <c r="I6" s="105"/>
    </row>
    <row r="7" spans="1:11" ht="23.25" customHeight="1">
      <c r="A7" s="143" t="s">
        <v>158</v>
      </c>
      <c r="B7" s="147" t="s">
        <v>128</v>
      </c>
      <c r="C7" s="148">
        <v>4320000</v>
      </c>
      <c r="D7" s="147" t="s">
        <v>126</v>
      </c>
      <c r="E7" s="147" t="s">
        <v>120</v>
      </c>
      <c r="F7" s="147" t="s">
        <v>117</v>
      </c>
      <c r="G7" s="121" t="s">
        <v>152</v>
      </c>
      <c r="H7" s="158" t="s">
        <v>151</v>
      </c>
      <c r="I7" s="105"/>
    </row>
    <row r="8" spans="1:11" ht="23.25" customHeight="1">
      <c r="A8" s="143" t="s">
        <v>160</v>
      </c>
      <c r="B8" s="149" t="s">
        <v>129</v>
      </c>
      <c r="C8" s="148">
        <v>7920000</v>
      </c>
      <c r="D8" s="147" t="s">
        <v>135</v>
      </c>
      <c r="E8" s="147" t="s">
        <v>120</v>
      </c>
      <c r="F8" s="147" t="s">
        <v>117</v>
      </c>
      <c r="G8" s="121" t="s">
        <v>152</v>
      </c>
      <c r="H8" s="158" t="s">
        <v>151</v>
      </c>
      <c r="I8" s="40"/>
    </row>
    <row r="9" spans="1:11" ht="23.25" customHeight="1">
      <c r="A9" s="143" t="s">
        <v>162</v>
      </c>
      <c r="B9" s="147" t="s">
        <v>130</v>
      </c>
      <c r="C9" s="148">
        <v>1675200</v>
      </c>
      <c r="D9" s="147" t="s">
        <v>135</v>
      </c>
      <c r="E9" s="147" t="s">
        <v>120</v>
      </c>
      <c r="F9" s="147" t="s">
        <v>117</v>
      </c>
      <c r="G9" s="121" t="s">
        <v>152</v>
      </c>
      <c r="H9" s="158" t="s">
        <v>151</v>
      </c>
      <c r="I9" s="105"/>
    </row>
    <row r="10" spans="1:11" ht="23.25" customHeight="1">
      <c r="A10" s="143" t="s">
        <v>164</v>
      </c>
      <c r="B10" s="147" t="s">
        <v>131</v>
      </c>
      <c r="C10" s="148">
        <v>4116000</v>
      </c>
      <c r="D10" s="147" t="s">
        <v>135</v>
      </c>
      <c r="E10" s="147" t="s">
        <v>120</v>
      </c>
      <c r="F10" s="147" t="s">
        <v>117</v>
      </c>
      <c r="G10" s="121" t="s">
        <v>152</v>
      </c>
      <c r="H10" s="158" t="s">
        <v>151</v>
      </c>
      <c r="I10" s="40"/>
    </row>
    <row r="11" spans="1:11" ht="23.25" customHeight="1">
      <c r="A11" s="143" t="s">
        <v>166</v>
      </c>
      <c r="B11" s="147" t="s">
        <v>132</v>
      </c>
      <c r="C11" s="148">
        <v>13820400</v>
      </c>
      <c r="D11" s="147" t="s">
        <v>135</v>
      </c>
      <c r="E11" s="147" t="s">
        <v>120</v>
      </c>
      <c r="F11" s="147" t="s">
        <v>117</v>
      </c>
      <c r="G11" s="121" t="s">
        <v>152</v>
      </c>
      <c r="H11" s="158" t="s">
        <v>151</v>
      </c>
      <c r="I11" s="40"/>
    </row>
    <row r="12" spans="1:11" ht="23.25" customHeight="1">
      <c r="A12" s="143" t="s">
        <v>168</v>
      </c>
      <c r="B12" s="147" t="s">
        <v>124</v>
      </c>
      <c r="C12" s="148">
        <v>1620000</v>
      </c>
      <c r="D12" s="147" t="s">
        <v>135</v>
      </c>
      <c r="E12" s="147" t="s">
        <v>120</v>
      </c>
      <c r="F12" s="147" t="s">
        <v>117</v>
      </c>
      <c r="G12" s="121" t="s">
        <v>152</v>
      </c>
      <c r="H12" s="158" t="s">
        <v>151</v>
      </c>
      <c r="I12" s="40"/>
    </row>
    <row r="13" spans="1:11" ht="23.25" customHeight="1">
      <c r="A13" s="144" t="s">
        <v>170</v>
      </c>
      <c r="B13" s="147" t="s">
        <v>130</v>
      </c>
      <c r="C13" s="148">
        <v>1147200</v>
      </c>
      <c r="D13" s="147" t="s">
        <v>136</v>
      </c>
      <c r="E13" s="147" t="s">
        <v>120</v>
      </c>
      <c r="F13" s="147" t="s">
        <v>117</v>
      </c>
      <c r="G13" s="121" t="s">
        <v>152</v>
      </c>
      <c r="H13" s="158" t="s">
        <v>151</v>
      </c>
      <c r="I13" s="40"/>
    </row>
    <row r="14" spans="1:11" ht="23.25" customHeight="1">
      <c r="A14" s="143" t="s">
        <v>172</v>
      </c>
      <c r="B14" s="147" t="s">
        <v>130</v>
      </c>
      <c r="C14" s="148">
        <v>12650400</v>
      </c>
      <c r="D14" s="147" t="s">
        <v>136</v>
      </c>
      <c r="E14" s="147" t="s">
        <v>120</v>
      </c>
      <c r="F14" s="147" t="s">
        <v>117</v>
      </c>
      <c r="G14" s="121" t="s">
        <v>152</v>
      </c>
      <c r="H14" s="158" t="s">
        <v>151</v>
      </c>
      <c r="I14" s="40"/>
    </row>
    <row r="15" spans="1:11" ht="23.25" customHeight="1">
      <c r="A15" s="160" t="s">
        <v>174</v>
      </c>
      <c r="B15" s="147" t="s">
        <v>133</v>
      </c>
      <c r="C15" s="148">
        <v>6600000</v>
      </c>
      <c r="D15" s="147" t="s">
        <v>136</v>
      </c>
      <c r="E15" s="147" t="s">
        <v>120</v>
      </c>
      <c r="F15" s="147" t="s">
        <v>117</v>
      </c>
      <c r="G15" s="121" t="s">
        <v>152</v>
      </c>
      <c r="H15" s="158" t="s">
        <v>184</v>
      </c>
      <c r="I15" s="40"/>
    </row>
    <row r="16" spans="1:11" ht="23.25" customHeight="1">
      <c r="A16" s="160" t="s">
        <v>176</v>
      </c>
      <c r="B16" s="147" t="s">
        <v>133</v>
      </c>
      <c r="C16" s="148">
        <v>3322200</v>
      </c>
      <c r="D16" s="147" t="s">
        <v>136</v>
      </c>
      <c r="E16" s="147" t="s">
        <v>120</v>
      </c>
      <c r="F16" s="147" t="s">
        <v>117</v>
      </c>
      <c r="G16" s="121" t="s">
        <v>152</v>
      </c>
      <c r="H16" s="158" t="s">
        <v>184</v>
      </c>
      <c r="I16" s="40"/>
      <c r="K16" s="150"/>
    </row>
    <row r="17" spans="1:9" ht="23.25" customHeight="1">
      <c r="A17" s="160" t="s">
        <v>178</v>
      </c>
      <c r="B17" s="176" t="s">
        <v>134</v>
      </c>
      <c r="C17" s="177">
        <v>1081308090</v>
      </c>
      <c r="D17" s="176" t="s">
        <v>137</v>
      </c>
      <c r="E17" s="176" t="s">
        <v>120</v>
      </c>
      <c r="F17" s="176" t="s">
        <v>117</v>
      </c>
      <c r="G17" s="104" t="s">
        <v>152</v>
      </c>
      <c r="H17" s="157" t="s">
        <v>151</v>
      </c>
      <c r="I17" s="105"/>
    </row>
    <row r="18" spans="1:9" ht="23.25" customHeight="1" thickBot="1">
      <c r="A18" s="151" t="s">
        <v>179</v>
      </c>
      <c r="B18" s="152" t="s">
        <v>181</v>
      </c>
      <c r="C18" s="153">
        <v>6600000</v>
      </c>
      <c r="D18" s="152" t="s">
        <v>137</v>
      </c>
      <c r="E18" s="152" t="s">
        <v>120</v>
      </c>
      <c r="F18" s="152" t="s">
        <v>117</v>
      </c>
      <c r="G18" s="120" t="s">
        <v>182</v>
      </c>
      <c r="H18" s="175" t="s">
        <v>183</v>
      </c>
      <c r="I18" s="123"/>
    </row>
    <row r="20" spans="1:9">
      <c r="E20" s="154"/>
      <c r="F20" s="154"/>
    </row>
    <row r="21" spans="1:9">
      <c r="E21" s="154"/>
      <c r="F21" s="154"/>
    </row>
    <row r="22" spans="1:9">
      <c r="D22" s="155"/>
      <c r="E22" s="156"/>
      <c r="F22" s="156"/>
    </row>
    <row r="23" spans="1:9">
      <c r="D23" s="155"/>
      <c r="E23" s="156"/>
      <c r="F23" s="156"/>
    </row>
    <row r="24" spans="1:9">
      <c r="D24" s="155"/>
      <c r="E24" s="156"/>
      <c r="F24" s="156"/>
    </row>
    <row r="25" spans="1:9">
      <c r="D25" s="155"/>
      <c r="E25" s="156"/>
      <c r="F25" s="156"/>
    </row>
    <row r="26" spans="1:9">
      <c r="D26" s="155"/>
      <c r="E26" s="156"/>
      <c r="F26" s="156"/>
    </row>
    <row r="27" spans="1:9">
      <c r="D27" s="155"/>
      <c r="E27" s="156"/>
      <c r="F27" s="156"/>
    </row>
    <row r="28" spans="1:9">
      <c r="D28" s="155"/>
      <c r="E28" s="156"/>
      <c r="F28" s="156"/>
    </row>
    <row r="29" spans="1:9">
      <c r="D29" s="155"/>
      <c r="E29" s="156"/>
      <c r="F29" s="156"/>
    </row>
    <row r="30" spans="1:9">
      <c r="D30" s="155"/>
      <c r="E30" s="156"/>
      <c r="F30" s="156"/>
    </row>
    <row r="31" spans="1:9">
      <c r="D31" s="155"/>
      <c r="E31" s="155"/>
      <c r="F31" s="155"/>
    </row>
    <row r="32" spans="1:9">
      <c r="D32" s="155"/>
      <c r="E32" s="155"/>
      <c r="F32" s="155"/>
    </row>
    <row r="33" spans="4:6">
      <c r="D33" s="155"/>
      <c r="E33" s="155"/>
      <c r="F33" s="155"/>
    </row>
    <row r="34" spans="4:6">
      <c r="D34" s="155"/>
      <c r="E34" s="155"/>
      <c r="F34" s="155"/>
    </row>
  </sheetData>
  <mergeCells count="2">
    <mergeCell ref="A1:I1"/>
    <mergeCell ref="H2:I2"/>
  </mergeCells>
  <phoneticPr fontId="5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R21"/>
  <sheetViews>
    <sheetView zoomScaleNormal="100" workbookViewId="0">
      <selection activeCell="A4" sqref="A4:A19"/>
    </sheetView>
  </sheetViews>
  <sheetFormatPr defaultRowHeight="13.5"/>
  <cols>
    <col min="1" max="1" width="39.33203125" style="4" customWidth="1"/>
    <col min="2" max="2" width="17.21875" style="4" customWidth="1"/>
    <col min="3" max="7" width="12.21875" style="4" customWidth="1"/>
    <col min="8" max="8" width="9.33203125" style="5" customWidth="1"/>
    <col min="9" max="9" width="8.88671875" style="4"/>
    <col min="10" max="10" width="14" style="4" customWidth="1"/>
    <col min="11" max="16384" width="8.88671875" style="4"/>
  </cols>
  <sheetData>
    <row r="1" spans="1:18" ht="31.5">
      <c r="A1" s="183" t="s">
        <v>110</v>
      </c>
      <c r="B1" s="183"/>
      <c r="C1" s="183"/>
      <c r="D1" s="183"/>
      <c r="E1" s="183"/>
      <c r="F1" s="183"/>
      <c r="G1" s="183"/>
      <c r="H1" s="183"/>
      <c r="J1" s="94"/>
      <c r="K1" s="94"/>
      <c r="L1" s="94"/>
      <c r="M1" s="94"/>
      <c r="N1" s="94"/>
      <c r="O1" s="94"/>
      <c r="P1" s="94"/>
      <c r="Q1" s="94"/>
      <c r="R1" s="94"/>
    </row>
    <row r="2" spans="1:18" ht="32.25" thickBot="1">
      <c r="A2" s="185" t="s">
        <v>70</v>
      </c>
      <c r="B2" s="185"/>
      <c r="C2" s="35"/>
      <c r="D2" s="35"/>
      <c r="E2" s="35"/>
      <c r="F2" s="35"/>
      <c r="G2" s="35"/>
      <c r="H2" s="86" t="s">
        <v>107</v>
      </c>
      <c r="J2" s="95"/>
      <c r="K2" s="95"/>
    </row>
    <row r="3" spans="1:18" ht="35.25" customHeight="1" thickBot="1">
      <c r="A3" s="59" t="s">
        <v>3</v>
      </c>
      <c r="B3" s="59" t="s">
        <v>50</v>
      </c>
      <c r="C3" s="59" t="s">
        <v>51</v>
      </c>
      <c r="D3" s="59" t="s">
        <v>55</v>
      </c>
      <c r="E3" s="59" t="s">
        <v>52</v>
      </c>
      <c r="F3" s="59" t="s">
        <v>53</v>
      </c>
      <c r="G3" s="59" t="s">
        <v>54</v>
      </c>
      <c r="H3" s="60" t="s">
        <v>61</v>
      </c>
    </row>
    <row r="4" spans="1:18" ht="22.5" customHeight="1" thickTop="1">
      <c r="A4" s="142" t="s">
        <v>149</v>
      </c>
      <c r="B4" s="96" t="s">
        <v>115</v>
      </c>
      <c r="C4" s="97">
        <v>41400000</v>
      </c>
      <c r="D4" s="109" t="s">
        <v>95</v>
      </c>
      <c r="E4" s="99">
        <v>3120000</v>
      </c>
      <c r="F4" s="109" t="s">
        <v>138</v>
      </c>
      <c r="G4" s="99">
        <v>3120000</v>
      </c>
      <c r="H4" s="110"/>
      <c r="J4" s="150"/>
    </row>
    <row r="5" spans="1:18" ht="22.5" customHeight="1">
      <c r="A5" s="146" t="s">
        <v>153</v>
      </c>
      <c r="B5" s="145" t="s">
        <v>123</v>
      </c>
      <c r="C5" s="42">
        <v>11880000</v>
      </c>
      <c r="D5" s="106" t="s">
        <v>138</v>
      </c>
      <c r="E5" s="43">
        <v>990000</v>
      </c>
      <c r="F5" s="106" t="s">
        <v>138</v>
      </c>
      <c r="G5" s="43">
        <v>990000</v>
      </c>
      <c r="H5" s="107"/>
      <c r="J5" s="150"/>
    </row>
    <row r="6" spans="1:18" ht="22.5" customHeight="1">
      <c r="A6" s="146" t="s">
        <v>155</v>
      </c>
      <c r="B6" s="41" t="s">
        <v>125</v>
      </c>
      <c r="C6" s="42">
        <v>6480000</v>
      </c>
      <c r="D6" s="106" t="s">
        <v>29</v>
      </c>
      <c r="E6" s="43">
        <v>540000</v>
      </c>
      <c r="F6" s="106" t="s">
        <v>29</v>
      </c>
      <c r="G6" s="43">
        <v>540000</v>
      </c>
      <c r="H6" s="107"/>
      <c r="J6" s="150"/>
    </row>
    <row r="7" spans="1:18" ht="22.5" customHeight="1">
      <c r="A7" s="143" t="s">
        <v>157</v>
      </c>
      <c r="B7" s="147" t="s">
        <v>128</v>
      </c>
      <c r="C7" s="148">
        <v>4320000</v>
      </c>
      <c r="D7" s="106" t="s">
        <v>29</v>
      </c>
      <c r="E7" s="43">
        <v>360000</v>
      </c>
      <c r="F7" s="106" t="s">
        <v>29</v>
      </c>
      <c r="G7" s="43">
        <v>360000</v>
      </c>
      <c r="H7" s="107"/>
      <c r="J7" s="150"/>
    </row>
    <row r="8" spans="1:18" ht="22.5" customHeight="1">
      <c r="A8" s="143" t="s">
        <v>159</v>
      </c>
      <c r="B8" s="149" t="s">
        <v>129</v>
      </c>
      <c r="C8" s="148">
        <v>7920000</v>
      </c>
      <c r="D8" s="106" t="s">
        <v>29</v>
      </c>
      <c r="E8" s="43">
        <v>660000</v>
      </c>
      <c r="F8" s="106" t="s">
        <v>29</v>
      </c>
      <c r="G8" s="43">
        <v>660000</v>
      </c>
      <c r="H8" s="107"/>
      <c r="J8" s="150"/>
    </row>
    <row r="9" spans="1:18" ht="22.5" customHeight="1">
      <c r="A9" s="143" t="s">
        <v>161</v>
      </c>
      <c r="B9" s="147" t="s">
        <v>130</v>
      </c>
      <c r="C9" s="148">
        <v>1675200</v>
      </c>
      <c r="D9" s="106" t="s">
        <v>29</v>
      </c>
      <c r="E9" s="43">
        <v>139600</v>
      </c>
      <c r="F9" s="106" t="s">
        <v>29</v>
      </c>
      <c r="G9" s="43">
        <v>139600</v>
      </c>
      <c r="H9" s="107"/>
      <c r="J9" s="150"/>
    </row>
    <row r="10" spans="1:18" ht="22.5" customHeight="1">
      <c r="A10" s="143" t="s">
        <v>163</v>
      </c>
      <c r="B10" s="147" t="s">
        <v>131</v>
      </c>
      <c r="C10" s="148">
        <v>4116000</v>
      </c>
      <c r="D10" s="106" t="s">
        <v>29</v>
      </c>
      <c r="E10" s="43">
        <v>343000</v>
      </c>
      <c r="F10" s="106" t="s">
        <v>29</v>
      </c>
      <c r="G10" s="43">
        <v>343000</v>
      </c>
      <c r="H10" s="107"/>
      <c r="J10" s="150"/>
    </row>
    <row r="11" spans="1:18" ht="22.5" customHeight="1">
      <c r="A11" s="143" t="s">
        <v>165</v>
      </c>
      <c r="B11" s="147" t="s">
        <v>132</v>
      </c>
      <c r="C11" s="148">
        <v>13820400</v>
      </c>
      <c r="D11" s="106" t="s">
        <v>29</v>
      </c>
      <c r="E11" s="43">
        <v>1151700</v>
      </c>
      <c r="F11" s="106" t="s">
        <v>29</v>
      </c>
      <c r="G11" s="43">
        <v>1151700</v>
      </c>
      <c r="H11" s="100"/>
      <c r="J11" s="150"/>
    </row>
    <row r="12" spans="1:18" ht="22.5" customHeight="1">
      <c r="A12" s="143" t="s">
        <v>167</v>
      </c>
      <c r="B12" s="147" t="s">
        <v>124</v>
      </c>
      <c r="C12" s="148">
        <v>1620000</v>
      </c>
      <c r="D12" s="106" t="s">
        <v>29</v>
      </c>
      <c r="E12" s="43">
        <v>135000</v>
      </c>
      <c r="F12" s="106" t="s">
        <v>29</v>
      </c>
      <c r="G12" s="43">
        <v>135000</v>
      </c>
      <c r="H12" s="100"/>
      <c r="J12" s="150"/>
    </row>
    <row r="13" spans="1:18" ht="22.5" customHeight="1">
      <c r="A13" s="144" t="s">
        <v>169</v>
      </c>
      <c r="B13" s="147" t="s">
        <v>130</v>
      </c>
      <c r="C13" s="148">
        <v>1147200</v>
      </c>
      <c r="D13" s="106" t="s">
        <v>29</v>
      </c>
      <c r="E13" s="43">
        <v>95600</v>
      </c>
      <c r="F13" s="106" t="s">
        <v>29</v>
      </c>
      <c r="G13" s="43">
        <v>95600</v>
      </c>
      <c r="H13" s="100"/>
      <c r="J13" s="150"/>
    </row>
    <row r="14" spans="1:18" ht="22.5" customHeight="1">
      <c r="A14" s="143" t="s">
        <v>171</v>
      </c>
      <c r="B14" s="147" t="s">
        <v>130</v>
      </c>
      <c r="C14" s="148">
        <v>12650400</v>
      </c>
      <c r="D14" s="106" t="s">
        <v>29</v>
      </c>
      <c r="E14" s="43">
        <v>1054200</v>
      </c>
      <c r="F14" s="106" t="s">
        <v>29</v>
      </c>
      <c r="G14" s="43">
        <v>1054200</v>
      </c>
      <c r="H14" s="107"/>
      <c r="I14" s="108"/>
      <c r="J14" s="150"/>
    </row>
    <row r="15" spans="1:18" ht="22.5" customHeight="1">
      <c r="A15" s="160" t="s">
        <v>173</v>
      </c>
      <c r="B15" s="147" t="s">
        <v>133</v>
      </c>
      <c r="C15" s="148">
        <v>6600000</v>
      </c>
      <c r="D15" s="106" t="s">
        <v>29</v>
      </c>
      <c r="E15" s="43">
        <v>550000</v>
      </c>
      <c r="F15" s="106" t="s">
        <v>29</v>
      </c>
      <c r="G15" s="43">
        <v>550000</v>
      </c>
      <c r="H15" s="107"/>
      <c r="J15" s="150"/>
    </row>
    <row r="16" spans="1:18" ht="22.5" customHeight="1">
      <c r="A16" s="160" t="s">
        <v>175</v>
      </c>
      <c r="B16" s="147" t="s">
        <v>133</v>
      </c>
      <c r="C16" s="148">
        <v>3322200</v>
      </c>
      <c r="D16" s="106" t="s">
        <v>29</v>
      </c>
      <c r="E16" s="43">
        <v>1149300</v>
      </c>
      <c r="F16" s="106" t="s">
        <v>29</v>
      </c>
      <c r="G16" s="43">
        <v>1149300</v>
      </c>
      <c r="H16" s="107"/>
      <c r="I16" s="108"/>
      <c r="J16" s="150"/>
    </row>
    <row r="17" spans="1:10" ht="22.5" customHeight="1">
      <c r="A17" s="160" t="s">
        <v>177</v>
      </c>
      <c r="B17" s="176" t="s">
        <v>134</v>
      </c>
      <c r="C17" s="177">
        <v>1081308090</v>
      </c>
      <c r="D17" s="106" t="s">
        <v>29</v>
      </c>
      <c r="E17" s="179">
        <v>79939190</v>
      </c>
      <c r="F17" s="178"/>
      <c r="G17" s="179">
        <v>79939190</v>
      </c>
      <c r="H17" s="107"/>
      <c r="I17" s="108"/>
      <c r="J17" s="150"/>
    </row>
    <row r="18" spans="1:10" ht="22.5" customHeight="1">
      <c r="A18" s="160" t="s">
        <v>185</v>
      </c>
      <c r="B18" s="176" t="s">
        <v>180</v>
      </c>
      <c r="C18" s="177">
        <v>6600000</v>
      </c>
      <c r="D18" s="106" t="s">
        <v>29</v>
      </c>
      <c r="E18" s="43">
        <v>1100000</v>
      </c>
      <c r="F18" s="106"/>
      <c r="G18" s="43">
        <v>1100000</v>
      </c>
      <c r="H18" s="107"/>
      <c r="I18" s="108"/>
      <c r="J18" s="150"/>
    </row>
    <row r="19" spans="1:10" ht="22.5" customHeight="1" thickBot="1">
      <c r="A19" s="151" t="s">
        <v>186</v>
      </c>
      <c r="B19" s="152" t="s">
        <v>187</v>
      </c>
      <c r="C19" s="153">
        <v>7040000</v>
      </c>
      <c r="D19" s="111"/>
      <c r="E19" s="140"/>
      <c r="F19" s="140">
        <v>7040000</v>
      </c>
      <c r="G19" s="140">
        <v>7040000</v>
      </c>
      <c r="H19" s="141"/>
    </row>
    <row r="21" spans="1:10">
      <c r="H21" s="159"/>
    </row>
  </sheetData>
  <mergeCells count="2">
    <mergeCell ref="A1:H1"/>
    <mergeCell ref="A2:B2"/>
  </mergeCells>
  <phoneticPr fontId="5" type="noConversion"/>
  <pageMargins left="0.7" right="0.7" top="0.75" bottom="0.75" header="0.3" footer="0.3"/>
  <pageSetup paperSize="9" scale="8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7BE1CF-6FC2-4673-83E2-66B54CFCD2D4}">
  <dimension ref="A1:H9"/>
  <sheetViews>
    <sheetView zoomScale="80" zoomScaleNormal="80" workbookViewId="0">
      <selection activeCell="E33" sqref="E33"/>
    </sheetView>
  </sheetViews>
  <sheetFormatPr defaultRowHeight="13.5"/>
  <cols>
    <col min="1" max="1" width="14.5546875" customWidth="1"/>
    <col min="2" max="2" width="17.21875" customWidth="1"/>
    <col min="3" max="3" width="23.33203125" customWidth="1"/>
    <col min="4" max="4" width="18" customWidth="1"/>
    <col min="5" max="5" width="39.33203125" customWidth="1"/>
  </cols>
  <sheetData>
    <row r="1" spans="1:8" ht="39" customHeight="1">
      <c r="A1" s="181" t="s">
        <v>10</v>
      </c>
      <c r="B1" s="181"/>
      <c r="C1" s="181"/>
      <c r="D1" s="181"/>
      <c r="E1" s="181"/>
    </row>
    <row r="2" spans="1:8" ht="32.25" thickBot="1">
      <c r="A2" s="26" t="s">
        <v>70</v>
      </c>
      <c r="B2" s="26"/>
      <c r="C2" s="28"/>
      <c r="D2" s="28"/>
      <c r="E2" s="39" t="s">
        <v>107</v>
      </c>
    </row>
    <row r="3" spans="1:8" ht="30" customHeight="1">
      <c r="A3" s="186" t="s">
        <v>35</v>
      </c>
      <c r="B3" s="67" t="s">
        <v>36</v>
      </c>
      <c r="C3" s="189" t="s">
        <v>188</v>
      </c>
      <c r="D3" s="190"/>
      <c r="E3" s="191"/>
    </row>
    <row r="4" spans="1:8" ht="30" customHeight="1">
      <c r="A4" s="187"/>
      <c r="B4" s="68" t="s">
        <v>37</v>
      </c>
      <c r="C4" s="69">
        <v>19950000</v>
      </c>
      <c r="D4" s="70" t="s">
        <v>98</v>
      </c>
      <c r="E4" s="71">
        <v>18840000</v>
      </c>
    </row>
    <row r="5" spans="1:8" ht="30" customHeight="1">
      <c r="A5" s="187"/>
      <c r="B5" s="68" t="s">
        <v>38</v>
      </c>
      <c r="C5" s="72">
        <f>(+E5/C4)*100%</f>
        <v>0.94436090225563907</v>
      </c>
      <c r="D5" s="70" t="s">
        <v>16</v>
      </c>
      <c r="E5" s="71">
        <f>E4</f>
        <v>18840000</v>
      </c>
    </row>
    <row r="6" spans="1:8" ht="30" customHeight="1">
      <c r="A6" s="187"/>
      <c r="B6" s="68" t="s">
        <v>15</v>
      </c>
      <c r="C6" s="73" t="s">
        <v>189</v>
      </c>
      <c r="D6" s="74" t="s">
        <v>56</v>
      </c>
      <c r="E6" s="75" t="s">
        <v>190</v>
      </c>
    </row>
    <row r="7" spans="1:8" ht="30" customHeight="1">
      <c r="A7" s="187"/>
      <c r="B7" s="68" t="s">
        <v>39</v>
      </c>
      <c r="C7" s="76" t="s">
        <v>71</v>
      </c>
      <c r="D7" s="74" t="s">
        <v>40</v>
      </c>
      <c r="E7" s="77" t="s">
        <v>191</v>
      </c>
      <c r="H7" t="s">
        <v>109</v>
      </c>
    </row>
    <row r="8" spans="1:8" ht="30" customHeight="1">
      <c r="A8" s="187"/>
      <c r="B8" s="68" t="s">
        <v>41</v>
      </c>
      <c r="C8" s="76" t="s">
        <v>97</v>
      </c>
      <c r="D8" s="74" t="s">
        <v>18</v>
      </c>
      <c r="E8" s="77" t="s">
        <v>192</v>
      </c>
    </row>
    <row r="9" spans="1:8" ht="30" customHeight="1" thickBot="1">
      <c r="A9" s="188"/>
      <c r="B9" s="78" t="s">
        <v>42</v>
      </c>
      <c r="C9" s="79" t="s">
        <v>72</v>
      </c>
      <c r="D9" s="80" t="s">
        <v>43</v>
      </c>
      <c r="E9" s="87" t="s">
        <v>193</v>
      </c>
    </row>
  </sheetData>
  <mergeCells count="3">
    <mergeCell ref="A1:E1"/>
    <mergeCell ref="A3:A9"/>
    <mergeCell ref="C3:E3"/>
  </mergeCells>
  <phoneticPr fontId="5" type="noConversion"/>
  <pageMargins left="0.7" right="0.7" top="0.75" bottom="0.75" header="0.3" footer="0.3"/>
  <pageSetup paperSize="9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8"/>
  <sheetViews>
    <sheetView zoomScaleNormal="100" workbookViewId="0">
      <selection activeCell="G21" sqref="G21"/>
    </sheetView>
  </sheetViews>
  <sheetFormatPr defaultRowHeight="13.5"/>
  <cols>
    <col min="1" max="1" width="12.5546875" customWidth="1"/>
    <col min="2" max="2" width="20.77734375" customWidth="1"/>
    <col min="3" max="3" width="14.44140625" customWidth="1"/>
    <col min="4" max="4" width="11.109375" customWidth="1"/>
    <col min="5" max="5" width="10.5546875" customWidth="1"/>
    <col min="6" max="6" width="12.109375" customWidth="1"/>
    <col min="7" max="7" width="11.33203125" customWidth="1"/>
    <col min="8" max="8" width="12.5546875" customWidth="1"/>
    <col min="9" max="9" width="24.109375" style="1" customWidth="1"/>
  </cols>
  <sheetData>
    <row r="1" spans="1:9" ht="31.5">
      <c r="A1" s="181" t="s">
        <v>62</v>
      </c>
      <c r="B1" s="181"/>
      <c r="C1" s="181"/>
      <c r="D1" s="181"/>
      <c r="E1" s="181"/>
      <c r="F1" s="181"/>
      <c r="G1" s="181"/>
      <c r="H1" s="181"/>
      <c r="I1" s="181"/>
    </row>
    <row r="2" spans="1:9" ht="32.25" thickBot="1">
      <c r="A2" s="192" t="s">
        <v>69</v>
      </c>
      <c r="B2" s="192"/>
      <c r="C2" s="28"/>
      <c r="D2" s="28"/>
      <c r="E2" s="28"/>
      <c r="F2" s="28"/>
      <c r="G2" s="28"/>
      <c r="H2" s="28"/>
      <c r="I2" s="39" t="s">
        <v>107</v>
      </c>
    </row>
    <row r="3" spans="1:9" s="31" customFormat="1" ht="26.25" customHeight="1">
      <c r="A3" s="199" t="s">
        <v>2</v>
      </c>
      <c r="B3" s="197" t="s">
        <v>3</v>
      </c>
      <c r="C3" s="197" t="s">
        <v>50</v>
      </c>
      <c r="D3" s="197" t="s">
        <v>64</v>
      </c>
      <c r="E3" s="193" t="s">
        <v>67</v>
      </c>
      <c r="F3" s="194"/>
      <c r="G3" s="193" t="s">
        <v>68</v>
      </c>
      <c r="H3" s="194"/>
      <c r="I3" s="195" t="s">
        <v>63</v>
      </c>
    </row>
    <row r="4" spans="1:9" s="31" customFormat="1" ht="28.5" customHeight="1" thickBot="1">
      <c r="A4" s="200"/>
      <c r="B4" s="198"/>
      <c r="C4" s="198"/>
      <c r="D4" s="198"/>
      <c r="E4" s="88" t="s">
        <v>65</v>
      </c>
      <c r="F4" s="88" t="s">
        <v>66</v>
      </c>
      <c r="G4" s="88" t="s">
        <v>65</v>
      </c>
      <c r="H4" s="88" t="s">
        <v>66</v>
      </c>
      <c r="I4" s="196"/>
    </row>
    <row r="5" spans="1:9" s="31" customFormat="1" ht="28.5" customHeight="1" thickTop="1" thickBot="1">
      <c r="A5" s="49"/>
      <c r="B5" s="89" t="s">
        <v>108</v>
      </c>
      <c r="C5" s="61"/>
      <c r="D5" s="53"/>
      <c r="E5" s="90"/>
      <c r="F5" s="91"/>
      <c r="G5" s="90"/>
      <c r="H5" s="91"/>
      <c r="I5" s="92"/>
    </row>
    <row r="8" spans="1:9">
      <c r="G8" s="10"/>
    </row>
  </sheetData>
  <mergeCells count="9">
    <mergeCell ref="A1:I1"/>
    <mergeCell ref="A2:B2"/>
    <mergeCell ref="E3:F3"/>
    <mergeCell ref="G3:H3"/>
    <mergeCell ref="I3:I4"/>
    <mergeCell ref="D3:D4"/>
    <mergeCell ref="C3:C4"/>
    <mergeCell ref="B3:B4"/>
    <mergeCell ref="A3:A4"/>
  </mergeCells>
  <phoneticPr fontId="5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10</vt:i4>
      </vt:variant>
      <vt:variant>
        <vt:lpstr>이름 지정된 범위</vt:lpstr>
      </vt:variant>
      <vt:variant>
        <vt:i4>1</vt:i4>
      </vt:variant>
    </vt:vector>
  </HeadingPairs>
  <TitlesOfParts>
    <vt:vector size="11" baseType="lpstr">
      <vt:lpstr>물품발주계획</vt:lpstr>
      <vt:lpstr>용역발주계획</vt:lpstr>
      <vt:lpstr>공사발주계획</vt:lpstr>
      <vt:lpstr>입찰현황</vt:lpstr>
      <vt:lpstr>개찰현황</vt:lpstr>
      <vt:lpstr>준공검사현황</vt:lpstr>
      <vt:lpstr>대금지급현황</vt:lpstr>
      <vt:lpstr>계약현황공개</vt:lpstr>
      <vt:lpstr>계약내용의 변경에 관한 사항</vt:lpstr>
      <vt:lpstr>수의계약현황공개</vt:lpstr>
      <vt:lpstr>대금지급현황!Print_Area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sn7299314</cp:lastModifiedBy>
  <cp:lastPrinted>2024-03-05T04:53:40Z</cp:lastPrinted>
  <dcterms:created xsi:type="dcterms:W3CDTF">2014-01-20T06:24:27Z</dcterms:created>
  <dcterms:modified xsi:type="dcterms:W3CDTF">2024-03-05T08:43:42Z</dcterms:modified>
</cp:coreProperties>
</file>