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5월\"/>
    </mc:Choice>
  </mc:AlternateContent>
  <bookViews>
    <workbookView xWindow="0" yWindow="0" windowWidth="19200" windowHeight="12135" tabRatio="747" activeTab="8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29" i="9" l="1"/>
  <c r="B29" i="9"/>
  <c r="E26" i="9"/>
  <c r="F26" i="9" s="1"/>
  <c r="D26" i="9"/>
  <c r="C26" i="9"/>
  <c r="B26" i="9"/>
  <c r="B23" i="9"/>
  <c r="C19" i="8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<sst xmlns="http://schemas.openxmlformats.org/spreadsheetml/2006/main" count="443" uniqueCount="223">
  <si>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</si>
  <si>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</si>
  <si>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</si>
  <si>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</si>
  <si>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</si>
  <si>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</si>
  <si>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</si>
  <si>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</si>
  <si>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</si>
  <si>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</si>
  <si>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</si>
  <si>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</si>
  <si>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</si>
  <si>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</si>
  <si>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</si>
  <si>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</si>
  <si>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</si>
  <si>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</si>
  <si>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</si>
  <si>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</si>
  <si>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</si>
  <si>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</si>
  <si>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</si>
  <si>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</si>
  <si>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</si>
  <si>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</si>
  <si>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</si>
  <si>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</si>
  <si>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</si>
  <si>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</si>
  <si>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</si>
  <si>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</si>
  <si>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</si>
  <si>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</si>
  <si>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</si>
  <si>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</si>
  <si>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</si>
  <si>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</si>
  <si>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</si>
  <si>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</si>
  <si>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</si>
  <si>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</si>
  <si>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</si>
  <si>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</si>
  <si>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</si>
  <si>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</si>
  <si>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</si>
  <si>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</si>
  <si>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</si>
  <si>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</si>
  <si>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</si>
  <si>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</si>
  <si>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</si>
  <si>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</si>
  <si>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</si>
  <si>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</si>
  <si>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</si>
  <si>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</si>
  <si>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</si>
  <si>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</si>
  <si>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</si>
  <si>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</si>
  <si>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</si>
  <si>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</si>
  <si>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</si>
  <si>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</si>
  <si>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</si>
  <si>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</si>
  <si>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</si>
  <si>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</si>
  <si>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</si>
  <si>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</si>
  <si>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</si>
  <si>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</si>
  <si>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</si>
  <si>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</si>
  <si>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</si>
  <si>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</si>
  <si>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</si>
  <si>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</si>
  <si>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</si>
  <si>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</si>
  <si>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</si>
  <si>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</si>
  <si>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</si>
  <si>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</si>
  <si>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</si>
  <si>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</si>
  <si>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</si>
  <si>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</si>
  <si>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</si>
  <si>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</si>
  <si>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</si>
  <si>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</si>
  <si>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</si>
  <si>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</si>
  <si>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</si>
  <si>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</si>
  <si>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</si>
  <si>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</si>
  <si>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</si>
  <si>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</si>
  <si>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</si>
  <si>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</si>
  <si>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</si>
  <si>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</si>
  <si>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</si>
  <si>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</si>
  <si>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</si>
  <si>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</si>
  <si>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</si>
  <si>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</si>
  <si>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</si>
  <si>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</si>
  <si>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</si>
  <si>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</si>
  <si>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</si>
  <si>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</si>
  <si>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</si>
  <si>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</si>
  <si>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</si>
  <si>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</si>
  <si>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</si>
  <si>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</si>
  <si>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</si>
  <si>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</si>
  <si>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</si>
  <si>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</si>
  <si>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- 해당사항없음 -</t>
    <phoneticPr fontId="4" type="noConversion"/>
  </si>
  <si>
    <t>에스원 성남</t>
    <phoneticPr fontId="31" type="noConversion"/>
  </si>
  <si>
    <t>웅진코웨이</t>
    <phoneticPr fontId="31" type="noConversion"/>
  </si>
  <si>
    <t>특수미래재단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</si>
  <si>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</si>
  <si>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</si>
  <si>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</si>
  <si>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</si>
  <si>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</si>
  <si>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</si>
  <si>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</si>
  <si>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</si>
  <si>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</si>
  <si>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</si>
  <si>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</si>
  <si>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</si>
  <si>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</si>
  <si>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2020. 인터넷전화 사용료(연간계약)-5월분</t>
    <phoneticPr fontId="31" type="noConversion"/>
  </si>
  <si>
    <t>2020.05.15.</t>
    <phoneticPr fontId="4" type="noConversion"/>
  </si>
  <si>
    <t>2020. 인터넷전화 사용료(연간계약)-5월</t>
    <phoneticPr fontId="31" type="noConversion"/>
  </si>
  <si>
    <t>2020. 홍보물(안내판) 제작</t>
    <phoneticPr fontId="4" type="noConversion"/>
  </si>
  <si>
    <t>2020.05.12.</t>
    <phoneticPr fontId="4" type="noConversion"/>
  </si>
  <si>
    <t>2020.05.12.~2020.05.18.</t>
    <phoneticPr fontId="4" type="noConversion"/>
  </si>
  <si>
    <t>2020.05.18.</t>
    <phoneticPr fontId="4" type="noConversion"/>
  </si>
  <si>
    <t>주식회사 엠포씨앤디</t>
    <phoneticPr fontId="4" type="noConversion"/>
  </si>
  <si>
    <t>성남시 분당구 구미로9번길 7</t>
    <phoneticPr fontId="4" type="noConversion"/>
  </si>
  <si>
    <t>이은경</t>
    <phoneticPr fontId="4" type="noConversion"/>
  </si>
  <si>
    <t>2020. 홍보물(안내판) 제작</t>
    <phoneticPr fontId="4" type="noConversion"/>
  </si>
  <si>
    <t>주식회사 엠포씨앤디</t>
    <phoneticPr fontId="31" type="noConversion"/>
  </si>
  <si>
    <t>2020.05.18.</t>
    <phoneticPr fontId="31" type="noConversion"/>
  </si>
  <si>
    <t>2020.05.12.</t>
    <phoneticPr fontId="31" type="noConversion"/>
  </si>
  <si>
    <t>2020.05.18.</t>
    <phoneticPr fontId="4" type="noConversion"/>
  </si>
  <si>
    <t>주식회사 엠포씨앤디</t>
    <phoneticPr fontId="4" type="noConversion"/>
  </si>
  <si>
    <t>2020. 승강기 위탁관리(연간계약)-5월분</t>
    <phoneticPr fontId="31" type="noConversion"/>
  </si>
  <si>
    <t xml:space="preserve">2020. 소방시설 위탁관리(연간계약)-5월분 </t>
    <phoneticPr fontId="31" type="noConversion"/>
  </si>
  <si>
    <t>2020.05.21.</t>
    <phoneticPr fontId="4" type="noConversion"/>
  </si>
  <si>
    <t>2020. 진로특화 [꾸미담] 활동지 제작</t>
    <phoneticPr fontId="4" type="noConversion"/>
  </si>
  <si>
    <t>2020.05.26.</t>
    <phoneticPr fontId="4" type="noConversion"/>
  </si>
  <si>
    <t>2020.05.26.~2020.05.29.</t>
    <phoneticPr fontId="4" type="noConversion"/>
  </si>
  <si>
    <t>조아트</t>
    <phoneticPr fontId="4" type="noConversion"/>
  </si>
  <si>
    <t>성남시 수정구 수정로251번길</t>
    <phoneticPr fontId="4" type="noConversion"/>
  </si>
  <si>
    <t>정회일</t>
    <phoneticPr fontId="4" type="noConversion"/>
  </si>
  <si>
    <t>2020. 진로특화 [꾸미담] 활동지 제작</t>
    <phoneticPr fontId="4" type="noConversion"/>
  </si>
  <si>
    <t>조아트</t>
    <phoneticPr fontId="4" type="noConversion"/>
  </si>
  <si>
    <t>2020.05.26</t>
    <phoneticPr fontId="4" type="noConversion"/>
  </si>
  <si>
    <t>2020.05.26.</t>
    <phoneticPr fontId="4" type="noConversion"/>
  </si>
  <si>
    <t>2020.05.29.</t>
    <phoneticPr fontId="4" type="noConversion"/>
  </si>
  <si>
    <t>썸썸플레이스 홍보물 제작</t>
    <phoneticPr fontId="4" type="noConversion"/>
  </si>
  <si>
    <t>수의총액</t>
  </si>
  <si>
    <t>웹홍보(A2, 1000*1000px)
브로셔(A4)</t>
    <phoneticPr fontId="4" type="noConversion"/>
  </si>
  <si>
    <t>부</t>
    <phoneticPr fontId="4" type="noConversion"/>
  </si>
  <si>
    <t>중원수련관</t>
    <phoneticPr fontId="4" type="noConversion"/>
  </si>
  <si>
    <t>고지영</t>
    <phoneticPr fontId="4" type="noConversion"/>
  </si>
  <si>
    <t>031-729-9337</t>
    <phoneticPr fontId="4" type="noConversion"/>
  </si>
  <si>
    <t>2020.05.28.</t>
    <phoneticPr fontId="4" type="noConversion"/>
  </si>
  <si>
    <t>2020.05.28.</t>
    <phoneticPr fontId="4" type="noConversion"/>
  </si>
  <si>
    <t>2020.05.31.</t>
    <phoneticPr fontId="4" type="noConversion"/>
  </si>
  <si>
    <t>2020. 환경위생 위탁관리(연간계약)-5월분</t>
    <phoneticPr fontId="31" type="noConversion"/>
  </si>
  <si>
    <t>2020. 공기청정기 위탁관리(연간계약)-5월분</t>
    <phoneticPr fontId="31" type="noConversion"/>
  </si>
  <si>
    <t>2020.05.31.</t>
    <phoneticPr fontId="4" type="noConversion"/>
  </si>
  <si>
    <t>2020. 무인경비시스템(연간계약)-5월분</t>
    <phoneticPr fontId="31" type="noConversion"/>
  </si>
  <si>
    <t>2020.05.31.</t>
    <phoneticPr fontId="4" type="noConversion"/>
  </si>
  <si>
    <t>2020. 차염발생장치 위탁대행(연간계약)-5월분</t>
    <phoneticPr fontId="31" type="noConversion"/>
  </si>
  <si>
    <t>2020.06.04.</t>
    <phoneticPr fontId="4" type="noConversion"/>
  </si>
  <si>
    <t>2020. 복합기 임차료(연간계약)-5월분</t>
    <phoneticPr fontId="31" type="noConversion"/>
  </si>
  <si>
    <t>2020. 방과후 공기청정기 위탁관리(연간계약)-5월분</t>
    <phoneticPr fontId="31" type="noConversion"/>
  </si>
  <si>
    <t>코웨이㈜</t>
    <phoneticPr fontId="31" type="noConversion"/>
  </si>
  <si>
    <t>2020. 방과후 복합기 임대관리비(연간계약)-5월분</t>
    <phoneticPr fontId="31" type="noConversion"/>
  </si>
  <si>
    <t>신도종합서비스</t>
    <phoneticPr fontId="31" type="noConversion"/>
  </si>
  <si>
    <t>2020. 방과후 공기청정기 위탁관리(연간계약)-5월분</t>
    <phoneticPr fontId="31" type="noConversion"/>
  </si>
  <si>
    <t>2020. 방과후 복합기 임대관리비(연간계약)-5월분</t>
    <phoneticPr fontId="31" type="noConversion"/>
  </si>
  <si>
    <t>신도종합서비스</t>
    <phoneticPr fontId="31" type="noConversion"/>
  </si>
  <si>
    <t>2020. 공기청정기 위탁관리(연간계약)-5월분</t>
    <phoneticPr fontId="31" type="noConversion"/>
  </si>
  <si>
    <t>2020. 인터넷망 사용료(연간계약)-4월분</t>
    <phoneticPr fontId="31" type="noConversion"/>
  </si>
  <si>
    <t>공연장 무대시설(무대기계장치) 보수</t>
    <phoneticPr fontId="4" type="noConversion"/>
  </si>
  <si>
    <t>2020.05.11.</t>
    <phoneticPr fontId="4" type="noConversion"/>
  </si>
  <si>
    <t>2020.05.11.~2020.05.20.</t>
    <phoneticPr fontId="4" type="noConversion"/>
  </si>
  <si>
    <t>2020.05.20.</t>
    <phoneticPr fontId="4" type="noConversion"/>
  </si>
  <si>
    <t>루시스스테이지</t>
    <phoneticPr fontId="4" type="noConversion"/>
  </si>
  <si>
    <t>성남시 중원구 산성대로382번길 21-2</t>
    <phoneticPr fontId="4" type="noConversion"/>
  </si>
  <si>
    <t>최인현</t>
    <phoneticPr fontId="4" type="noConversion"/>
  </si>
  <si>
    <t>2019.12.27.</t>
    <phoneticPr fontId="4" type="noConversion"/>
  </si>
  <si>
    <t>공연장 무대시설(무대기계장치) 보수</t>
    <phoneticPr fontId="4" type="noConversion"/>
  </si>
  <si>
    <t>루시스스테이지</t>
    <phoneticPr fontId="4" type="noConversion"/>
  </si>
  <si>
    <t>2020.05.11</t>
    <phoneticPr fontId="4" type="noConversion"/>
  </si>
  <si>
    <t>2020.05.12.</t>
    <phoneticPr fontId="4" type="noConversion"/>
  </si>
  <si>
    <t>2020. 진로특화 [꾸미담] 활동지 제작</t>
    <phoneticPr fontId="4" type="noConversion"/>
  </si>
  <si>
    <t>조아트</t>
    <phoneticPr fontId="4" type="noConversion"/>
  </si>
  <si>
    <t>공연장 무대시설(무대기계장치) 보수</t>
    <phoneticPr fontId="4" type="noConversion"/>
  </si>
  <si>
    <t>루시스스테이지</t>
    <phoneticPr fontId="4" type="noConversion"/>
  </si>
  <si>
    <t xml:space="preserve">- 해당사항없음- </t>
    <phoneticPr fontId="4" type="noConversion"/>
  </si>
  <si>
    <t>2020. 셔틀버스 위탁관리(연간계약)-5월분</t>
    <phoneticPr fontId="31" type="noConversion"/>
  </si>
  <si>
    <t>2020.5.31.</t>
    <phoneticPr fontId="4" type="noConversion"/>
  </si>
  <si>
    <t>2020. 시설관리 용역비(연간계약)-5월분</t>
    <phoneticPr fontId="31" type="noConversion"/>
  </si>
  <si>
    <t xml:space="preserve">- 해당사항 없음 -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</si>
</sst>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wrapText="1"/>
    </xf>
    <xf numFmtId="41" fontId="8" fillId="4" borderId="2" xfId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38" fontId="3" fillId="0" borderId="16" xfId="9" applyNumberFormat="1" applyFont="1" applyBorder="1">
      <alignment vertical="center"/>
    </xf>
    <xf numFmtId="38" fontId="3" fillId="0" borderId="16" xfId="4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16" xfId="0" quotePrefix="1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/>
    </xf>
    <xf numFmtId="41" fontId="15" fillId="0" borderId="16" xfId="143" applyFont="1" applyBorder="1" applyAlignment="1">
      <alignment horizontal="right" vertical="distributed"/>
    </xf>
    <xf numFmtId="0" fontId="34" fillId="0" borderId="59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0" fontId="15" fillId="0" borderId="16" xfId="0" quotePrefix="1" applyFont="1" applyBorder="1" applyAlignment="1">
      <alignment horizontal="center" vertical="center"/>
    </xf>
  </cellXfs>
  <cellStyles count="152">
    <cellStyle name="쉼표 [0]" xfId="1" builtinId="6"/>
    <cellStyle name="쉼표 [0] 10" xfId="46"/>
    <cellStyle name="쉼표 [0] 11" xfId="48"/>
    <cellStyle name="쉼표 [0] 12" xfId="74"/>
    <cellStyle name="쉼표 [0] 13" xfId="100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3" xfId="65"/>
    <cellStyle name="쉼표 [0] 2 2 2 4" xfId="91"/>
    <cellStyle name="쉼표 [0] 2 2 2 5" xfId="117"/>
    <cellStyle name="쉼표 [0] 2 2 3" xfId="20"/>
    <cellStyle name="쉼표 [0] 2 2 3 2" xfId="72"/>
    <cellStyle name="쉼표 [0] 2 2 3 2 2" xfId="150"/>
    <cellStyle name="쉼표 [0] 2 2 3 3" xfId="98"/>
    <cellStyle name="쉼표 [0] 2 2 3 4" xfId="124"/>
    <cellStyle name="쉼표 [0] 2 2 4" xfId="53"/>
    <cellStyle name="쉼표 [0] 2 2 4 2" xfId="131"/>
    <cellStyle name="쉼표 [0] 2 2 5" xfId="79"/>
    <cellStyle name="쉼표 [0] 2 2 6" xfId="105"/>
    <cellStyle name="쉼표 [0] 2 3" xfId="24"/>
    <cellStyle name="쉼표 [0] 2 3 2" xfId="45"/>
    <cellStyle name="쉼표 [0] 2 3 2 2" xfId="69"/>
    <cellStyle name="쉼표 [0] 2 3 2 2 2" xfId="147"/>
    <cellStyle name="쉼표 [0] 2 3 2 3" xfId="95"/>
    <cellStyle name="쉼표 [0] 2 3 2 4" xfId="121"/>
    <cellStyle name="쉼표 [0] 2 3 3" xfId="37"/>
    <cellStyle name="쉼표 [0] 2 3 3 2" xfId="135"/>
    <cellStyle name="쉼표 [0] 2 3 4" xfId="57"/>
    <cellStyle name="쉼표 [0] 2 3 5" xfId="83"/>
    <cellStyle name="쉼표 [0] 2 3 6" xfId="109"/>
    <cellStyle name="쉼표 [0] 2 4" xfId="29"/>
    <cellStyle name="쉼표 [0] 2 4 2" xfId="41"/>
    <cellStyle name="쉼표 [0] 2 4 2 2" xfId="139"/>
    <cellStyle name="쉼표 [0] 2 4 3" xfId="61"/>
    <cellStyle name="쉼표 [0] 2 4 4" xfId="87"/>
    <cellStyle name="쉼표 [0] 2 4 5" xfId="113"/>
    <cellStyle name="쉼표 [0] 2 5" xfId="16"/>
    <cellStyle name="쉼표 [0] 2 5 2" xfId="127"/>
    <cellStyle name="쉼표 [0] 2 6" xfId="49"/>
    <cellStyle name="쉼표 [0] 2 7" xfId="75"/>
    <cellStyle name="쉼표 [0] 2 8" xfId="101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3" xfId="92"/>
    <cellStyle name="쉼표 [0] 3 2 2 4" xfId="118"/>
    <cellStyle name="쉼표 [0] 3 2 3" xfId="34"/>
    <cellStyle name="쉼표 [0] 3 2 3 2" xfId="132"/>
    <cellStyle name="쉼표 [0] 3 2 4" xfId="54"/>
    <cellStyle name="쉼표 [0] 3 2 5" xfId="80"/>
    <cellStyle name="쉼표 [0] 3 2 6" xfId="106"/>
    <cellStyle name="쉼표 [0] 3 3" xfId="13"/>
    <cellStyle name="쉼표 [0] 3 3 2" xfId="25"/>
    <cellStyle name="쉼표 [0] 3 3 2 2" xfId="70"/>
    <cellStyle name="쉼표 [0] 3 3 2 2 2" xfId="148"/>
    <cellStyle name="쉼표 [0] 3 3 2 3" xfId="96"/>
    <cellStyle name="쉼표 [0] 3 3 2 4" xfId="122"/>
    <cellStyle name="쉼표 [0] 3 3 3" xfId="38"/>
    <cellStyle name="쉼표 [0] 3 3 3 2" xfId="136"/>
    <cellStyle name="쉼표 [0] 3 3 4" xfId="58"/>
    <cellStyle name="쉼표 [0] 3 3 5" xfId="84"/>
    <cellStyle name="쉼표 [0] 3 3 6" xfId="110"/>
    <cellStyle name="쉼표 [0] 3 4" xfId="30"/>
    <cellStyle name="쉼표 [0] 3 4 2" xfId="42"/>
    <cellStyle name="쉼표 [0] 3 4 2 2" xfId="140"/>
    <cellStyle name="쉼표 [0] 3 4 3" xfId="62"/>
    <cellStyle name="쉼표 [0] 3 4 4" xfId="88"/>
    <cellStyle name="쉼표 [0] 3 4 5" xfId="114"/>
    <cellStyle name="쉼표 [0] 3 5" xfId="17"/>
    <cellStyle name="쉼표 [0] 3 5 2" xfId="128"/>
    <cellStyle name="쉼표 [0] 3 6" xfId="50"/>
    <cellStyle name="쉼표 [0] 3 7" xfId="76"/>
    <cellStyle name="쉼표 [0] 3 8" xfId="102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3" xfId="93"/>
    <cellStyle name="쉼표 [0] 4 2 2 4" xfId="119"/>
    <cellStyle name="쉼표 [0] 4 2 3" xfId="35"/>
    <cellStyle name="쉼표 [0] 4 2 3 2" xfId="133"/>
    <cellStyle name="쉼표 [0] 4 2 4" xfId="55"/>
    <cellStyle name="쉼표 [0] 4 2 5" xfId="81"/>
    <cellStyle name="쉼표 [0] 4 2 6" xfId="107"/>
    <cellStyle name="쉼표 [0] 4 3" xfId="12"/>
    <cellStyle name="쉼표 [0] 4 3 2" xfId="26"/>
    <cellStyle name="쉼표 [0] 4 3 2 2" xfId="71"/>
    <cellStyle name="쉼표 [0] 4 3 2 2 2" xfId="149"/>
    <cellStyle name="쉼표 [0] 4 3 2 3" xfId="97"/>
    <cellStyle name="쉼표 [0] 4 3 2 4" xfId="123"/>
    <cellStyle name="쉼표 [0] 4 3 3" xfId="39"/>
    <cellStyle name="쉼표 [0] 4 3 3 2" xfId="137"/>
    <cellStyle name="쉼표 [0] 4 3 4" xfId="59"/>
    <cellStyle name="쉼표 [0] 4 3 5" xfId="85"/>
    <cellStyle name="쉼표 [0] 4 3 6" xfId="111"/>
    <cellStyle name="쉼표 [0] 4 4" xfId="28"/>
    <cellStyle name="쉼표 [0] 4 4 2" xfId="43"/>
    <cellStyle name="쉼표 [0] 4 4 2 2" xfId="141"/>
    <cellStyle name="쉼표 [0] 4 4 3" xfId="63"/>
    <cellStyle name="쉼표 [0] 4 4 4" xfId="89"/>
    <cellStyle name="쉼표 [0] 4 4 5" xfId="115"/>
    <cellStyle name="쉼표 [0] 4 5" xfId="15"/>
    <cellStyle name="쉼표 [0] 4 5 2" xfId="129"/>
    <cellStyle name="쉼표 [0] 4 6" xfId="51"/>
    <cellStyle name="쉼표 [0] 4 7" xfId="77"/>
    <cellStyle name="쉼표 [0] 4 8" xfId="103"/>
    <cellStyle name="쉼표 [0] 5" xfId="5"/>
    <cellStyle name="쉼표 [0] 5 2" xfId="10"/>
    <cellStyle name="쉼표 [0] 5 2 2" xfId="31"/>
    <cellStyle name="쉼표 [0] 5 2 2 2" xfId="142"/>
    <cellStyle name="쉼표 [0] 5 2 3" xfId="47"/>
    <cellStyle name="쉼표 [0] 5 2 4" xfId="64"/>
    <cellStyle name="쉼표 [0] 5 2 5" xfId="90"/>
    <cellStyle name="쉼표 [0] 5 2 6" xfId="116"/>
    <cellStyle name="쉼표 [0] 5 3" xfId="18"/>
    <cellStyle name="쉼표 [0] 5 3 2" xfId="130"/>
    <cellStyle name="쉼표 [0] 5 4" xfId="52"/>
    <cellStyle name="쉼표 [0] 5 5" xfId="78"/>
    <cellStyle name="쉼표 [0] 5 6" xfId="104"/>
    <cellStyle name="쉼표 [0] 6" xfId="6"/>
    <cellStyle name="쉼표 [0] 6 2" xfId="19"/>
    <cellStyle name="쉼표 [0] 6 2 2" xfId="68"/>
    <cellStyle name="쉼표 [0] 6 2 2 2" xfId="146"/>
    <cellStyle name="쉼표 [0] 6 2 3" xfId="94"/>
    <cellStyle name="쉼표 [0] 6 2 4" xfId="120"/>
    <cellStyle name="쉼표 [0] 6 3" xfId="36"/>
    <cellStyle name="쉼표 [0] 6 3 2" xfId="134"/>
    <cellStyle name="쉼표 [0] 6 4" xfId="56"/>
    <cellStyle name="쉼표 [0] 6 5" xfId="82"/>
    <cellStyle name="쉼표 [0] 6 6" xfId="108"/>
    <cellStyle name="쉼표 [0] 7" xfId="23"/>
    <cellStyle name="쉼표 [0] 7 2" xfId="40"/>
    <cellStyle name="쉼표 [0] 7 2 2" xfId="138"/>
    <cellStyle name="쉼표 [0] 7 3" xfId="60"/>
    <cellStyle name="쉼표 [0] 7 4" xfId="86"/>
    <cellStyle name="쉼표 [0] 7 5" xfId="112"/>
    <cellStyle name="쉼표 [0] 8" xfId="27"/>
    <cellStyle name="쉼표 [0] 8 2" xfId="126"/>
    <cellStyle name="쉼표 [0] 9" xfId="14"/>
    <cellStyle name="쉼표 [0] 9 2" xfId="73"/>
    <cellStyle name="쉼표 [0] 9 2 2" xfId="151"/>
    <cellStyle name="쉼표 [0] 9 3" xfId="99"/>
    <cellStyle name="쉼표 [0] 9 4" xfId="12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29" sqref="C2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5.5" x14ac:dyDescent="0.15">
      <c r="A1" s="129" t="s">
        <v>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26.25" thickBot="1" x14ac:dyDescent="0.2">
      <c r="A2" s="130" t="s">
        <v>86</v>
      </c>
      <c r="B2" s="130"/>
      <c r="C2" s="130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24.75" customHeight="1" thickTop="1" thickBot="1" x14ac:dyDescent="0.2">
      <c r="A4" s="119">
        <v>2020</v>
      </c>
      <c r="B4" s="120">
        <v>6</v>
      </c>
      <c r="C4" s="121" t="s">
        <v>175</v>
      </c>
      <c r="D4" s="102" t="s">
        <v>176</v>
      </c>
      <c r="E4" s="122" t="s">
        <v>177</v>
      </c>
      <c r="F4" s="123">
        <v>2000</v>
      </c>
      <c r="G4" s="102" t="s">
        <v>178</v>
      </c>
      <c r="H4" s="124">
        <v>1800</v>
      </c>
      <c r="I4" s="102" t="s">
        <v>179</v>
      </c>
      <c r="J4" s="103" t="s">
        <v>180</v>
      </c>
      <c r="K4" s="103" t="s">
        <v>181</v>
      </c>
      <c r="L4" s="125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7" sqref="H17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1" t="s">
        <v>78</v>
      </c>
      <c r="B1" s="131"/>
      <c r="C1" s="131"/>
      <c r="D1" s="131"/>
      <c r="E1" s="131"/>
      <c r="F1" s="131"/>
      <c r="G1" s="131"/>
      <c r="H1" s="131"/>
      <c r="I1" s="131"/>
    </row>
    <row r="2" spans="1:9" ht="26.25" thickBot="1" x14ac:dyDescent="0.2">
      <c r="A2" s="134" t="s">
        <v>85</v>
      </c>
      <c r="B2" s="134"/>
      <c r="C2" s="73"/>
      <c r="D2" s="73"/>
      <c r="E2" s="73"/>
      <c r="F2" s="73"/>
      <c r="G2" s="73"/>
      <c r="H2" s="73"/>
      <c r="I2" s="54" t="s">
        <v>2</v>
      </c>
    </row>
    <row r="3" spans="1:9" ht="26.25" customHeight="1" x14ac:dyDescent="0.15">
      <c r="A3" s="180" t="s">
        <v>3</v>
      </c>
      <c r="B3" s="178" t="s">
        <v>4</v>
      </c>
      <c r="C3" s="178" t="s">
        <v>61</v>
      </c>
      <c r="D3" s="178" t="s">
        <v>80</v>
      </c>
      <c r="E3" s="174" t="s">
        <v>83</v>
      </c>
      <c r="F3" s="175"/>
      <c r="G3" s="174" t="s">
        <v>84</v>
      </c>
      <c r="H3" s="175"/>
      <c r="I3" s="176" t="s">
        <v>79</v>
      </c>
    </row>
    <row r="4" spans="1:9" ht="28.5" customHeight="1" x14ac:dyDescent="0.15">
      <c r="A4" s="181"/>
      <c r="B4" s="179"/>
      <c r="C4" s="179"/>
      <c r="D4" s="179"/>
      <c r="E4" s="36" t="s">
        <v>81</v>
      </c>
      <c r="F4" s="36" t="s">
        <v>82</v>
      </c>
      <c r="G4" s="36" t="s">
        <v>81</v>
      </c>
      <c r="H4" s="36" t="s">
        <v>82</v>
      </c>
      <c r="I4" s="177"/>
    </row>
    <row r="5" spans="1:9" ht="28.5" customHeight="1" thickBot="1" x14ac:dyDescent="0.2">
      <c r="A5" s="85"/>
      <c r="B5" s="86" t="s">
        <v>139</v>
      </c>
      <c r="C5" s="87"/>
      <c r="D5" s="88"/>
      <c r="E5" s="89"/>
      <c r="F5" s="89"/>
      <c r="G5" s="89"/>
      <c r="H5" s="89"/>
      <c r="I5" s="9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23" sqref="C2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6.25" thickBot="1" x14ac:dyDescent="0.2">
      <c r="A1" s="129" t="s">
        <v>69</v>
      </c>
      <c r="B1" s="129"/>
      <c r="C1" s="129"/>
      <c r="D1" s="129"/>
      <c r="E1" s="129"/>
      <c r="F1" s="129"/>
      <c r="G1" s="129"/>
      <c r="H1" s="129"/>
      <c r="I1" s="129"/>
    </row>
    <row r="2" spans="1:12" ht="24.75" thickBot="1" x14ac:dyDescent="0.2">
      <c r="A2" s="74" t="s">
        <v>119</v>
      </c>
      <c r="B2" s="75" t="s">
        <v>120</v>
      </c>
      <c r="C2" s="76" t="s">
        <v>121</v>
      </c>
      <c r="D2" s="76" t="s">
        <v>122</v>
      </c>
      <c r="E2" s="77" t="s">
        <v>123</v>
      </c>
      <c r="F2" s="76" t="s">
        <v>124</v>
      </c>
      <c r="G2" s="76" t="s">
        <v>125</v>
      </c>
      <c r="H2" s="76" t="s">
        <v>126</v>
      </c>
      <c r="I2" s="78" t="s">
        <v>127</v>
      </c>
    </row>
    <row r="3" spans="1:12" s="18" customFormat="1" ht="24.75" customHeight="1" thickTop="1" x14ac:dyDescent="0.15">
      <c r="A3" s="117"/>
      <c r="B3" s="111"/>
      <c r="C3" s="112" t="s">
        <v>218</v>
      </c>
      <c r="D3" s="113"/>
      <c r="E3" s="114"/>
      <c r="F3" s="113"/>
      <c r="G3" s="115"/>
      <c r="H3" s="116"/>
      <c r="I3" s="118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22" sqref="E2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26.25" thickBot="1" x14ac:dyDescent="0.2">
      <c r="A1" s="129" t="s">
        <v>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27" customHeight="1" thickBot="1" x14ac:dyDescent="0.2">
      <c r="A2" s="65" t="s">
        <v>32</v>
      </c>
      <c r="B2" s="66" t="s">
        <v>33</v>
      </c>
      <c r="C2" s="67" t="s">
        <v>75</v>
      </c>
      <c r="D2" s="67" t="s">
        <v>74</v>
      </c>
      <c r="E2" s="67" t="s">
        <v>0</v>
      </c>
      <c r="F2" s="66" t="s">
        <v>73</v>
      </c>
      <c r="G2" s="66" t="s">
        <v>72</v>
      </c>
      <c r="H2" s="66" t="s">
        <v>71</v>
      </c>
      <c r="I2" s="66" t="s">
        <v>70</v>
      </c>
      <c r="J2" s="67" t="s">
        <v>34</v>
      </c>
      <c r="K2" s="67" t="s">
        <v>35</v>
      </c>
      <c r="L2" s="67" t="s">
        <v>36</v>
      </c>
      <c r="M2" s="68" t="s">
        <v>1</v>
      </c>
    </row>
    <row r="3" spans="1:13" s="9" customFormat="1" ht="30" customHeight="1" thickTop="1" thickBot="1" x14ac:dyDescent="0.2">
      <c r="A3" s="108"/>
      <c r="B3" s="109"/>
      <c r="C3" s="182" t="s">
        <v>222</v>
      </c>
      <c r="D3" s="103"/>
      <c r="E3" s="101"/>
      <c r="F3" s="104"/>
      <c r="G3" s="105"/>
      <c r="H3" s="105"/>
      <c r="I3" s="104"/>
      <c r="J3" s="101"/>
      <c r="K3" s="101"/>
      <c r="L3" s="101"/>
      <c r="M3" s="106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1" t="s">
        <v>91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2" t="s">
        <v>2</v>
      </c>
      <c r="K2" s="132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9" t="s">
        <v>128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1" t="s">
        <v>99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2" t="s">
        <v>100</v>
      </c>
      <c r="K2" s="132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80" t="s">
        <v>128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15" zoomScaleNormal="115" workbookViewId="0">
      <selection activeCell="A19" sqref="A19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0" style="2" customWidth="1"/>
    <col min="9" max="9" width="9.6640625" style="2" customWidth="1"/>
    <col min="11" max="11" width="8.88671875" customWidth="1"/>
  </cols>
  <sheetData>
    <row r="1" spans="1:9" ht="25.5" x14ac:dyDescent="0.15">
      <c r="A1" s="131" t="s">
        <v>5</v>
      </c>
      <c r="B1" s="131"/>
      <c r="C1" s="131"/>
      <c r="D1" s="131"/>
      <c r="E1" s="131"/>
      <c r="F1" s="131"/>
      <c r="G1" s="131"/>
      <c r="H1" s="131"/>
      <c r="I1" s="131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33" t="s">
        <v>2</v>
      </c>
      <c r="I2" s="133"/>
    </row>
    <row r="3" spans="1:9" ht="29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96" t="s">
        <v>49</v>
      </c>
      <c r="H3" s="5" t="s">
        <v>14</v>
      </c>
      <c r="I3" s="5" t="s">
        <v>10</v>
      </c>
    </row>
    <row r="4" spans="1:9" s="18" customFormat="1" ht="20.25" customHeight="1" x14ac:dyDescent="0.15">
      <c r="A4" s="70" t="s">
        <v>161</v>
      </c>
      <c r="B4" s="60" t="s">
        <v>114</v>
      </c>
      <c r="C4" s="62">
        <v>2640000</v>
      </c>
      <c r="D4" s="60" t="s">
        <v>141</v>
      </c>
      <c r="E4" s="60" t="s">
        <v>117</v>
      </c>
      <c r="F4" s="60" t="s">
        <v>118</v>
      </c>
      <c r="G4" s="107" t="s">
        <v>184</v>
      </c>
      <c r="H4" s="107" t="s">
        <v>184</v>
      </c>
      <c r="I4" s="107"/>
    </row>
    <row r="5" spans="1:9" s="18" customFormat="1" ht="20.25" customHeight="1" x14ac:dyDescent="0.15">
      <c r="A5" s="127" t="s">
        <v>162</v>
      </c>
      <c r="B5" s="60" t="s">
        <v>135</v>
      </c>
      <c r="C5" s="62">
        <v>3960000</v>
      </c>
      <c r="D5" s="60" t="s">
        <v>140</v>
      </c>
      <c r="E5" s="60" t="s">
        <v>117</v>
      </c>
      <c r="F5" s="60" t="s">
        <v>118</v>
      </c>
      <c r="G5" s="94" t="s">
        <v>163</v>
      </c>
      <c r="H5" s="94" t="s">
        <v>163</v>
      </c>
      <c r="I5" s="94"/>
    </row>
    <row r="6" spans="1:9" ht="20.25" customHeight="1" x14ac:dyDescent="0.15">
      <c r="A6" s="127" t="s">
        <v>147</v>
      </c>
      <c r="B6" s="60" t="s">
        <v>134</v>
      </c>
      <c r="C6" s="62">
        <v>6000000</v>
      </c>
      <c r="D6" s="60" t="s">
        <v>141</v>
      </c>
      <c r="E6" s="60" t="s">
        <v>117</v>
      </c>
      <c r="F6" s="60" t="s">
        <v>118</v>
      </c>
      <c r="G6" s="94" t="s">
        <v>146</v>
      </c>
      <c r="H6" s="94" t="s">
        <v>146</v>
      </c>
      <c r="I6" s="94"/>
    </row>
    <row r="7" spans="1:9" s="18" customFormat="1" ht="20.25" customHeight="1" x14ac:dyDescent="0.15">
      <c r="A7" s="127" t="s">
        <v>201</v>
      </c>
      <c r="B7" s="60" t="s">
        <v>134</v>
      </c>
      <c r="C7" s="62">
        <v>6895680</v>
      </c>
      <c r="D7" s="60" t="s">
        <v>141</v>
      </c>
      <c r="E7" s="60" t="s">
        <v>117</v>
      </c>
      <c r="F7" s="60" t="s">
        <v>118</v>
      </c>
      <c r="G7" s="94" t="s">
        <v>146</v>
      </c>
      <c r="H7" s="94" t="s">
        <v>146</v>
      </c>
      <c r="I7" s="94"/>
    </row>
    <row r="8" spans="1:9" s="18" customFormat="1" ht="20.25" customHeight="1" x14ac:dyDescent="0.15">
      <c r="A8" s="127" t="s">
        <v>188</v>
      </c>
      <c r="B8" s="60" t="s">
        <v>129</v>
      </c>
      <c r="C8" s="62">
        <v>3798000</v>
      </c>
      <c r="D8" s="60" t="s">
        <v>142</v>
      </c>
      <c r="E8" s="60" t="s">
        <v>117</v>
      </c>
      <c r="F8" s="60" t="s">
        <v>118</v>
      </c>
      <c r="G8" s="94" t="s">
        <v>189</v>
      </c>
      <c r="H8" s="94" t="s">
        <v>184</v>
      </c>
      <c r="I8" s="94"/>
    </row>
    <row r="9" spans="1:9" s="64" customFormat="1" ht="20.25" customHeight="1" x14ac:dyDescent="0.15">
      <c r="A9" s="127" t="s">
        <v>192</v>
      </c>
      <c r="B9" s="60" t="s">
        <v>115</v>
      </c>
      <c r="C9" s="62">
        <v>4140000</v>
      </c>
      <c r="D9" s="60" t="s">
        <v>142</v>
      </c>
      <c r="E9" s="60" t="s">
        <v>117</v>
      </c>
      <c r="F9" s="60" t="s">
        <v>118</v>
      </c>
      <c r="G9" s="94" t="s">
        <v>184</v>
      </c>
      <c r="H9" s="94" t="s">
        <v>184</v>
      </c>
      <c r="I9" s="94"/>
    </row>
    <row r="10" spans="1:9" s="64" customFormat="1" ht="20.25" customHeight="1" x14ac:dyDescent="0.15">
      <c r="A10" s="128" t="s">
        <v>190</v>
      </c>
      <c r="B10" s="61" t="s">
        <v>133</v>
      </c>
      <c r="C10" s="62">
        <v>10903200</v>
      </c>
      <c r="D10" s="60" t="s">
        <v>143</v>
      </c>
      <c r="E10" s="60" t="s">
        <v>117</v>
      </c>
      <c r="F10" s="60" t="s">
        <v>118</v>
      </c>
      <c r="G10" s="94" t="s">
        <v>184</v>
      </c>
      <c r="H10" s="94" t="s">
        <v>191</v>
      </c>
      <c r="I10" s="94"/>
    </row>
    <row r="11" spans="1:9" s="64" customFormat="1" ht="20.25" customHeight="1" x14ac:dyDescent="0.15">
      <c r="A11" s="72" t="s">
        <v>185</v>
      </c>
      <c r="B11" s="61" t="s">
        <v>116</v>
      </c>
      <c r="C11" s="69">
        <v>11959200</v>
      </c>
      <c r="D11" s="60" t="s">
        <v>144</v>
      </c>
      <c r="E11" s="60" t="s">
        <v>117</v>
      </c>
      <c r="F11" s="60" t="s">
        <v>118</v>
      </c>
      <c r="G11" s="94" t="s">
        <v>187</v>
      </c>
      <c r="H11" s="94" t="s">
        <v>187</v>
      </c>
      <c r="I11" s="94"/>
    </row>
    <row r="12" spans="1:9" ht="20.25" customHeight="1" x14ac:dyDescent="0.15">
      <c r="A12" s="72" t="s">
        <v>186</v>
      </c>
      <c r="B12" s="60" t="s">
        <v>130</v>
      </c>
      <c r="C12" s="69">
        <v>1867200</v>
      </c>
      <c r="D12" s="60" t="s">
        <v>144</v>
      </c>
      <c r="E12" s="60" t="s">
        <v>117</v>
      </c>
      <c r="F12" s="60" t="s">
        <v>118</v>
      </c>
      <c r="G12" s="94" t="s">
        <v>184</v>
      </c>
      <c r="H12" s="94" t="s">
        <v>184</v>
      </c>
      <c r="I12" s="94"/>
    </row>
    <row r="13" spans="1:9" s="18" customFormat="1" ht="20.25" customHeight="1" x14ac:dyDescent="0.15">
      <c r="A13" s="72" t="s">
        <v>195</v>
      </c>
      <c r="B13" s="60" t="s">
        <v>196</v>
      </c>
      <c r="C13" s="69">
        <v>1620000</v>
      </c>
      <c r="D13" s="60" t="s">
        <v>142</v>
      </c>
      <c r="E13" s="60" t="s">
        <v>117</v>
      </c>
      <c r="F13" s="60" t="s">
        <v>118</v>
      </c>
      <c r="G13" s="94" t="s">
        <v>184</v>
      </c>
      <c r="H13" s="94" t="s">
        <v>184</v>
      </c>
      <c r="I13" s="94"/>
    </row>
    <row r="14" spans="1:9" s="18" customFormat="1" ht="20.25" customHeight="1" x14ac:dyDescent="0.15">
      <c r="A14" s="72" t="s">
        <v>193</v>
      </c>
      <c r="B14" s="60" t="s">
        <v>194</v>
      </c>
      <c r="C14" s="69">
        <v>1195200</v>
      </c>
      <c r="D14" s="60" t="s">
        <v>144</v>
      </c>
      <c r="E14" s="60" t="s">
        <v>117</v>
      </c>
      <c r="F14" s="60" t="s">
        <v>118</v>
      </c>
      <c r="G14" s="94" t="s">
        <v>184</v>
      </c>
      <c r="H14" s="94" t="s">
        <v>184</v>
      </c>
      <c r="I14" s="94"/>
    </row>
    <row r="15" spans="1:9" s="64" customFormat="1" ht="20.25" customHeight="1" x14ac:dyDescent="0.15">
      <c r="A15" s="70" t="s">
        <v>221</v>
      </c>
      <c r="B15" s="61" t="s">
        <v>131</v>
      </c>
      <c r="C15" s="69">
        <v>966400000</v>
      </c>
      <c r="D15" s="60" t="s">
        <v>144</v>
      </c>
      <c r="E15" s="60" t="s">
        <v>117</v>
      </c>
      <c r="F15" s="60" t="s">
        <v>118</v>
      </c>
      <c r="G15" s="94" t="s">
        <v>220</v>
      </c>
      <c r="H15" s="94" t="s">
        <v>220</v>
      </c>
      <c r="I15" s="94"/>
    </row>
    <row r="16" spans="1:9" ht="20.25" customHeight="1" x14ac:dyDescent="0.15">
      <c r="A16" s="71" t="s">
        <v>219</v>
      </c>
      <c r="B16" s="61" t="s">
        <v>132</v>
      </c>
      <c r="C16" s="62">
        <v>131000000</v>
      </c>
      <c r="D16" s="60" t="s">
        <v>209</v>
      </c>
      <c r="E16" s="60" t="s">
        <v>117</v>
      </c>
      <c r="F16" s="60" t="s">
        <v>118</v>
      </c>
      <c r="G16" s="94" t="s">
        <v>220</v>
      </c>
      <c r="H16" s="94" t="s">
        <v>220</v>
      </c>
      <c r="I16" s="94"/>
    </row>
    <row r="17" spans="1:9" s="64" customFormat="1" ht="20.25" customHeight="1" x14ac:dyDescent="0.15">
      <c r="A17" s="70" t="s">
        <v>155</v>
      </c>
      <c r="B17" s="61" t="s">
        <v>156</v>
      </c>
      <c r="C17" s="69">
        <v>2270000</v>
      </c>
      <c r="D17" s="60" t="s">
        <v>149</v>
      </c>
      <c r="E17" s="60" t="s">
        <v>158</v>
      </c>
      <c r="F17" s="60" t="s">
        <v>157</v>
      </c>
      <c r="G17" s="60" t="s">
        <v>159</v>
      </c>
      <c r="H17" s="60" t="s">
        <v>159</v>
      </c>
      <c r="I17" s="95"/>
    </row>
    <row r="18" spans="1:9" s="64" customFormat="1" ht="20.25" customHeight="1" x14ac:dyDescent="0.15">
      <c r="A18" s="72" t="s">
        <v>170</v>
      </c>
      <c r="B18" s="61" t="s">
        <v>171</v>
      </c>
      <c r="C18" s="69">
        <v>640000</v>
      </c>
      <c r="D18" s="60" t="s">
        <v>172</v>
      </c>
      <c r="E18" s="60" t="s">
        <v>173</v>
      </c>
      <c r="F18" s="60" t="s">
        <v>174</v>
      </c>
      <c r="G18" s="60" t="s">
        <v>183</v>
      </c>
      <c r="H18" s="60" t="s">
        <v>183</v>
      </c>
      <c r="I18" s="95"/>
    </row>
    <row r="19" spans="1:9" s="64" customFormat="1" ht="20.25" customHeight="1" x14ac:dyDescent="0.15">
      <c r="A19" s="72" t="s">
        <v>210</v>
      </c>
      <c r="B19" s="61" t="s">
        <v>211</v>
      </c>
      <c r="C19" s="69">
        <v>3740000</v>
      </c>
      <c r="D19" s="60" t="s">
        <v>212</v>
      </c>
      <c r="E19" s="60" t="s">
        <v>213</v>
      </c>
      <c r="F19" s="60" t="s">
        <v>205</v>
      </c>
      <c r="G19" s="60" t="s">
        <v>205</v>
      </c>
      <c r="H19" s="60" t="s">
        <v>205</v>
      </c>
      <c r="I19" s="95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15" zoomScaleNormal="115" workbookViewId="0">
      <selection activeCell="A19" sqref="A19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92" customWidth="1"/>
  </cols>
  <sheetData>
    <row r="1" spans="1:9" ht="25.5" x14ac:dyDescent="0.15">
      <c r="A1" s="131" t="s">
        <v>11</v>
      </c>
      <c r="B1" s="131"/>
      <c r="C1" s="131"/>
      <c r="D1" s="131"/>
      <c r="E1" s="131"/>
      <c r="F1" s="131"/>
      <c r="G1" s="131"/>
      <c r="H1" s="131"/>
      <c r="I1" s="131"/>
    </row>
    <row r="2" spans="1:9" ht="25.5" x14ac:dyDescent="0.15">
      <c r="A2" s="134" t="s">
        <v>86</v>
      </c>
      <c r="B2" s="134"/>
      <c r="C2" s="51"/>
      <c r="D2" s="51"/>
      <c r="E2" s="51"/>
      <c r="F2" s="51"/>
      <c r="G2" s="51"/>
      <c r="H2" s="51"/>
      <c r="I2" s="91" t="s">
        <v>66</v>
      </c>
    </row>
    <row r="3" spans="1:9" ht="21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4" customFormat="1" ht="23.25" customHeight="1" x14ac:dyDescent="0.15">
      <c r="A4" s="93" t="s">
        <v>136</v>
      </c>
      <c r="B4" s="70" t="s">
        <v>161</v>
      </c>
      <c r="C4" s="60" t="s">
        <v>114</v>
      </c>
      <c r="D4" s="62">
        <v>2640000</v>
      </c>
      <c r="E4" s="63" t="s">
        <v>113</v>
      </c>
      <c r="F4" s="62">
        <v>220000</v>
      </c>
      <c r="G4" s="63" t="s">
        <v>31</v>
      </c>
      <c r="H4" s="62">
        <v>220000</v>
      </c>
      <c r="I4" s="107"/>
    </row>
    <row r="5" spans="1:9" s="64" customFormat="1" ht="23.25" customHeight="1" x14ac:dyDescent="0.15">
      <c r="A5" s="93" t="s">
        <v>112</v>
      </c>
      <c r="B5" s="127" t="s">
        <v>162</v>
      </c>
      <c r="C5" s="60" t="s">
        <v>135</v>
      </c>
      <c r="D5" s="62">
        <v>3960000</v>
      </c>
      <c r="E5" s="63" t="s">
        <v>113</v>
      </c>
      <c r="F5" s="62">
        <v>330000</v>
      </c>
      <c r="G5" s="63" t="s">
        <v>31</v>
      </c>
      <c r="H5" s="62">
        <v>330000</v>
      </c>
      <c r="I5" s="94"/>
    </row>
    <row r="6" spans="1:9" s="64" customFormat="1" ht="23.25" customHeight="1" x14ac:dyDescent="0.15">
      <c r="A6" s="93" t="s">
        <v>112</v>
      </c>
      <c r="B6" s="127" t="s">
        <v>145</v>
      </c>
      <c r="C6" s="60" t="s">
        <v>138</v>
      </c>
      <c r="D6" s="62">
        <v>6000000</v>
      </c>
      <c r="E6" s="63" t="s">
        <v>31</v>
      </c>
      <c r="F6" s="62">
        <v>324340</v>
      </c>
      <c r="G6" s="63" t="s">
        <v>31</v>
      </c>
      <c r="H6" s="62">
        <v>324340</v>
      </c>
      <c r="I6" s="94"/>
    </row>
    <row r="7" spans="1:9" s="64" customFormat="1" ht="23.25" customHeight="1" x14ac:dyDescent="0.15">
      <c r="A7" s="93" t="s">
        <v>112</v>
      </c>
      <c r="B7" s="127" t="s">
        <v>201</v>
      </c>
      <c r="C7" s="60" t="s">
        <v>134</v>
      </c>
      <c r="D7" s="62">
        <v>6895680</v>
      </c>
      <c r="E7" s="63" t="s">
        <v>31</v>
      </c>
      <c r="F7" s="62">
        <v>574640</v>
      </c>
      <c r="G7" s="63" t="s">
        <v>31</v>
      </c>
      <c r="H7" s="62">
        <v>574640</v>
      </c>
      <c r="I7" s="94"/>
    </row>
    <row r="8" spans="1:9" s="64" customFormat="1" ht="23.25" customHeight="1" x14ac:dyDescent="0.15">
      <c r="A8" s="93" t="s">
        <v>86</v>
      </c>
      <c r="B8" s="127" t="s">
        <v>188</v>
      </c>
      <c r="C8" s="60" t="s">
        <v>129</v>
      </c>
      <c r="D8" s="62">
        <v>3798000</v>
      </c>
      <c r="E8" s="63" t="s">
        <v>31</v>
      </c>
      <c r="F8" s="62">
        <v>300000</v>
      </c>
      <c r="G8" s="63" t="s">
        <v>31</v>
      </c>
      <c r="H8" s="62">
        <v>300000</v>
      </c>
      <c r="I8" s="94"/>
    </row>
    <row r="9" spans="1:9" s="64" customFormat="1" ht="23.25" customHeight="1" x14ac:dyDescent="0.15">
      <c r="A9" s="93" t="s">
        <v>112</v>
      </c>
      <c r="B9" s="127" t="s">
        <v>192</v>
      </c>
      <c r="C9" s="60" t="s">
        <v>115</v>
      </c>
      <c r="D9" s="62">
        <v>4140000</v>
      </c>
      <c r="E9" s="63" t="s">
        <v>31</v>
      </c>
      <c r="F9" s="62">
        <v>345000</v>
      </c>
      <c r="G9" s="63" t="s">
        <v>31</v>
      </c>
      <c r="H9" s="62">
        <v>345000</v>
      </c>
      <c r="I9" s="94"/>
    </row>
    <row r="10" spans="1:9" s="64" customFormat="1" ht="23.25" customHeight="1" x14ac:dyDescent="0.15">
      <c r="A10" s="93" t="s">
        <v>137</v>
      </c>
      <c r="B10" s="128" t="s">
        <v>190</v>
      </c>
      <c r="C10" s="61" t="s">
        <v>133</v>
      </c>
      <c r="D10" s="62">
        <v>10903200</v>
      </c>
      <c r="E10" s="63" t="s">
        <v>31</v>
      </c>
      <c r="F10" s="62">
        <v>908600</v>
      </c>
      <c r="G10" s="63" t="s">
        <v>31</v>
      </c>
      <c r="H10" s="62">
        <v>908600</v>
      </c>
      <c r="I10" s="94"/>
    </row>
    <row r="11" spans="1:9" s="64" customFormat="1" ht="23.25" customHeight="1" x14ac:dyDescent="0.15">
      <c r="A11" s="93" t="s">
        <v>112</v>
      </c>
      <c r="B11" s="72" t="s">
        <v>185</v>
      </c>
      <c r="C11" s="61" t="s">
        <v>116</v>
      </c>
      <c r="D11" s="69">
        <v>11959200</v>
      </c>
      <c r="E11" s="63" t="s">
        <v>31</v>
      </c>
      <c r="F11" s="69">
        <v>996600</v>
      </c>
      <c r="G11" s="63" t="s">
        <v>31</v>
      </c>
      <c r="H11" s="69">
        <v>996600</v>
      </c>
      <c r="I11" s="94"/>
    </row>
    <row r="12" spans="1:9" s="64" customFormat="1" ht="23.25" customHeight="1" x14ac:dyDescent="0.15">
      <c r="A12" s="93" t="s">
        <v>86</v>
      </c>
      <c r="B12" s="72" t="s">
        <v>200</v>
      </c>
      <c r="C12" s="60" t="s">
        <v>130</v>
      </c>
      <c r="D12" s="69">
        <v>1867200</v>
      </c>
      <c r="E12" s="63" t="s">
        <v>31</v>
      </c>
      <c r="F12" s="69">
        <v>155600</v>
      </c>
      <c r="G12" s="63" t="s">
        <v>31</v>
      </c>
      <c r="H12" s="69">
        <v>155600</v>
      </c>
      <c r="I12" s="94"/>
    </row>
    <row r="13" spans="1:9" s="64" customFormat="1" ht="23.25" customHeight="1" x14ac:dyDescent="0.15">
      <c r="A13" s="93" t="s">
        <v>86</v>
      </c>
      <c r="B13" s="72" t="s">
        <v>198</v>
      </c>
      <c r="C13" s="60" t="s">
        <v>199</v>
      </c>
      <c r="D13" s="69">
        <v>1620000</v>
      </c>
      <c r="E13" s="63" t="s">
        <v>31</v>
      </c>
      <c r="F13" s="69">
        <v>135000</v>
      </c>
      <c r="G13" s="63" t="s">
        <v>31</v>
      </c>
      <c r="H13" s="69">
        <v>135000</v>
      </c>
      <c r="I13" s="94"/>
    </row>
    <row r="14" spans="1:9" s="64" customFormat="1" ht="23.25" customHeight="1" x14ac:dyDescent="0.15">
      <c r="A14" s="93" t="s">
        <v>112</v>
      </c>
      <c r="B14" s="72" t="s">
        <v>197</v>
      </c>
      <c r="C14" s="60" t="s">
        <v>194</v>
      </c>
      <c r="D14" s="69">
        <v>1195200</v>
      </c>
      <c r="E14" s="63" t="s">
        <v>31</v>
      </c>
      <c r="F14" s="69">
        <v>99600</v>
      </c>
      <c r="G14" s="63" t="s">
        <v>31</v>
      </c>
      <c r="H14" s="69">
        <v>99600</v>
      </c>
      <c r="I14" s="94"/>
    </row>
    <row r="15" spans="1:9" s="64" customFormat="1" ht="23.25" customHeight="1" x14ac:dyDescent="0.15">
      <c r="A15" s="93" t="s">
        <v>112</v>
      </c>
      <c r="B15" s="70" t="s">
        <v>221</v>
      </c>
      <c r="C15" s="61" t="s">
        <v>131</v>
      </c>
      <c r="D15" s="69">
        <v>966400000</v>
      </c>
      <c r="E15" s="63" t="s">
        <v>31</v>
      </c>
      <c r="F15" s="69">
        <v>60363300</v>
      </c>
      <c r="G15" s="63" t="s">
        <v>31</v>
      </c>
      <c r="H15" s="69">
        <v>60363300</v>
      </c>
      <c r="I15" s="94"/>
    </row>
    <row r="16" spans="1:9" s="64" customFormat="1" ht="23.25" customHeight="1" x14ac:dyDescent="0.15">
      <c r="A16" s="93" t="s">
        <v>112</v>
      </c>
      <c r="B16" s="71" t="s">
        <v>219</v>
      </c>
      <c r="C16" s="61" t="s">
        <v>132</v>
      </c>
      <c r="D16" s="62">
        <v>131000000</v>
      </c>
      <c r="E16" s="63" t="s">
        <v>31</v>
      </c>
      <c r="F16" s="62">
        <v>9162240</v>
      </c>
      <c r="G16" s="63" t="s">
        <v>31</v>
      </c>
      <c r="H16" s="62">
        <v>9162240</v>
      </c>
      <c r="I16" s="94"/>
    </row>
    <row r="17" spans="1:9" s="64" customFormat="1" ht="23.25" customHeight="1" x14ac:dyDescent="0.15">
      <c r="A17" s="93" t="s">
        <v>86</v>
      </c>
      <c r="B17" s="72" t="s">
        <v>148</v>
      </c>
      <c r="C17" s="110" t="s">
        <v>160</v>
      </c>
      <c r="D17" s="69">
        <v>2270000</v>
      </c>
      <c r="E17" s="63" t="s">
        <v>31</v>
      </c>
      <c r="F17" s="63" t="s">
        <v>31</v>
      </c>
      <c r="G17" s="69">
        <v>2270000</v>
      </c>
      <c r="H17" s="69">
        <v>2270000</v>
      </c>
      <c r="I17" s="95"/>
    </row>
    <row r="18" spans="1:9" s="64" customFormat="1" ht="23.25" customHeight="1" x14ac:dyDescent="0.15">
      <c r="A18" s="93" t="s">
        <v>86</v>
      </c>
      <c r="B18" s="72" t="s">
        <v>214</v>
      </c>
      <c r="C18" s="61" t="s">
        <v>215</v>
      </c>
      <c r="D18" s="69">
        <v>640000</v>
      </c>
      <c r="E18" s="63" t="s">
        <v>31</v>
      </c>
      <c r="F18" s="63" t="s">
        <v>31</v>
      </c>
      <c r="G18" s="69">
        <v>640000</v>
      </c>
      <c r="H18" s="69">
        <v>640000</v>
      </c>
      <c r="I18" s="95"/>
    </row>
    <row r="19" spans="1:9" s="64" customFormat="1" ht="23.25" customHeight="1" x14ac:dyDescent="0.15">
      <c r="A19" s="93" t="s">
        <v>86</v>
      </c>
      <c r="B19" s="72" t="s">
        <v>216</v>
      </c>
      <c r="C19" s="61" t="s">
        <v>217</v>
      </c>
      <c r="D19" s="69">
        <v>3740000</v>
      </c>
      <c r="E19" s="63" t="s">
        <v>31</v>
      </c>
      <c r="F19" s="63" t="s">
        <v>31</v>
      </c>
      <c r="G19" s="69">
        <v>3740000</v>
      </c>
      <c r="H19" s="69">
        <v>3740000</v>
      </c>
      <c r="I19" s="95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85" zoomScaleNormal="85" workbookViewId="0">
      <selection activeCell="E23" sqref="E2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31" t="s">
        <v>12</v>
      </c>
      <c r="B1" s="131"/>
      <c r="C1" s="131"/>
      <c r="D1" s="131"/>
      <c r="E1" s="131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35" t="s">
        <v>39</v>
      </c>
      <c r="B3" s="24" t="s">
        <v>40</v>
      </c>
      <c r="C3" s="138" t="s">
        <v>148</v>
      </c>
      <c r="D3" s="139"/>
      <c r="E3" s="140"/>
    </row>
    <row r="4" spans="1:5" ht="30" customHeight="1" x14ac:dyDescent="0.15">
      <c r="A4" s="136"/>
      <c r="B4" s="25" t="s">
        <v>41</v>
      </c>
      <c r="C4" s="15">
        <v>2384000</v>
      </c>
      <c r="D4" s="26" t="s">
        <v>42</v>
      </c>
      <c r="E4" s="23">
        <v>2270000</v>
      </c>
    </row>
    <row r="5" spans="1:5" ht="30" customHeight="1" x14ac:dyDescent="0.15">
      <c r="A5" s="136"/>
      <c r="B5" s="25" t="s">
        <v>43</v>
      </c>
      <c r="C5" s="13">
        <f>(+E5/C4)*100%</f>
        <v>0.95218120805369133</v>
      </c>
      <c r="D5" s="26" t="s">
        <v>18</v>
      </c>
      <c r="E5" s="23">
        <v>2270000</v>
      </c>
    </row>
    <row r="6" spans="1:5" ht="30" customHeight="1" x14ac:dyDescent="0.15">
      <c r="A6" s="136"/>
      <c r="B6" s="25" t="s">
        <v>17</v>
      </c>
      <c r="C6" s="14" t="s">
        <v>149</v>
      </c>
      <c r="D6" s="26" t="s">
        <v>68</v>
      </c>
      <c r="E6" s="19" t="s">
        <v>150</v>
      </c>
    </row>
    <row r="7" spans="1:5" ht="30" customHeight="1" x14ac:dyDescent="0.15">
      <c r="A7" s="136"/>
      <c r="B7" s="25" t="s">
        <v>44</v>
      </c>
      <c r="C7" s="27" t="s">
        <v>87</v>
      </c>
      <c r="D7" s="26" t="s">
        <v>45</v>
      </c>
      <c r="E7" s="19" t="s">
        <v>151</v>
      </c>
    </row>
    <row r="8" spans="1:5" ht="30" customHeight="1" x14ac:dyDescent="0.15">
      <c r="A8" s="136"/>
      <c r="B8" s="25" t="s">
        <v>46</v>
      </c>
      <c r="C8" s="27" t="s">
        <v>60</v>
      </c>
      <c r="D8" s="26" t="s">
        <v>20</v>
      </c>
      <c r="E8" s="28" t="s">
        <v>152</v>
      </c>
    </row>
    <row r="9" spans="1:5" ht="30" customHeight="1" thickBot="1" x14ac:dyDescent="0.2">
      <c r="A9" s="137"/>
      <c r="B9" s="29" t="s">
        <v>47</v>
      </c>
      <c r="C9" s="30" t="s">
        <v>88</v>
      </c>
      <c r="D9" s="31" t="s">
        <v>48</v>
      </c>
      <c r="E9" s="32" t="s">
        <v>153</v>
      </c>
    </row>
    <row r="10" spans="1:5" s="18" customFormat="1" ht="30" customHeight="1" x14ac:dyDescent="0.15">
      <c r="A10" s="135" t="s">
        <v>39</v>
      </c>
      <c r="B10" s="24" t="s">
        <v>40</v>
      </c>
      <c r="C10" s="138" t="s">
        <v>164</v>
      </c>
      <c r="D10" s="139"/>
      <c r="E10" s="140"/>
    </row>
    <row r="11" spans="1:5" s="18" customFormat="1" ht="30" customHeight="1" x14ac:dyDescent="0.15">
      <c r="A11" s="136"/>
      <c r="B11" s="25" t="s">
        <v>41</v>
      </c>
      <c r="C11" s="15">
        <v>675000</v>
      </c>
      <c r="D11" s="26" t="s">
        <v>42</v>
      </c>
      <c r="E11" s="23">
        <v>640000</v>
      </c>
    </row>
    <row r="12" spans="1:5" s="18" customFormat="1" ht="30" customHeight="1" x14ac:dyDescent="0.15">
      <c r="A12" s="136"/>
      <c r="B12" s="25" t="s">
        <v>43</v>
      </c>
      <c r="C12" s="13">
        <f>(+E12/C11)*100%</f>
        <v>0.94814814814814818</v>
      </c>
      <c r="D12" s="26" t="s">
        <v>18</v>
      </c>
      <c r="E12" s="23">
        <v>640000</v>
      </c>
    </row>
    <row r="13" spans="1:5" s="18" customFormat="1" ht="30" customHeight="1" x14ac:dyDescent="0.15">
      <c r="A13" s="136"/>
      <c r="B13" s="25" t="s">
        <v>17</v>
      </c>
      <c r="C13" s="14" t="s">
        <v>165</v>
      </c>
      <c r="D13" s="26" t="s">
        <v>68</v>
      </c>
      <c r="E13" s="19" t="s">
        <v>166</v>
      </c>
    </row>
    <row r="14" spans="1:5" s="18" customFormat="1" ht="30" customHeight="1" x14ac:dyDescent="0.15">
      <c r="A14" s="136"/>
      <c r="B14" s="25" t="s">
        <v>44</v>
      </c>
      <c r="C14" s="27" t="s">
        <v>87</v>
      </c>
      <c r="D14" s="26" t="s">
        <v>45</v>
      </c>
      <c r="E14" s="19" t="s">
        <v>182</v>
      </c>
    </row>
    <row r="15" spans="1:5" s="18" customFormat="1" ht="30" customHeight="1" x14ac:dyDescent="0.15">
      <c r="A15" s="136"/>
      <c r="B15" s="25" t="s">
        <v>46</v>
      </c>
      <c r="C15" s="27" t="s">
        <v>60</v>
      </c>
      <c r="D15" s="26" t="s">
        <v>20</v>
      </c>
      <c r="E15" s="28" t="s">
        <v>167</v>
      </c>
    </row>
    <row r="16" spans="1:5" s="18" customFormat="1" ht="30" customHeight="1" thickBot="1" x14ac:dyDescent="0.2">
      <c r="A16" s="137"/>
      <c r="B16" s="29" t="s">
        <v>47</v>
      </c>
      <c r="C16" s="30" t="s">
        <v>88</v>
      </c>
      <c r="D16" s="31" t="s">
        <v>48</v>
      </c>
      <c r="E16" s="32" t="s">
        <v>168</v>
      </c>
    </row>
    <row r="17" spans="1:5" s="18" customFormat="1" ht="30" customHeight="1" x14ac:dyDescent="0.15">
      <c r="A17" s="135" t="s">
        <v>39</v>
      </c>
      <c r="B17" s="24" t="s">
        <v>40</v>
      </c>
      <c r="C17" s="138" t="s">
        <v>202</v>
      </c>
      <c r="D17" s="139"/>
      <c r="E17" s="140"/>
    </row>
    <row r="18" spans="1:5" s="18" customFormat="1" ht="30" customHeight="1" x14ac:dyDescent="0.15">
      <c r="A18" s="136"/>
      <c r="B18" s="25" t="s">
        <v>41</v>
      </c>
      <c r="C18" s="15">
        <v>3910000</v>
      </c>
      <c r="D18" s="26" t="s">
        <v>42</v>
      </c>
      <c r="E18" s="23">
        <v>3740000</v>
      </c>
    </row>
    <row r="19" spans="1:5" s="18" customFormat="1" ht="30" customHeight="1" x14ac:dyDescent="0.15">
      <c r="A19" s="136"/>
      <c r="B19" s="25" t="s">
        <v>43</v>
      </c>
      <c r="C19" s="13">
        <f>(+E19/C18)*100%</f>
        <v>0.95652173913043481</v>
      </c>
      <c r="D19" s="26" t="s">
        <v>18</v>
      </c>
      <c r="E19" s="23">
        <v>3740000</v>
      </c>
    </row>
    <row r="20" spans="1:5" s="18" customFormat="1" ht="30" customHeight="1" x14ac:dyDescent="0.15">
      <c r="A20" s="136"/>
      <c r="B20" s="25" t="s">
        <v>17</v>
      </c>
      <c r="C20" s="14" t="s">
        <v>203</v>
      </c>
      <c r="D20" s="26" t="s">
        <v>68</v>
      </c>
      <c r="E20" s="19" t="s">
        <v>204</v>
      </c>
    </row>
    <row r="21" spans="1:5" s="18" customFormat="1" ht="30" customHeight="1" x14ac:dyDescent="0.15">
      <c r="A21" s="136"/>
      <c r="B21" s="25" t="s">
        <v>44</v>
      </c>
      <c r="C21" s="27" t="s">
        <v>87</v>
      </c>
      <c r="D21" s="26" t="s">
        <v>45</v>
      </c>
      <c r="E21" s="19" t="s">
        <v>205</v>
      </c>
    </row>
    <row r="22" spans="1:5" s="18" customFormat="1" ht="30" customHeight="1" x14ac:dyDescent="0.15">
      <c r="A22" s="136"/>
      <c r="B22" s="25" t="s">
        <v>46</v>
      </c>
      <c r="C22" s="27" t="s">
        <v>60</v>
      </c>
      <c r="D22" s="26" t="s">
        <v>20</v>
      </c>
      <c r="E22" s="28" t="s">
        <v>206</v>
      </c>
    </row>
    <row r="23" spans="1:5" s="18" customFormat="1" ht="30" customHeight="1" thickBot="1" x14ac:dyDescent="0.2">
      <c r="A23" s="137"/>
      <c r="B23" s="29" t="s">
        <v>47</v>
      </c>
      <c r="C23" s="30" t="s">
        <v>88</v>
      </c>
      <c r="D23" s="31" t="s">
        <v>48</v>
      </c>
      <c r="E23" s="32" t="s">
        <v>207</v>
      </c>
    </row>
  </sheetData>
  <mergeCells count="7">
    <mergeCell ref="A17:A23"/>
    <mergeCell ref="C17:E17"/>
    <mergeCell ref="A10:A16"/>
    <mergeCell ref="C10:E10"/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zoomScale="85" zoomScaleNormal="85" workbookViewId="0">
      <selection activeCell="B32" sqref="B32:F32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1" t="s">
        <v>13</v>
      </c>
      <c r="B1" s="131"/>
      <c r="C1" s="131"/>
      <c r="D1" s="131"/>
      <c r="E1" s="131"/>
      <c r="F1" s="131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50" t="str">
        <f>계약현황공개!C3</f>
        <v>2020. 홍보물(안내판) 제작</v>
      </c>
      <c r="C3" s="151"/>
      <c r="D3" s="151"/>
      <c r="E3" s="151"/>
      <c r="F3" s="152"/>
    </row>
    <row r="4" spans="1:6" s="18" customFormat="1" ht="25.5" customHeight="1" x14ac:dyDescent="0.15">
      <c r="A4" s="153" t="s">
        <v>24</v>
      </c>
      <c r="B4" s="156" t="s">
        <v>17</v>
      </c>
      <c r="C4" s="156" t="s">
        <v>68</v>
      </c>
      <c r="D4" s="81" t="s">
        <v>25</v>
      </c>
      <c r="E4" s="81" t="s">
        <v>18</v>
      </c>
      <c r="F4" s="84" t="s">
        <v>90</v>
      </c>
    </row>
    <row r="5" spans="1:6" s="18" customFormat="1" ht="25.5" customHeight="1" x14ac:dyDescent="0.15">
      <c r="A5" s="154"/>
      <c r="B5" s="157"/>
      <c r="C5" s="157"/>
      <c r="D5" s="81" t="s">
        <v>26</v>
      </c>
      <c r="E5" s="81" t="s">
        <v>19</v>
      </c>
      <c r="F5" s="84" t="s">
        <v>27</v>
      </c>
    </row>
    <row r="6" spans="1:6" s="18" customFormat="1" ht="25.5" customHeight="1" x14ac:dyDescent="0.15">
      <c r="A6" s="154"/>
      <c r="B6" s="158" t="str">
        <f>계약현황공개!C6</f>
        <v>2020.05.12.</v>
      </c>
      <c r="C6" s="160" t="str">
        <f>계약현황공개!E6</f>
        <v>2020.05.12.~2020.05.18.</v>
      </c>
      <c r="D6" s="162">
        <f>계약현황공개!C4</f>
        <v>2384000</v>
      </c>
      <c r="E6" s="162">
        <f>계약현황공개!E5</f>
        <v>2270000</v>
      </c>
      <c r="F6" s="164">
        <f>E6/D6</f>
        <v>0.95218120805369133</v>
      </c>
    </row>
    <row r="7" spans="1:6" s="18" customFormat="1" ht="25.5" customHeight="1" x14ac:dyDescent="0.15">
      <c r="A7" s="155"/>
      <c r="B7" s="159"/>
      <c r="C7" s="161"/>
      <c r="D7" s="163"/>
      <c r="E7" s="163"/>
      <c r="F7" s="165"/>
    </row>
    <row r="8" spans="1:6" s="18" customFormat="1" ht="25.5" customHeight="1" x14ac:dyDescent="0.15">
      <c r="A8" s="166" t="s">
        <v>20</v>
      </c>
      <c r="B8" s="82" t="s">
        <v>21</v>
      </c>
      <c r="C8" s="82" t="s">
        <v>30</v>
      </c>
      <c r="D8" s="168" t="s">
        <v>22</v>
      </c>
      <c r="E8" s="169"/>
      <c r="F8" s="170"/>
    </row>
    <row r="9" spans="1:6" s="18" customFormat="1" ht="25.5" customHeight="1" x14ac:dyDescent="0.15">
      <c r="A9" s="167"/>
      <c r="B9" s="35" t="str">
        <f>계약현황공개!E8</f>
        <v>주식회사 엠포씨앤디</v>
      </c>
      <c r="C9" s="35" t="s">
        <v>154</v>
      </c>
      <c r="D9" s="171" t="str">
        <f>계약현황공개!E9</f>
        <v>성남시 분당구 구미로9번길 7</v>
      </c>
      <c r="E9" s="172"/>
      <c r="F9" s="173"/>
    </row>
    <row r="10" spans="1:6" s="18" customFormat="1" ht="25.5" customHeight="1" x14ac:dyDescent="0.15">
      <c r="A10" s="83" t="s">
        <v>29</v>
      </c>
      <c r="B10" s="141" t="s">
        <v>89</v>
      </c>
      <c r="C10" s="142"/>
      <c r="D10" s="142"/>
      <c r="E10" s="142"/>
      <c r="F10" s="143"/>
    </row>
    <row r="11" spans="1:6" s="18" customFormat="1" ht="25.5" customHeight="1" x14ac:dyDescent="0.15">
      <c r="A11" s="83" t="s">
        <v>28</v>
      </c>
      <c r="B11" s="144" t="s">
        <v>86</v>
      </c>
      <c r="C11" s="145"/>
      <c r="D11" s="145"/>
      <c r="E11" s="145"/>
      <c r="F11" s="146"/>
    </row>
    <row r="12" spans="1:6" s="18" customFormat="1" ht="25.5" customHeight="1" thickBot="1" x14ac:dyDescent="0.2">
      <c r="A12" s="34" t="s">
        <v>23</v>
      </c>
      <c r="B12" s="147"/>
      <c r="C12" s="148"/>
      <c r="D12" s="148"/>
      <c r="E12" s="148"/>
      <c r="F12" s="149"/>
    </row>
    <row r="13" spans="1:6" s="18" customFormat="1" ht="25.5" customHeight="1" thickTop="1" x14ac:dyDescent="0.15">
      <c r="A13" s="33" t="s">
        <v>16</v>
      </c>
      <c r="B13" s="150" t="str">
        <f>계약현황공개!C10</f>
        <v>2020. 진로특화 [꾸미담] 활동지 제작</v>
      </c>
      <c r="C13" s="151"/>
      <c r="D13" s="151"/>
      <c r="E13" s="151"/>
      <c r="F13" s="152"/>
    </row>
    <row r="14" spans="1:6" s="18" customFormat="1" ht="25.5" customHeight="1" x14ac:dyDescent="0.15">
      <c r="A14" s="153" t="s">
        <v>24</v>
      </c>
      <c r="B14" s="156" t="s">
        <v>17</v>
      </c>
      <c r="C14" s="156" t="s">
        <v>68</v>
      </c>
      <c r="D14" s="98" t="s">
        <v>25</v>
      </c>
      <c r="E14" s="98" t="s">
        <v>18</v>
      </c>
      <c r="F14" s="100" t="s">
        <v>90</v>
      </c>
    </row>
    <row r="15" spans="1:6" s="18" customFormat="1" ht="25.5" customHeight="1" x14ac:dyDescent="0.15">
      <c r="A15" s="154"/>
      <c r="B15" s="157"/>
      <c r="C15" s="157"/>
      <c r="D15" s="98" t="s">
        <v>26</v>
      </c>
      <c r="E15" s="98" t="s">
        <v>19</v>
      </c>
      <c r="F15" s="100" t="s">
        <v>27</v>
      </c>
    </row>
    <row r="16" spans="1:6" s="18" customFormat="1" ht="25.5" customHeight="1" x14ac:dyDescent="0.15">
      <c r="A16" s="154"/>
      <c r="B16" s="158" t="str">
        <f>계약현황공개!C13</f>
        <v>2020.05.26.</v>
      </c>
      <c r="C16" s="160" t="str">
        <f>계약현황공개!E13</f>
        <v>2020.05.26.~2020.05.29.</v>
      </c>
      <c r="D16" s="162">
        <f>계약현황공개!C11</f>
        <v>675000</v>
      </c>
      <c r="E16" s="162">
        <f>계약현황공개!E12</f>
        <v>640000</v>
      </c>
      <c r="F16" s="164">
        <f>E16/D16</f>
        <v>0.94814814814814818</v>
      </c>
    </row>
    <row r="17" spans="1:6" s="18" customFormat="1" ht="25.5" customHeight="1" x14ac:dyDescent="0.15">
      <c r="A17" s="155"/>
      <c r="B17" s="159"/>
      <c r="C17" s="161"/>
      <c r="D17" s="163"/>
      <c r="E17" s="163"/>
      <c r="F17" s="165"/>
    </row>
    <row r="18" spans="1:6" s="18" customFormat="1" ht="25.5" customHeight="1" x14ac:dyDescent="0.15">
      <c r="A18" s="166" t="s">
        <v>20</v>
      </c>
      <c r="B18" s="99" t="s">
        <v>21</v>
      </c>
      <c r="C18" s="99" t="s">
        <v>30</v>
      </c>
      <c r="D18" s="168" t="s">
        <v>22</v>
      </c>
      <c r="E18" s="169"/>
      <c r="F18" s="170"/>
    </row>
    <row r="19" spans="1:6" s="18" customFormat="1" ht="25.5" customHeight="1" x14ac:dyDescent="0.15">
      <c r="A19" s="167"/>
      <c r="B19" s="35" t="str">
        <f>계약현황공개!E15</f>
        <v>조아트</v>
      </c>
      <c r="C19" s="35" t="s">
        <v>169</v>
      </c>
      <c r="D19" s="171" t="str">
        <f>계약현황공개!E16</f>
        <v>성남시 수정구 수정로251번길</v>
      </c>
      <c r="E19" s="172"/>
      <c r="F19" s="173"/>
    </row>
    <row r="20" spans="1:6" s="18" customFormat="1" ht="25.5" customHeight="1" x14ac:dyDescent="0.15">
      <c r="A20" s="97" t="s">
        <v>29</v>
      </c>
      <c r="B20" s="141" t="s">
        <v>89</v>
      </c>
      <c r="C20" s="142"/>
      <c r="D20" s="142"/>
      <c r="E20" s="142"/>
      <c r="F20" s="143"/>
    </row>
    <row r="21" spans="1:6" s="18" customFormat="1" ht="25.5" customHeight="1" x14ac:dyDescent="0.15">
      <c r="A21" s="97" t="s">
        <v>28</v>
      </c>
      <c r="B21" s="144" t="s">
        <v>86</v>
      </c>
      <c r="C21" s="145"/>
      <c r="D21" s="145"/>
      <c r="E21" s="145"/>
      <c r="F21" s="146"/>
    </row>
    <row r="22" spans="1:6" s="18" customFormat="1" ht="25.5" customHeight="1" thickBot="1" x14ac:dyDescent="0.2">
      <c r="A22" s="34" t="s">
        <v>23</v>
      </c>
      <c r="B22" s="147"/>
      <c r="C22" s="148"/>
      <c r="D22" s="148"/>
      <c r="E22" s="148"/>
      <c r="F22" s="149"/>
    </row>
    <row r="23" spans="1:6" s="18" customFormat="1" ht="25.5" customHeight="1" thickTop="1" x14ac:dyDescent="0.15">
      <c r="A23" s="33" t="s">
        <v>16</v>
      </c>
      <c r="B23" s="150" t="str">
        <f>계약현황공개!C17</f>
        <v>공연장 무대시설(무대기계장치) 보수</v>
      </c>
      <c r="C23" s="151"/>
      <c r="D23" s="151"/>
      <c r="E23" s="151"/>
      <c r="F23" s="152"/>
    </row>
    <row r="24" spans="1:6" s="18" customFormat="1" ht="25.5" customHeight="1" x14ac:dyDescent="0.15">
      <c r="A24" s="153" t="s">
        <v>24</v>
      </c>
      <c r="B24" s="156" t="s">
        <v>17</v>
      </c>
      <c r="C24" s="156" t="s">
        <v>68</v>
      </c>
      <c r="D24" s="98" t="s">
        <v>25</v>
      </c>
      <c r="E24" s="98" t="s">
        <v>18</v>
      </c>
      <c r="F24" s="100" t="s">
        <v>90</v>
      </c>
    </row>
    <row r="25" spans="1:6" s="18" customFormat="1" ht="25.5" customHeight="1" x14ac:dyDescent="0.15">
      <c r="A25" s="154"/>
      <c r="B25" s="157"/>
      <c r="C25" s="157"/>
      <c r="D25" s="98" t="s">
        <v>26</v>
      </c>
      <c r="E25" s="98" t="s">
        <v>19</v>
      </c>
      <c r="F25" s="100" t="s">
        <v>27</v>
      </c>
    </row>
    <row r="26" spans="1:6" s="18" customFormat="1" ht="25.5" customHeight="1" x14ac:dyDescent="0.15">
      <c r="A26" s="154"/>
      <c r="B26" s="158" t="str">
        <f>계약현황공개!C20</f>
        <v>2020.05.11.</v>
      </c>
      <c r="C26" s="160" t="str">
        <f>계약현황공개!E20</f>
        <v>2020.05.11.~2020.05.20.</v>
      </c>
      <c r="D26" s="162">
        <f>계약현황공개!C18</f>
        <v>3910000</v>
      </c>
      <c r="E26" s="162">
        <f>계약현황공개!E19</f>
        <v>3740000</v>
      </c>
      <c r="F26" s="164">
        <f>E26/D26</f>
        <v>0.95652173913043481</v>
      </c>
    </row>
    <row r="27" spans="1:6" s="18" customFormat="1" ht="25.5" customHeight="1" x14ac:dyDescent="0.15">
      <c r="A27" s="155"/>
      <c r="B27" s="159"/>
      <c r="C27" s="161"/>
      <c r="D27" s="163"/>
      <c r="E27" s="163"/>
      <c r="F27" s="165"/>
    </row>
    <row r="28" spans="1:6" s="18" customFormat="1" ht="25.5" customHeight="1" x14ac:dyDescent="0.15">
      <c r="A28" s="166" t="s">
        <v>20</v>
      </c>
      <c r="B28" s="126" t="s">
        <v>21</v>
      </c>
      <c r="C28" s="126" t="s">
        <v>30</v>
      </c>
      <c r="D28" s="168" t="s">
        <v>22</v>
      </c>
      <c r="E28" s="169"/>
      <c r="F28" s="170"/>
    </row>
    <row r="29" spans="1:6" s="18" customFormat="1" ht="25.5" customHeight="1" x14ac:dyDescent="0.15">
      <c r="A29" s="167"/>
      <c r="B29" s="35" t="str">
        <f>계약현황공개!E22</f>
        <v>루시스스테이지</v>
      </c>
      <c r="C29" s="35" t="s">
        <v>208</v>
      </c>
      <c r="D29" s="171" t="str">
        <f>계약현황공개!E23</f>
        <v>성남시 중원구 산성대로382번길 21-2</v>
      </c>
      <c r="E29" s="172"/>
      <c r="F29" s="173"/>
    </row>
    <row r="30" spans="1:6" s="18" customFormat="1" ht="25.5" customHeight="1" x14ac:dyDescent="0.15">
      <c r="A30" s="97" t="s">
        <v>29</v>
      </c>
      <c r="B30" s="141" t="s">
        <v>89</v>
      </c>
      <c r="C30" s="142"/>
      <c r="D30" s="142"/>
      <c r="E30" s="142"/>
      <c r="F30" s="143"/>
    </row>
    <row r="31" spans="1:6" s="18" customFormat="1" ht="25.5" customHeight="1" x14ac:dyDescent="0.15">
      <c r="A31" s="97" t="s">
        <v>28</v>
      </c>
      <c r="B31" s="144" t="s">
        <v>86</v>
      </c>
      <c r="C31" s="145"/>
      <c r="D31" s="145"/>
      <c r="E31" s="145"/>
      <c r="F31" s="146"/>
    </row>
    <row r="32" spans="1:6" s="18" customFormat="1" ht="25.5" customHeight="1" thickBot="1" x14ac:dyDescent="0.2">
      <c r="A32" s="34" t="s">
        <v>23</v>
      </c>
      <c r="B32" s="147"/>
      <c r="C32" s="148"/>
      <c r="D32" s="148"/>
      <c r="E32" s="148"/>
      <c r="F32" s="149"/>
    </row>
    <row r="33" ht="14.25" thickTop="1" x14ac:dyDescent="0.15"/>
  </sheetData>
  <mergeCells count="46">
    <mergeCell ref="B32:F3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14:B15"/>
    <mergeCell ref="C14:C15"/>
    <mergeCell ref="B16:B17"/>
    <mergeCell ref="C16:C17"/>
    <mergeCell ref="D16:D17"/>
    <mergeCell ref="E16:E17"/>
    <mergeCell ref="F16:F17"/>
    <mergeCell ref="B10:F10"/>
    <mergeCell ref="B11:F11"/>
    <mergeCell ref="B12:F12"/>
    <mergeCell ref="D8:F8"/>
    <mergeCell ref="D9:F9"/>
    <mergeCell ref="B20:F20"/>
    <mergeCell ref="B21:F21"/>
    <mergeCell ref="B22:F22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3:F13"/>
    <mergeCell ref="A14:A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2020-06-10T02:21:32Z</dcterms:modified>
</cp:coreProperties>
</file>