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\2024년\계약정보공개\3월 - 복사본\"/>
    </mc:Choice>
  </mc:AlternateContent>
  <xr:revisionPtr revIDLastSave="0" documentId="13_ncr:1_{4E8F8EE3-30F1-4BFC-B1BB-8B819F8EA4FE}" xr6:coauthVersionLast="47" xr6:coauthVersionMax="47" xr10:uidLastSave="{00000000-0000-0000-0000-000000000000}"/>
  <bookViews>
    <workbookView xWindow="31455" yWindow="945" windowWidth="23475" windowHeight="13140" tabRatio="747" activeTab="7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9" l="1"/>
  <c r="B19" i="9"/>
  <c r="E16" i="9"/>
  <c r="D16" i="9"/>
  <c r="C16" i="9"/>
  <c r="B16" i="9"/>
  <c r="B13" i="9"/>
  <c r="C12" i="8"/>
  <c r="F16" i="9" l="1"/>
  <c r="D9" i="9" l="1"/>
  <c r="B9" i="9" l="1"/>
  <c r="E6" i="9"/>
  <c r="D6" i="9"/>
  <c r="C6" i="9"/>
  <c r="B6" i="9"/>
  <c r="B3" i="9"/>
  <c r="F6" i="9" l="1"/>
  <c r="C5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</authors>
  <commentList>
    <comment ref="J3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<sst xmlns="http://schemas.openxmlformats.org/spreadsheetml/2006/main" count="388" uniqueCount="209">
  <si>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</si>
  <si>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</si>
  <si>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</si>
  <si>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</si>
  <si>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</si>
  <si>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비고</t>
    <phoneticPr fontId="4" type="noConversion"/>
  </si>
  <si>
    <t>대금지급현황</t>
    <phoneticPr fontId="4" type="noConversion"/>
  </si>
  <si>
    <t>수의계약현황</t>
    <phoneticPr fontId="4" type="noConversion"/>
  </si>
  <si>
    <t>검수완료일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</si>
  <si>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</si>
  <si>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</si>
  <si>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</si>
  <si>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</si>
  <si>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</si>
  <si>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</si>
  <si>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</si>
  <si>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</si>
  <si>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</si>
  <si>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</si>
  <si>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</si>
  <si>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</si>
  <si>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</si>
  <si>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</si>
  <si>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</si>
  <si>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</si>
  <si>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</si>
  <si>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</si>
  <si>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</si>
  <si>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</si>
  <si>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</si>
  <si>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</si>
  <si>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</si>
  <si>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</si>
  <si>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</si>
  <si>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</si>
  <si>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</si>
  <si>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</si>
  <si>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</si>
  <si>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</si>
  <si>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</si>
  <si>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</si>
  <si>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</si>
  <si>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</si>
  <si>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</si>
  <si>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</si>
  <si>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</si>
  <si>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</si>
  <si>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</si>
  <si>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</si>
  <si>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</si>
  <si>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</si>
  <si>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</si>
  <si>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</si>
  <si>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</si>
  <si>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</si>
  <si>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</si>
  <si>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</si>
  <si>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</si>
  <si>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</si>
  <si>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</si>
  <si>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</si>
  <si>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</si>
  <si>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</si>
  <si>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</si>
  <si>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</si>
  <si>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</si>
  <si>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</si>
  <si>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</si>
  <si>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</si>
  <si>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소액수의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</si>
  <si>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</si>
  <si>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</si>
  <si>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</si>
  <si>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</si>
  <si>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</si>
  <si>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</si>
  <si>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</si>
  <si>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</si>
  <si>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</si>
  <si>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</si>
  <si>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</si>
  <si>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</si>
  <si>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</si>
  <si>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</si>
  <si>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</si>
  <si>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</si>
  <si>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</si>
  <si>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</si>
  <si>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</si>
  <si>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</si>
  <si>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</si>
  <si>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</si>
  <si>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</si>
  <si>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해당사항없음</t>
    <phoneticPr fontId="4" type="noConversion"/>
  </si>
  <si>
    <t>- 해당사항 없음 -</t>
    <phoneticPr fontId="4" type="noConversion"/>
  </si>
  <si>
    <t>시설명</t>
    <phoneticPr fontId="4" type="noConversion"/>
  </si>
  <si>
    <t>계약상대자</t>
    <phoneticPr fontId="4" type="noConversion"/>
  </si>
  <si>
    <t>계약금액</t>
    <phoneticPr fontId="4" type="noConversion"/>
  </si>
  <si>
    <t>선금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</si>
  <si>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</si>
  <si>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</si>
  <si>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</si>
  <si>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비고</t>
    <phoneticPr fontId="4" type="noConversion"/>
  </si>
  <si>
    <t>코웨이㈜</t>
    <phoneticPr fontId="4" type="noConversion"/>
  </si>
  <si>
    <t>주식회사 케이티</t>
    <phoneticPr fontId="4" type="noConversion"/>
  </si>
  <si>
    <t>㈜도솔방재</t>
    <phoneticPr fontId="4" type="noConversion"/>
  </si>
  <si>
    <t>㈜동원환경시스템</t>
    <phoneticPr fontId="4" type="noConversion"/>
  </si>
  <si>
    <t>계약부서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</si>
  <si>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</si>
  <si>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</si>
  <si>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계약업체명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</si>
  <si>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</si>
  <si>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</si>
  <si>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</si>
  <si>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</si>
  <si>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분당야탑청소년수련관</t>
    <phoneticPr fontId="4" type="noConversion"/>
  </si>
  <si>
    <t>성남시청소년재단 분당야탑청소년수련관</t>
    <phoneticPr fontId="4" type="noConversion"/>
  </si>
  <si>
    <t>(단위 : 원)</t>
    <phoneticPr fontId="4" type="noConversion"/>
  </si>
  <si>
    <t>(단위 : 원)</t>
    <phoneticPr fontId="4" type="noConversion"/>
  </si>
  <si>
    <t>성남시청소년재단 분당야탑청소년수련관</t>
  </si>
  <si>
    <t>준공검사현황</t>
    <phoneticPr fontId="4" type="noConversion"/>
  </si>
  <si>
    <t xml:space="preserve"> </t>
    <phoneticPr fontId="39" type="noConversion"/>
  </si>
  <si>
    <t>계약현황</t>
    <phoneticPr fontId="4" type="noConversion"/>
  </si>
  <si>
    <t>2024년 수련관 방역 소독 위탁관리(연6회)</t>
    <phoneticPr fontId="4" type="noConversion"/>
  </si>
  <si>
    <t>해당사항없음</t>
    <phoneticPr fontId="4" type="noConversion"/>
  </si>
  <si>
    <t>214컴퍼니</t>
    <phoneticPr fontId="4" type="noConversion"/>
  </si>
  <si>
    <t>2023.11.21.</t>
    <phoneticPr fontId="4" type="noConversion"/>
  </si>
  <si>
    <t>2024.1.1.</t>
    <phoneticPr fontId="4" type="noConversion"/>
  </si>
  <si>
    <t>2024.12.31.</t>
    <phoneticPr fontId="4" type="noConversion"/>
  </si>
  <si>
    <t>2023.12.14.</t>
    <phoneticPr fontId="4" type="noConversion"/>
  </si>
  <si>
    <t>2024.1.1.</t>
    <phoneticPr fontId="4" type="noConversion"/>
  </si>
  <si>
    <t>2024.12.31.</t>
    <phoneticPr fontId="4" type="noConversion"/>
  </si>
  <si>
    <t>2024년 수련관 방역 소독 위탁관리(연6회)</t>
    <phoneticPr fontId="4" type="noConversion"/>
  </si>
  <si>
    <t>2023.12.21.</t>
    <phoneticPr fontId="4" type="noConversion"/>
  </si>
  <si>
    <t>2024.1.1.</t>
    <phoneticPr fontId="4" type="noConversion"/>
  </si>
  <si>
    <t>신도종합서비스</t>
    <phoneticPr fontId="4" type="noConversion"/>
  </si>
  <si>
    <t>㈜경기엘리베이터</t>
    <phoneticPr fontId="4" type="noConversion"/>
  </si>
  <si>
    <t>2023.12.22.</t>
    <phoneticPr fontId="4" type="noConversion"/>
  </si>
  <si>
    <t>2023.12.22.</t>
    <phoneticPr fontId="4" type="noConversion"/>
  </si>
  <si>
    <t>㈜신우프론티어</t>
    <phoneticPr fontId="4" type="noConversion"/>
  </si>
  <si>
    <t>2023.12.26.</t>
    <phoneticPr fontId="4" type="noConversion"/>
  </si>
  <si>
    <t>주식회사 케이티</t>
    <phoneticPr fontId="4" type="noConversion"/>
  </si>
  <si>
    <t>2023.12.27.</t>
    <phoneticPr fontId="4" type="noConversion"/>
  </si>
  <si>
    <t>에스케이쉴더스㈜ 성남지점</t>
    <phoneticPr fontId="4" type="noConversion"/>
  </si>
  <si>
    <t>2023.12.27.</t>
    <phoneticPr fontId="4" type="noConversion"/>
  </si>
  <si>
    <t>주식회사 명문코리아</t>
    <phoneticPr fontId="4" type="noConversion"/>
  </si>
  <si>
    <t>2023.12.28.</t>
    <phoneticPr fontId="4" type="noConversion"/>
  </si>
  <si>
    <t>수의</t>
  </si>
  <si>
    <t>2024.2.18.</t>
    <phoneticPr fontId="4" type="noConversion"/>
  </si>
  <si>
    <t>2024.2.22.</t>
    <phoneticPr fontId="4" type="noConversion"/>
  </si>
  <si>
    <t>지방자치를 당사자로 하는 계약에 관한 법률 시행령 제25조1항5호</t>
    <phoneticPr fontId="4" type="noConversion"/>
  </si>
  <si>
    <t>수의총액</t>
  </si>
  <si>
    <t>야탑수련관</t>
    <phoneticPr fontId="4" type="noConversion"/>
  </si>
  <si>
    <t>김성룡</t>
    <phoneticPr fontId="4" type="noConversion"/>
  </si>
  <si>
    <t>031-729-9852</t>
    <phoneticPr fontId="4" type="noConversion"/>
  </si>
  <si>
    <t>2024.2.29.</t>
    <phoneticPr fontId="4" type="noConversion"/>
  </si>
  <si>
    <t>2024~2026년 인터넷전화 신청(1차) -2월</t>
    <phoneticPr fontId="4" type="noConversion"/>
  </si>
  <si>
    <t>2024.3.18.</t>
    <phoneticPr fontId="4" type="noConversion"/>
  </si>
  <si>
    <t>2월청구분</t>
    <phoneticPr fontId="4" type="noConversion"/>
  </si>
  <si>
    <t>2월청구분</t>
    <phoneticPr fontId="39" type="noConversion"/>
  </si>
  <si>
    <t>2024~2026년 인터넷망 신청(1차) - 2월</t>
    <phoneticPr fontId="4" type="noConversion"/>
  </si>
  <si>
    <t>2024년 복합기 임대차 위탁관리 - 3월</t>
    <phoneticPr fontId="4" type="noConversion"/>
  </si>
  <si>
    <t>2024.3.31.</t>
    <phoneticPr fontId="4" type="noConversion"/>
  </si>
  <si>
    <t>2024년 정수기 비데 공기청정기 가습기 위탁관리 - 2월</t>
    <phoneticPr fontId="4" type="noConversion"/>
  </si>
  <si>
    <t>2024.3.14.</t>
    <phoneticPr fontId="4" type="noConversion"/>
  </si>
  <si>
    <t>기타</t>
  </si>
  <si>
    <t>4K, 24fps</t>
    <phoneticPr fontId="4" type="noConversion"/>
  </si>
  <si>
    <t>편</t>
    <phoneticPr fontId="4" type="noConversion"/>
  </si>
  <si>
    <t>김예지</t>
    <phoneticPr fontId="4" type="noConversion"/>
  </si>
  <si>
    <t>031-729-9854</t>
    <phoneticPr fontId="4" type="noConversion"/>
  </si>
  <si>
    <t>102mm, 135cm, 25kg</t>
    <phoneticPr fontId="4" type="noConversion"/>
  </si>
  <si>
    <t>대</t>
    <phoneticPr fontId="4" type="noConversion"/>
  </si>
  <si>
    <t>로봇팔 전용
인공지능 카메라</t>
    <phoneticPr fontId="4" type="noConversion"/>
  </si>
  <si>
    <t>천체투영관 영상물 구입</t>
    <phoneticPr fontId="4" type="noConversion"/>
  </si>
  <si>
    <t>천체망원경 구입</t>
    <phoneticPr fontId="4" type="noConversion"/>
  </si>
  <si>
    <t>AI 카메라 구입</t>
    <phoneticPr fontId="4" type="noConversion"/>
  </si>
  <si>
    <t xml:space="preserve">인공지능체험관 유지보수
(스마트 시티, 스마트 팩토리, 로봇팔, 시설물, 기자재, SW) </t>
    <phoneticPr fontId="4" type="noConversion"/>
  </si>
  <si>
    <t>2024. 상반기 위험성평가</t>
    <phoneticPr fontId="4" type="noConversion"/>
  </si>
  <si>
    <t>수의</t>
    <phoneticPr fontId="4" type="noConversion"/>
  </si>
  <si>
    <t>강규찬</t>
    <phoneticPr fontId="4" type="noConversion"/>
  </si>
  <si>
    <t>031-729-9816</t>
    <phoneticPr fontId="4" type="noConversion"/>
  </si>
  <si>
    <t>2024. 상반기 시설물 정기안전점검</t>
    <phoneticPr fontId="4" type="noConversion"/>
  </si>
  <si>
    <t>박수진</t>
    <phoneticPr fontId="4" type="noConversion"/>
  </si>
  <si>
    <t>031-729-9831</t>
    <phoneticPr fontId="4" type="noConversion"/>
  </si>
  <si>
    <t>재무정보실</t>
    <phoneticPr fontId="4" type="noConversion"/>
  </si>
  <si>
    <t>2024.4.1.</t>
    <phoneticPr fontId="4" type="noConversion"/>
  </si>
  <si>
    <t>2024년 소방 안전관리 위탁대행 - 3월</t>
    <phoneticPr fontId="4" type="noConversion"/>
  </si>
  <si>
    <t xml:space="preserve">2024년 승강기 유지관리 위탁 - 3월   </t>
    <phoneticPr fontId="4" type="noConversion"/>
  </si>
  <si>
    <t>2024년 수직형 휠체어리프트 유지관리 위탁 - 3월</t>
    <phoneticPr fontId="4" type="noConversion"/>
  </si>
  <si>
    <t>2024년 분당야탑청소년수련관 시설관리용역 - 3월</t>
    <phoneticPr fontId="4" type="noConversion"/>
  </si>
  <si>
    <t xml:space="preserve"> 2024년 지구롭게[데이터 플로깅] 플랫폼 용역</t>
    <phoneticPr fontId="4" type="noConversion"/>
  </si>
  <si>
    <t>2024년 정책제안대회[디지털 시민교육] 프로그램 용역</t>
    <phoneticPr fontId="4" type="noConversion"/>
  </si>
  <si>
    <t>2024년 청소년방과후아카데미 위탁급식 용역 - 3월</t>
    <phoneticPr fontId="4" type="noConversion"/>
  </si>
  <si>
    <t>2024.3.29.</t>
    <phoneticPr fontId="4" type="noConversion"/>
  </si>
  <si>
    <t>2024년 청소년방과후아카데미 복합기 위탁관리 - 3월</t>
    <phoneticPr fontId="4" type="noConversion"/>
  </si>
  <si>
    <t>2024년 무인경비시스템 위탁 - 3월</t>
    <phoneticPr fontId="4" type="noConversion"/>
  </si>
  <si>
    <t>2024. 청소년과 함께 만드는 Meta-Play 프로그램 용역 계약</t>
    <phoneticPr fontId="4" type="noConversion"/>
  </si>
  <si>
    <t>2024. 청소년과 함께 만드는 Meta-Play 라이선스 구입 계약</t>
    <phoneticPr fontId="4" type="noConversion"/>
  </si>
  <si>
    <t>2024.3.25.</t>
    <phoneticPr fontId="39" type="noConversion"/>
  </si>
  <si>
    <t>용역</t>
    <phoneticPr fontId="4" type="noConversion"/>
  </si>
  <si>
    <t>2024.3.26.</t>
    <phoneticPr fontId="39" type="noConversion"/>
  </si>
  <si>
    <t>물품</t>
    <phoneticPr fontId="4" type="noConversion"/>
  </si>
  <si>
    <t>나라장터 전자계약</t>
    <phoneticPr fontId="4" type="noConversion"/>
  </si>
  <si>
    <t>2024.5.31.(예정)</t>
    <phoneticPr fontId="4" type="noConversion"/>
  </si>
  <si>
    <t>2024.3.26. ~ 2024.3.29.</t>
    <phoneticPr fontId="4" type="noConversion"/>
  </si>
  <si>
    <t>2024.3.25. ~ 2024.5.31.</t>
    <phoneticPr fontId="4" type="noConversion"/>
  </si>
  <si>
    <t xml:space="preserve">주식회사 엔닷라이트(박진영) </t>
    <phoneticPr fontId="4" type="noConversion"/>
  </si>
  <si>
    <t>경기도 성남시 분당구 성남대로331번길 8 (정자동, 킨스타워)</t>
    <phoneticPr fontId="4" type="noConversion"/>
  </si>
  <si>
    <t>박진영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</si>
</sst>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##,##0"/>
    <numFmt numFmtId="177" formatCode="#,##0_ "/>
    <numFmt numFmtId="178" formatCode="m&quot;월&quot;\ d&quot;일&quot;;@"/>
    <numFmt numFmtId="179" formatCode="yyyy\.mm\.dd\."/>
    <numFmt numFmtId="180" formatCode="0.0%"/>
    <numFmt numFmtId="181" formatCode="#,##0_);[Red]\(#,##0\)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2"/>
      <name val="돋움"/>
      <family val="3"/>
      <charset val="129"/>
    </font>
    <font>
      <b/>
      <sz val="11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2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6" fillId="2" borderId="1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8" fontId="20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5" fillId="0" borderId="2" xfId="0" quotePrefix="1" applyNumberFormat="1" applyFont="1" applyFill="1" applyBorder="1" applyAlignment="1" applyProtection="1">
      <alignment horizontal="center" vertical="center"/>
    </xf>
    <xf numFmtId="176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0" fontId="28" fillId="0" borderId="2" xfId="0" quotePrefix="1" applyNumberFormat="1" applyFont="1" applyFill="1" applyBorder="1" applyAlignment="1" applyProtection="1">
      <alignment horizontal="center" vertical="center" shrinkToFit="1"/>
    </xf>
    <xf numFmtId="0" fontId="28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7" fillId="0" borderId="2" xfId="0" quotePrefix="1" applyFont="1" applyBorder="1" applyAlignment="1" applyProtection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/>
    </xf>
    <xf numFmtId="177" fontId="19" fillId="0" borderId="14" xfId="0" applyNumberFormat="1" applyFont="1" applyBorder="1" applyAlignment="1">
      <alignment horizontal="left" vertical="center" shrinkToFit="1"/>
    </xf>
    <xf numFmtId="0" fontId="21" fillId="0" borderId="14" xfId="0" quotePrefix="1" applyNumberFormat="1" applyFont="1" applyFill="1" applyBorder="1" applyAlignment="1" applyProtection="1">
      <alignment horizontal="center" vertical="center"/>
    </xf>
    <xf numFmtId="176" fontId="22" fillId="0" borderId="14" xfId="0" applyNumberFormat="1" applyFont="1" applyBorder="1" applyAlignment="1" applyProtection="1">
      <alignment horizontal="center" vertical="center" wrapText="1"/>
    </xf>
    <xf numFmtId="0" fontId="22" fillId="0" borderId="14" xfId="0" applyFont="1" applyBorder="1" applyAlignment="1" applyProtection="1">
      <alignment horizontal="center" vertical="center"/>
    </xf>
    <xf numFmtId="177" fontId="19" fillId="0" borderId="15" xfId="0" applyNumberFormat="1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/>
    <xf numFmtId="41" fontId="0" fillId="0" borderId="0" xfId="1" applyFont="1" applyAlignment="1"/>
    <xf numFmtId="41" fontId="0" fillId="0" borderId="0" xfId="1" applyFont="1" applyAlignment="1">
      <alignment horizontal="right"/>
    </xf>
    <xf numFmtId="0" fontId="26" fillId="2" borderId="54" xfId="0" applyFont="1" applyFill="1" applyBorder="1" applyAlignment="1">
      <alignment horizontal="center" vertical="center" wrapText="1"/>
    </xf>
    <xf numFmtId="0" fontId="26" fillId="2" borderId="55" xfId="0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center" vertical="center" wrapText="1"/>
    </xf>
    <xf numFmtId="41" fontId="26" fillId="2" borderId="55" xfId="1" applyFont="1" applyFill="1" applyBorder="1" applyAlignment="1">
      <alignment horizontal="right" vertical="center" wrapText="1"/>
    </xf>
    <xf numFmtId="0" fontId="26" fillId="2" borderId="55" xfId="0" applyFont="1" applyFill="1" applyBorder="1" applyAlignment="1">
      <alignment horizontal="center" vertical="center"/>
    </xf>
    <xf numFmtId="0" fontId="26" fillId="2" borderId="56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55" xfId="0" applyFont="1" applyFill="1" applyBorder="1" applyAlignment="1">
      <alignment horizontal="center" vertical="center" wrapText="1"/>
    </xf>
    <xf numFmtId="0" fontId="26" fillId="3" borderId="55" xfId="0" applyFont="1" applyFill="1" applyBorder="1" applyAlignment="1">
      <alignment horizontal="center" vertical="center"/>
    </xf>
    <xf numFmtId="41" fontId="26" fillId="3" borderId="55" xfId="1" applyFont="1" applyFill="1" applyBorder="1" applyAlignment="1">
      <alignment horizontal="center" vertical="center" wrapText="1"/>
    </xf>
    <xf numFmtId="0" fontId="26" fillId="3" borderId="56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8" fillId="2" borderId="57" xfId="0" applyNumberFormat="1" applyFont="1" applyFill="1" applyBorder="1" applyAlignment="1" applyProtection="1">
      <alignment horizontal="center" vertical="center"/>
    </xf>
    <xf numFmtId="49" fontId="8" fillId="2" borderId="58" xfId="0" applyNumberFormat="1" applyFont="1" applyFill="1" applyBorder="1" applyAlignment="1" applyProtection="1">
      <alignment horizontal="center" vertical="center"/>
    </xf>
    <xf numFmtId="49" fontId="8" fillId="2" borderId="59" xfId="0" applyNumberFormat="1" applyFont="1" applyFill="1" applyBorder="1" applyAlignment="1" applyProtection="1">
      <alignment horizontal="center" vertical="center"/>
    </xf>
    <xf numFmtId="0" fontId="25" fillId="0" borderId="13" xfId="0" applyNumberFormat="1" applyFont="1" applyFill="1" applyBorder="1" applyAlignment="1" applyProtection="1">
      <alignment horizontal="center" vertical="center"/>
    </xf>
    <xf numFmtId="0" fontId="26" fillId="0" borderId="14" xfId="0" applyFont="1" applyBorder="1" applyAlignment="1">
      <alignment horizontal="left" vertical="center" wrapText="1"/>
    </xf>
    <xf numFmtId="0" fontId="23" fillId="0" borderId="14" xfId="0" quotePrefix="1" applyFont="1" applyBorder="1" applyAlignment="1" applyProtection="1">
      <alignment horizontal="center" vertical="center" wrapText="1"/>
    </xf>
    <xf numFmtId="0" fontId="25" fillId="0" borderId="14" xfId="0" quotePrefix="1" applyNumberFormat="1" applyFont="1" applyFill="1" applyBorder="1" applyAlignment="1" applyProtection="1">
      <alignment horizontal="center" vertical="center"/>
    </xf>
    <xf numFmtId="176" fontId="24" fillId="0" borderId="14" xfId="0" applyNumberFormat="1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3" fillId="0" borderId="14" xfId="0" applyFont="1" applyBorder="1" applyAlignment="1" applyProtection="1">
      <alignment horizontal="center" vertical="center" wrapText="1"/>
    </xf>
    <xf numFmtId="0" fontId="23" fillId="0" borderId="14" xfId="0" applyFont="1" applyBorder="1" applyAlignment="1" applyProtection="1">
      <alignment horizontal="center" vertical="center"/>
    </xf>
    <xf numFmtId="0" fontId="25" fillId="0" borderId="15" xfId="0" applyNumberFormat="1" applyFont="1" applyFill="1" applyBorder="1" applyAlignment="1" applyProtection="1">
      <alignment horizontal="center"/>
    </xf>
    <xf numFmtId="41" fontId="29" fillId="3" borderId="55" xfId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31" fillId="2" borderId="2" xfId="0" applyNumberFormat="1" applyFont="1" applyFill="1" applyBorder="1" applyAlignment="1" applyProtection="1">
      <alignment horizontal="center" vertical="center" shrinkToFit="1"/>
    </xf>
    <xf numFmtId="0" fontId="31" fillId="2" borderId="2" xfId="0" applyNumberFormat="1" applyFont="1" applyFill="1" applyBorder="1" applyAlignment="1" applyProtection="1">
      <alignment horizontal="center" vertical="center"/>
    </xf>
    <xf numFmtId="41" fontId="31" fillId="2" borderId="2" xfId="1" applyFont="1" applyFill="1" applyBorder="1" applyAlignment="1" applyProtection="1">
      <alignment horizontal="center" vertical="center"/>
    </xf>
    <xf numFmtId="0" fontId="33" fillId="4" borderId="2" xfId="0" applyNumberFormat="1" applyFont="1" applyFill="1" applyBorder="1" applyAlignment="1" applyProtection="1">
      <alignment horizontal="center" vertical="center" shrinkToFit="1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 shrinkToFit="1"/>
    </xf>
    <xf numFmtId="41" fontId="35" fillId="0" borderId="1" xfId="1" applyFont="1" applyFill="1" applyBorder="1" applyAlignment="1" applyProtection="1">
      <alignment horizontal="center" vertical="center"/>
    </xf>
    <xf numFmtId="0" fontId="35" fillId="0" borderId="1" xfId="0" applyNumberFormat="1" applyFont="1" applyFill="1" applyBorder="1" applyAlignment="1" applyProtection="1">
      <alignment horizontal="right" vertical="center"/>
    </xf>
    <xf numFmtId="0" fontId="31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0" fontId="0" fillId="4" borderId="0" xfId="0" applyNumberFormat="1" applyFont="1" applyFill="1" applyBorder="1" applyAlignment="1" applyProtection="1">
      <alignment horizontal="center"/>
    </xf>
    <xf numFmtId="0" fontId="36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vertical="center"/>
    </xf>
    <xf numFmtId="177" fontId="33" fillId="4" borderId="2" xfId="0" applyNumberFormat="1" applyFont="1" applyFill="1" applyBorder="1" applyAlignment="1">
      <alignment horizontal="center" vertical="center" shrinkToFit="1"/>
    </xf>
    <xf numFmtId="179" fontId="33" fillId="4" borderId="2" xfId="0" applyNumberFormat="1" applyFont="1" applyFill="1" applyBorder="1" applyAlignment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29" fillId="3" borderId="55" xfId="0" applyFont="1" applyFill="1" applyBorder="1" applyAlignment="1">
      <alignment horizontal="center" vertical="center" shrinkToFit="1"/>
    </xf>
    <xf numFmtId="0" fontId="0" fillId="0" borderId="0" xfId="0"/>
    <xf numFmtId="0" fontId="26" fillId="4" borderId="52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 wrapText="1"/>
    </xf>
    <xf numFmtId="38" fontId="3" fillId="4" borderId="61" xfId="9" applyNumberFormat="1" applyFont="1" applyFill="1" applyBorder="1">
      <alignment vertical="center"/>
    </xf>
    <xf numFmtId="38" fontId="3" fillId="4" borderId="61" xfId="4" applyNumberFormat="1" applyFont="1" applyFill="1" applyBorder="1" applyAlignment="1">
      <alignment horizontal="right" vertical="center"/>
    </xf>
    <xf numFmtId="0" fontId="38" fillId="4" borderId="62" xfId="0" applyFont="1" applyFill="1" applyBorder="1" applyAlignment="1">
      <alignment vertical="center"/>
    </xf>
    <xf numFmtId="41" fontId="7" fillId="0" borderId="0" xfId="1" applyFont="1" applyFill="1" applyBorder="1" applyAlignment="1" applyProtection="1">
      <alignment horizontal="right" vertical="center"/>
    </xf>
    <xf numFmtId="41" fontId="12" fillId="4" borderId="22" xfId="1" applyFont="1" applyFill="1" applyBorder="1" applyAlignment="1">
      <alignment horizontal="center" vertical="center" shrinkToFit="1"/>
    </xf>
    <xf numFmtId="41" fontId="0" fillId="0" borderId="0" xfId="1" applyFont="1" applyFill="1" applyBorder="1" applyAlignment="1" applyProtection="1"/>
    <xf numFmtId="41" fontId="12" fillId="0" borderId="5" xfId="1" applyFont="1" applyBorder="1" applyAlignment="1">
      <alignment horizontal="center" vertical="center" shrinkToFit="1"/>
    </xf>
    <xf numFmtId="41" fontId="12" fillId="0" borderId="24" xfId="1" applyFont="1" applyBorder="1" applyAlignment="1">
      <alignment horizontal="center" vertical="center" shrinkToFit="1"/>
    </xf>
    <xf numFmtId="41" fontId="12" fillId="4" borderId="25" xfId="1" applyFont="1" applyFill="1" applyBorder="1" applyAlignment="1">
      <alignment horizontal="center" vertical="center" shrinkToFit="1"/>
    </xf>
    <xf numFmtId="41" fontId="35" fillId="0" borderId="1" xfId="1" applyFont="1" applyFill="1" applyBorder="1" applyAlignment="1" applyProtection="1">
      <alignment vertical="center"/>
    </xf>
    <xf numFmtId="41" fontId="33" fillId="2" borderId="2" xfId="1" applyFont="1" applyFill="1" applyBorder="1" applyAlignment="1" applyProtection="1">
      <alignment horizontal="center" vertical="center"/>
    </xf>
    <xf numFmtId="41" fontId="33" fillId="4" borderId="2" xfId="1" applyFont="1" applyFill="1" applyBorder="1" applyAlignment="1" applyProtection="1">
      <alignment horizontal="center" vertical="center" shrinkToFit="1"/>
    </xf>
    <xf numFmtId="41" fontId="0" fillId="4" borderId="0" xfId="1" applyFont="1" applyFill="1" applyBorder="1" applyAlignment="1" applyProtection="1"/>
    <xf numFmtId="41" fontId="35" fillId="0" borderId="1" xfId="1" applyFont="1" applyFill="1" applyBorder="1" applyAlignment="1" applyProtection="1">
      <alignment horizontal="right" vertical="center" shrinkToFit="1"/>
    </xf>
    <xf numFmtId="41" fontId="31" fillId="2" borderId="2" xfId="1" applyFont="1" applyFill="1" applyBorder="1" applyAlignment="1" applyProtection="1">
      <alignment horizontal="center" vertical="center" shrinkToFit="1"/>
    </xf>
    <xf numFmtId="41" fontId="9" fillId="4" borderId="0" xfId="1" applyFont="1" applyFill="1" applyBorder="1" applyAlignment="1" applyProtection="1">
      <alignment horizontal="center" shrinkToFit="1"/>
    </xf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 wrapText="1"/>
    </xf>
    <xf numFmtId="0" fontId="29" fillId="3" borderId="55" xfId="0" applyFont="1" applyFill="1" applyBorder="1" applyAlignment="1">
      <alignment horizontal="center" vertical="center"/>
    </xf>
    <xf numFmtId="0" fontId="29" fillId="3" borderId="56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 wrapText="1"/>
    </xf>
    <xf numFmtId="41" fontId="33" fillId="4" borderId="2" xfId="1" quotePrefix="1" applyFont="1" applyFill="1" applyBorder="1" applyAlignment="1">
      <alignment vertical="center" shrinkToFit="1"/>
    </xf>
    <xf numFmtId="176" fontId="32" fillId="4" borderId="2" xfId="0" applyNumberFormat="1" applyFont="1" applyFill="1" applyBorder="1" applyAlignment="1" applyProtection="1">
      <alignment horizontal="right" vertical="center" wrapText="1"/>
    </xf>
    <xf numFmtId="180" fontId="12" fillId="0" borderId="5" xfId="0" applyNumberFormat="1" applyFont="1" applyBorder="1" applyAlignment="1">
      <alignment horizontal="center" vertical="center" shrinkToFit="1"/>
    </xf>
    <xf numFmtId="41" fontId="26" fillId="4" borderId="14" xfId="1" applyFont="1" applyFill="1" applyBorder="1" applyAlignment="1">
      <alignment horizontal="center" vertical="center" wrapText="1"/>
    </xf>
    <xf numFmtId="0" fontId="26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41" fontId="0" fillId="0" borderId="0" xfId="1" applyFont="1" applyAlignment="1">
      <alignment horizontal="center" vertical="center"/>
    </xf>
    <xf numFmtId="0" fontId="26" fillId="4" borderId="51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/>
    </xf>
    <xf numFmtId="0" fontId="30" fillId="4" borderId="53" xfId="0" applyFont="1" applyFill="1" applyBorder="1" applyAlignment="1">
      <alignment horizontal="center" vertical="center"/>
    </xf>
    <xf numFmtId="41" fontId="33" fillId="4" borderId="2" xfId="1" applyFont="1" applyFill="1" applyBorder="1" applyAlignment="1" applyProtection="1">
      <alignment horizontal="right" vertical="center" shrinkToFit="1"/>
    </xf>
    <xf numFmtId="41" fontId="33" fillId="4" borderId="2" xfId="1" applyFont="1" applyFill="1" applyBorder="1" applyAlignment="1">
      <alignment vertical="center" shrinkToFit="1"/>
    </xf>
    <xf numFmtId="0" fontId="26" fillId="4" borderId="35" xfId="0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26" fillId="4" borderId="12" xfId="1" applyNumberFormat="1" applyFont="1" applyFill="1" applyBorder="1" applyAlignment="1">
      <alignment horizontal="center" vertical="center" wrapText="1"/>
    </xf>
    <xf numFmtId="41" fontId="26" fillId="4" borderId="12" xfId="1" applyFont="1" applyFill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/>
    </xf>
    <xf numFmtId="0" fontId="25" fillId="4" borderId="26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41" fontId="26" fillId="0" borderId="2" xfId="1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4" borderId="52" xfId="0" applyFont="1" applyFill="1" applyBorder="1" applyAlignment="1">
      <alignment horizontal="center" vertical="center" wrapText="1"/>
    </xf>
    <xf numFmtId="41" fontId="29" fillId="0" borderId="52" xfId="8" applyFont="1" applyBorder="1" applyAlignment="1">
      <alignment horizontal="right" vertical="distributed"/>
    </xf>
    <xf numFmtId="181" fontId="29" fillId="0" borderId="2" xfId="0" applyNumberFormat="1" applyFont="1" applyBorder="1" applyAlignment="1">
      <alignment horizontal="right" vertical="center" wrapText="1"/>
    </xf>
    <xf numFmtId="0" fontId="26" fillId="4" borderId="65" xfId="0" applyFont="1" applyFill="1" applyBorder="1" applyAlignment="1">
      <alignment horizontal="center" vertical="center" wrapText="1"/>
    </xf>
    <xf numFmtId="0" fontId="26" fillId="4" borderId="66" xfId="0" applyFont="1" applyFill="1" applyBorder="1" applyAlignment="1">
      <alignment horizontal="center" vertical="center" wrapText="1"/>
    </xf>
    <xf numFmtId="0" fontId="29" fillId="0" borderId="66" xfId="0" applyFont="1" applyBorder="1" applyAlignment="1">
      <alignment horizontal="center" vertical="center"/>
    </xf>
    <xf numFmtId="181" fontId="29" fillId="0" borderId="66" xfId="0" applyNumberFormat="1" applyFont="1" applyBorder="1" applyAlignment="1">
      <alignment horizontal="right" vertical="center" wrapText="1"/>
    </xf>
    <xf numFmtId="0" fontId="29" fillId="0" borderId="67" xfId="0" applyFont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shrinkToFit="1"/>
    </xf>
    <xf numFmtId="0" fontId="12" fillId="4" borderId="19" xfId="0" applyFont="1" applyFill="1" applyBorder="1" applyAlignment="1">
      <alignment horizontal="center" vertical="center" shrinkToFit="1"/>
    </xf>
    <xf numFmtId="0" fontId="12" fillId="4" borderId="20" xfId="0" applyFont="1" applyFill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  <xf numFmtId="0" fontId="18" fillId="2" borderId="41" xfId="0" applyFont="1" applyFill="1" applyBorder="1" applyAlignment="1">
      <alignment horizontal="center" vertical="center" wrapText="1"/>
    </xf>
    <xf numFmtId="0" fontId="18" fillId="2" borderId="42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14" fontId="17" fillId="0" borderId="10" xfId="0" applyNumberFormat="1" applyFont="1" applyFill="1" applyBorder="1" applyAlignment="1">
      <alignment horizontal="center" vertical="center" wrapText="1"/>
    </xf>
    <xf numFmtId="14" fontId="17" fillId="0" borderId="11" xfId="0" applyNumberFormat="1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11" xfId="0" applyNumberFormat="1" applyFont="1" applyBorder="1" applyAlignment="1">
      <alignment horizontal="center" vertical="center" wrapText="1"/>
    </xf>
    <xf numFmtId="180" fontId="17" fillId="0" borderId="29" xfId="0" applyNumberFormat="1" applyFont="1" applyBorder="1" applyAlignment="1">
      <alignment horizontal="center" vertical="center" wrapText="1"/>
    </xf>
    <xf numFmtId="180" fontId="17" fillId="0" borderId="40" xfId="0" applyNumberFormat="1" applyFont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2" borderId="3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37" fillId="0" borderId="0" xfId="0" applyNumberFormat="1" applyFont="1" applyFill="1" applyBorder="1" applyAlignment="1" applyProtection="1">
      <alignment horizontal="left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2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49" fontId="19" fillId="2" borderId="31" xfId="0" applyNumberFormat="1" applyFont="1" applyFill="1" applyBorder="1" applyAlignment="1" applyProtection="1">
      <alignment horizontal="center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0" fontId="19" fillId="2" borderId="30" xfId="0" applyNumberFormat="1" applyFont="1" applyFill="1" applyBorder="1" applyAlignment="1" applyProtection="1">
      <alignment horizontal="center" vertical="center"/>
    </xf>
    <xf numFmtId="0" fontId="19" fillId="2" borderId="35" xfId="0" applyNumberFormat="1" applyFont="1" applyFill="1" applyBorder="1" applyAlignment="1" applyProtection="1">
      <alignment horizontal="center" vertical="center"/>
    </xf>
    <xf numFmtId="41" fontId="33" fillId="4" borderId="12" xfId="1" applyFont="1" applyFill="1" applyBorder="1" applyAlignment="1" applyProtection="1">
      <alignment horizontal="right" vertical="center" shrinkToFit="1"/>
    </xf>
    <xf numFmtId="41" fontId="33" fillId="4" borderId="12" xfId="1" quotePrefix="1" applyFont="1" applyFill="1" applyBorder="1" applyAlignment="1" applyProtection="1">
      <alignment horizontal="right" vertical="center" shrinkToFit="1"/>
    </xf>
    <xf numFmtId="41" fontId="17" fillId="0" borderId="10" xfId="0" applyNumberFormat="1" applyFont="1" applyFill="1" applyBorder="1" applyAlignment="1">
      <alignment horizontal="center" vertical="center" wrapText="1"/>
    </xf>
    <xf numFmtId="41" fontId="17" fillId="0" borderId="10" xfId="0" applyNumberFormat="1" applyFont="1" applyBorder="1" applyAlignment="1">
      <alignment horizontal="center" vertical="center" wrapText="1"/>
    </xf>
    <xf numFmtId="41" fontId="17" fillId="0" borderId="2" xfId="0" applyNumberFormat="1" applyFont="1" applyBorder="1" applyAlignment="1">
      <alignment horizontal="center" vertical="center" wrapText="1"/>
    </xf>
    <xf numFmtId="41" fontId="17" fillId="0" borderId="27" xfId="0" applyNumberFormat="1" applyFont="1" applyBorder="1" applyAlignment="1">
      <alignment horizontal="center" vertical="center" shrinkToFit="1"/>
    </xf>
  </cellXfs>
  <cellStyles count="568">
    <cellStyle name="쉼표 [0]" xfId="1" builtinId="6"/>
    <cellStyle name="쉼표 [0] 10" xfId="46" xr:uid="{00000000-0005-0000-0000-000001000000}"/>
    <cellStyle name="쉼표 [0] 10 2" xfId="204" xr:uid="{00000000-0005-0000-0000-000002000000}"/>
    <cellStyle name="쉼표 [0] 10 3" xfId="308" xr:uid="{00000000-0005-0000-0000-000003000000}"/>
    <cellStyle name="쉼표 [0] 10 4" xfId="412" xr:uid="{00000000-0005-0000-0000-000004000000}"/>
    <cellStyle name="쉼표 [0] 10 5" xfId="516" xr:uid="{00000000-0005-0000-0000-000005000000}"/>
    <cellStyle name="쉼표 [0] 11" xfId="48" xr:uid="{00000000-0005-0000-0000-000006000000}"/>
    <cellStyle name="쉼표 [0] 12" xfId="74" xr:uid="{00000000-0005-0000-0000-000007000000}"/>
    <cellStyle name="쉼표 [0] 13" xfId="100" xr:uid="{00000000-0005-0000-0000-000008000000}"/>
    <cellStyle name="쉼표 [0] 14" xfId="152" xr:uid="{00000000-0005-0000-0000-000009000000}"/>
    <cellStyle name="쉼표 [0] 15" xfId="256" xr:uid="{00000000-0005-0000-0000-00000A000000}"/>
    <cellStyle name="쉼표 [0] 16" xfId="360" xr:uid="{00000000-0005-0000-0000-00000B000000}"/>
    <cellStyle name="쉼표 [0] 17" xfId="464" xr:uid="{00000000-0005-0000-0000-00000C000000}"/>
    <cellStyle name="쉼표 [0] 2" xfId="3" xr:uid="{00000000-0005-0000-0000-00000D000000}"/>
    <cellStyle name="쉼표 [0] 2 10" xfId="257" xr:uid="{00000000-0005-0000-0000-00000E000000}"/>
    <cellStyle name="쉼표 [0] 2 11" xfId="361" xr:uid="{00000000-0005-0000-0000-00000F000000}"/>
    <cellStyle name="쉼표 [0] 2 12" xfId="465" xr:uid="{00000000-0005-0000-0000-000010000000}"/>
    <cellStyle name="쉼표 [0] 2 2" xfId="8" xr:uid="{00000000-0005-0000-0000-000011000000}"/>
    <cellStyle name="쉼표 [0] 2 2 10" xfId="469" xr:uid="{00000000-0005-0000-0000-000012000000}"/>
    <cellStyle name="쉼표 [0] 2 2 2" xfId="11" xr:uid="{00000000-0005-0000-0000-000013000000}"/>
    <cellStyle name="쉼표 [0] 2 2 2 2" xfId="44" xr:uid="{00000000-0005-0000-0000-000014000000}"/>
    <cellStyle name="쉼표 [0] 2 2 2 2 2" xfId="143" xr:uid="{00000000-0005-0000-0000-000015000000}"/>
    <cellStyle name="쉼표 [0] 2 2 2 2 2 2" xfId="247" xr:uid="{00000000-0005-0000-0000-000016000000}"/>
    <cellStyle name="쉼표 [0] 2 2 2 2 2 3" xfId="351" xr:uid="{00000000-0005-0000-0000-000017000000}"/>
    <cellStyle name="쉼표 [0] 2 2 2 2 2 4" xfId="455" xr:uid="{00000000-0005-0000-0000-000018000000}"/>
    <cellStyle name="쉼표 [0] 2 2 2 2 2 5" xfId="559" xr:uid="{00000000-0005-0000-0000-000019000000}"/>
    <cellStyle name="쉼표 [0] 2 2 2 2 3" xfId="195" xr:uid="{00000000-0005-0000-0000-00001A000000}"/>
    <cellStyle name="쉼표 [0] 2 2 2 2 4" xfId="299" xr:uid="{00000000-0005-0000-0000-00001B000000}"/>
    <cellStyle name="쉼표 [0] 2 2 2 2 5" xfId="403" xr:uid="{00000000-0005-0000-0000-00001C000000}"/>
    <cellStyle name="쉼표 [0] 2 2 2 2 6" xfId="507" xr:uid="{00000000-0005-0000-0000-00001D000000}"/>
    <cellStyle name="쉼표 [0] 2 2 2 3" xfId="65" xr:uid="{00000000-0005-0000-0000-00001E000000}"/>
    <cellStyle name="쉼표 [0] 2 2 2 3 2" xfId="221" xr:uid="{00000000-0005-0000-0000-00001F000000}"/>
    <cellStyle name="쉼표 [0] 2 2 2 3 3" xfId="325" xr:uid="{00000000-0005-0000-0000-000020000000}"/>
    <cellStyle name="쉼표 [0] 2 2 2 3 4" xfId="429" xr:uid="{00000000-0005-0000-0000-000021000000}"/>
    <cellStyle name="쉼표 [0] 2 2 2 3 5" xfId="533" xr:uid="{00000000-0005-0000-0000-000022000000}"/>
    <cellStyle name="쉼표 [0] 2 2 2 4" xfId="91" xr:uid="{00000000-0005-0000-0000-000023000000}"/>
    <cellStyle name="쉼표 [0] 2 2 2 5" xfId="117" xr:uid="{00000000-0005-0000-0000-000024000000}"/>
    <cellStyle name="쉼표 [0] 2 2 2 6" xfId="169" xr:uid="{00000000-0005-0000-0000-000025000000}"/>
    <cellStyle name="쉼표 [0] 2 2 2 7" xfId="273" xr:uid="{00000000-0005-0000-0000-000026000000}"/>
    <cellStyle name="쉼표 [0] 2 2 2 8" xfId="377" xr:uid="{00000000-0005-0000-0000-000027000000}"/>
    <cellStyle name="쉼표 [0] 2 2 2 9" xfId="481" xr:uid="{00000000-0005-0000-0000-000028000000}"/>
    <cellStyle name="쉼표 [0] 2 2 3" xfId="20" xr:uid="{00000000-0005-0000-0000-000029000000}"/>
    <cellStyle name="쉼표 [0] 2 2 3 2" xfId="72" xr:uid="{00000000-0005-0000-0000-00002A000000}"/>
    <cellStyle name="쉼표 [0] 2 2 3 2 2" xfId="150" xr:uid="{00000000-0005-0000-0000-00002B000000}"/>
    <cellStyle name="쉼표 [0] 2 2 3 2 2 2" xfId="254" xr:uid="{00000000-0005-0000-0000-00002C000000}"/>
    <cellStyle name="쉼표 [0] 2 2 3 2 2 3" xfId="358" xr:uid="{00000000-0005-0000-0000-00002D000000}"/>
    <cellStyle name="쉼표 [0] 2 2 3 2 2 4" xfId="462" xr:uid="{00000000-0005-0000-0000-00002E000000}"/>
    <cellStyle name="쉼표 [0] 2 2 3 2 2 5" xfId="566" xr:uid="{00000000-0005-0000-0000-00002F000000}"/>
    <cellStyle name="쉼표 [0] 2 2 3 2 3" xfId="202" xr:uid="{00000000-0005-0000-0000-000030000000}"/>
    <cellStyle name="쉼표 [0] 2 2 3 2 4" xfId="306" xr:uid="{00000000-0005-0000-0000-000031000000}"/>
    <cellStyle name="쉼표 [0] 2 2 3 2 5" xfId="410" xr:uid="{00000000-0005-0000-0000-000032000000}"/>
    <cellStyle name="쉼표 [0] 2 2 3 2 6" xfId="514" xr:uid="{00000000-0005-0000-0000-000033000000}"/>
    <cellStyle name="쉼표 [0] 2 2 3 3" xfId="98" xr:uid="{00000000-0005-0000-0000-000034000000}"/>
    <cellStyle name="쉼표 [0] 2 2 3 3 2" xfId="228" xr:uid="{00000000-0005-0000-0000-000035000000}"/>
    <cellStyle name="쉼표 [0] 2 2 3 3 3" xfId="332" xr:uid="{00000000-0005-0000-0000-000036000000}"/>
    <cellStyle name="쉼표 [0] 2 2 3 3 4" xfId="436" xr:uid="{00000000-0005-0000-0000-000037000000}"/>
    <cellStyle name="쉼표 [0] 2 2 3 3 5" xfId="540" xr:uid="{00000000-0005-0000-0000-000038000000}"/>
    <cellStyle name="쉼표 [0] 2 2 3 4" xfId="124" xr:uid="{00000000-0005-0000-0000-000039000000}"/>
    <cellStyle name="쉼표 [0] 2 2 3 5" xfId="176" xr:uid="{00000000-0005-0000-0000-00003A000000}"/>
    <cellStyle name="쉼표 [0] 2 2 3 6" xfId="280" xr:uid="{00000000-0005-0000-0000-00003B000000}"/>
    <cellStyle name="쉼표 [0] 2 2 3 7" xfId="384" xr:uid="{00000000-0005-0000-0000-00003C000000}"/>
    <cellStyle name="쉼표 [0] 2 2 3 8" xfId="488" xr:uid="{00000000-0005-0000-0000-00003D000000}"/>
    <cellStyle name="쉼표 [0] 2 2 4" xfId="53" xr:uid="{00000000-0005-0000-0000-00003E000000}"/>
    <cellStyle name="쉼표 [0] 2 2 4 2" xfId="131" xr:uid="{00000000-0005-0000-0000-00003F000000}"/>
    <cellStyle name="쉼표 [0] 2 2 4 2 2" xfId="235" xr:uid="{00000000-0005-0000-0000-000040000000}"/>
    <cellStyle name="쉼표 [0] 2 2 4 2 3" xfId="339" xr:uid="{00000000-0005-0000-0000-000041000000}"/>
    <cellStyle name="쉼표 [0] 2 2 4 2 4" xfId="443" xr:uid="{00000000-0005-0000-0000-000042000000}"/>
    <cellStyle name="쉼표 [0] 2 2 4 2 5" xfId="547" xr:uid="{00000000-0005-0000-0000-000043000000}"/>
    <cellStyle name="쉼표 [0] 2 2 4 3" xfId="183" xr:uid="{00000000-0005-0000-0000-000044000000}"/>
    <cellStyle name="쉼표 [0] 2 2 4 4" xfId="287" xr:uid="{00000000-0005-0000-0000-000045000000}"/>
    <cellStyle name="쉼표 [0] 2 2 4 5" xfId="391" xr:uid="{00000000-0005-0000-0000-000046000000}"/>
    <cellStyle name="쉼표 [0] 2 2 4 6" xfId="495" xr:uid="{00000000-0005-0000-0000-000047000000}"/>
    <cellStyle name="쉼표 [0] 2 2 5" xfId="79" xr:uid="{00000000-0005-0000-0000-000048000000}"/>
    <cellStyle name="쉼표 [0] 2 2 5 2" xfId="209" xr:uid="{00000000-0005-0000-0000-000049000000}"/>
    <cellStyle name="쉼표 [0] 2 2 5 3" xfId="313" xr:uid="{00000000-0005-0000-0000-00004A000000}"/>
    <cellStyle name="쉼표 [0] 2 2 5 4" xfId="417" xr:uid="{00000000-0005-0000-0000-00004B000000}"/>
    <cellStyle name="쉼표 [0] 2 2 5 5" xfId="521" xr:uid="{00000000-0005-0000-0000-00004C000000}"/>
    <cellStyle name="쉼표 [0] 2 2 6" xfId="105" xr:uid="{00000000-0005-0000-0000-00004D000000}"/>
    <cellStyle name="쉼표 [0] 2 2 7" xfId="157" xr:uid="{00000000-0005-0000-0000-00004E000000}"/>
    <cellStyle name="쉼표 [0] 2 2 8" xfId="261" xr:uid="{00000000-0005-0000-0000-00004F000000}"/>
    <cellStyle name="쉼표 [0] 2 2 9" xfId="365" xr:uid="{00000000-0005-0000-0000-000050000000}"/>
    <cellStyle name="쉼표 [0] 2 3" xfId="24" xr:uid="{00000000-0005-0000-0000-000051000000}"/>
    <cellStyle name="쉼표 [0] 2 3 10" xfId="473" xr:uid="{00000000-0005-0000-0000-000052000000}"/>
    <cellStyle name="쉼표 [0] 2 3 2" xfId="45" xr:uid="{00000000-0005-0000-0000-000053000000}"/>
    <cellStyle name="쉼표 [0] 2 3 2 2" xfId="69" xr:uid="{00000000-0005-0000-0000-000054000000}"/>
    <cellStyle name="쉼표 [0] 2 3 2 2 2" xfId="147" xr:uid="{00000000-0005-0000-0000-000055000000}"/>
    <cellStyle name="쉼표 [0] 2 3 2 2 2 2" xfId="251" xr:uid="{00000000-0005-0000-0000-000056000000}"/>
    <cellStyle name="쉼표 [0] 2 3 2 2 2 3" xfId="355" xr:uid="{00000000-0005-0000-0000-000057000000}"/>
    <cellStyle name="쉼표 [0] 2 3 2 2 2 4" xfId="459" xr:uid="{00000000-0005-0000-0000-000058000000}"/>
    <cellStyle name="쉼표 [0] 2 3 2 2 2 5" xfId="563" xr:uid="{00000000-0005-0000-0000-000059000000}"/>
    <cellStyle name="쉼표 [0] 2 3 2 2 3" xfId="199" xr:uid="{00000000-0005-0000-0000-00005A000000}"/>
    <cellStyle name="쉼표 [0] 2 3 2 2 4" xfId="303" xr:uid="{00000000-0005-0000-0000-00005B000000}"/>
    <cellStyle name="쉼표 [0] 2 3 2 2 5" xfId="407" xr:uid="{00000000-0005-0000-0000-00005C000000}"/>
    <cellStyle name="쉼표 [0] 2 3 2 2 6" xfId="511" xr:uid="{00000000-0005-0000-0000-00005D000000}"/>
    <cellStyle name="쉼표 [0] 2 3 2 3" xfId="95" xr:uid="{00000000-0005-0000-0000-00005E000000}"/>
    <cellStyle name="쉼표 [0] 2 3 2 3 2" xfId="225" xr:uid="{00000000-0005-0000-0000-00005F000000}"/>
    <cellStyle name="쉼표 [0] 2 3 2 3 3" xfId="329" xr:uid="{00000000-0005-0000-0000-000060000000}"/>
    <cellStyle name="쉼표 [0] 2 3 2 3 4" xfId="433" xr:uid="{00000000-0005-0000-0000-000061000000}"/>
    <cellStyle name="쉼표 [0] 2 3 2 3 5" xfId="537" xr:uid="{00000000-0005-0000-0000-000062000000}"/>
    <cellStyle name="쉼표 [0] 2 3 2 4" xfId="121" xr:uid="{00000000-0005-0000-0000-000063000000}"/>
    <cellStyle name="쉼표 [0] 2 3 2 5" xfId="173" xr:uid="{00000000-0005-0000-0000-000064000000}"/>
    <cellStyle name="쉼표 [0] 2 3 2 6" xfId="277" xr:uid="{00000000-0005-0000-0000-000065000000}"/>
    <cellStyle name="쉼표 [0] 2 3 2 7" xfId="381" xr:uid="{00000000-0005-0000-0000-000066000000}"/>
    <cellStyle name="쉼표 [0] 2 3 2 8" xfId="485" xr:uid="{00000000-0005-0000-0000-000067000000}"/>
    <cellStyle name="쉼표 [0] 2 3 3" xfId="37" xr:uid="{00000000-0005-0000-0000-000068000000}"/>
    <cellStyle name="쉼표 [0] 2 3 3 2" xfId="135" xr:uid="{00000000-0005-0000-0000-000069000000}"/>
    <cellStyle name="쉼표 [0] 2 3 3 2 2" xfId="239" xr:uid="{00000000-0005-0000-0000-00006A000000}"/>
    <cellStyle name="쉼표 [0] 2 3 3 2 3" xfId="343" xr:uid="{00000000-0005-0000-0000-00006B000000}"/>
    <cellStyle name="쉼표 [0] 2 3 3 2 4" xfId="447" xr:uid="{00000000-0005-0000-0000-00006C000000}"/>
    <cellStyle name="쉼표 [0] 2 3 3 2 5" xfId="551" xr:uid="{00000000-0005-0000-0000-00006D000000}"/>
    <cellStyle name="쉼표 [0] 2 3 3 3" xfId="187" xr:uid="{00000000-0005-0000-0000-00006E000000}"/>
    <cellStyle name="쉼표 [0] 2 3 3 4" xfId="291" xr:uid="{00000000-0005-0000-0000-00006F000000}"/>
    <cellStyle name="쉼표 [0] 2 3 3 5" xfId="395" xr:uid="{00000000-0005-0000-0000-000070000000}"/>
    <cellStyle name="쉼표 [0] 2 3 3 6" xfId="499" xr:uid="{00000000-0005-0000-0000-000071000000}"/>
    <cellStyle name="쉼표 [0] 2 3 4" xfId="57" xr:uid="{00000000-0005-0000-0000-000072000000}"/>
    <cellStyle name="쉼표 [0] 2 3 4 2" xfId="213" xr:uid="{00000000-0005-0000-0000-000073000000}"/>
    <cellStyle name="쉼표 [0] 2 3 4 3" xfId="317" xr:uid="{00000000-0005-0000-0000-000074000000}"/>
    <cellStyle name="쉼표 [0] 2 3 4 4" xfId="421" xr:uid="{00000000-0005-0000-0000-000075000000}"/>
    <cellStyle name="쉼표 [0] 2 3 4 5" xfId="525" xr:uid="{00000000-0005-0000-0000-000076000000}"/>
    <cellStyle name="쉼표 [0] 2 3 5" xfId="83" xr:uid="{00000000-0005-0000-0000-000077000000}"/>
    <cellStyle name="쉼표 [0] 2 3 6" xfId="109" xr:uid="{00000000-0005-0000-0000-000078000000}"/>
    <cellStyle name="쉼표 [0] 2 3 7" xfId="161" xr:uid="{00000000-0005-0000-0000-000079000000}"/>
    <cellStyle name="쉼표 [0] 2 3 8" xfId="265" xr:uid="{00000000-0005-0000-0000-00007A000000}"/>
    <cellStyle name="쉼표 [0] 2 3 9" xfId="369" xr:uid="{00000000-0005-0000-0000-00007B000000}"/>
    <cellStyle name="쉼표 [0] 2 4" xfId="29" xr:uid="{00000000-0005-0000-0000-00007C000000}"/>
    <cellStyle name="쉼표 [0] 2 4 2" xfId="41" xr:uid="{00000000-0005-0000-0000-00007D000000}"/>
    <cellStyle name="쉼표 [0] 2 4 2 2" xfId="139" xr:uid="{00000000-0005-0000-0000-00007E000000}"/>
    <cellStyle name="쉼표 [0] 2 4 2 2 2" xfId="243" xr:uid="{00000000-0005-0000-0000-00007F000000}"/>
    <cellStyle name="쉼표 [0] 2 4 2 2 3" xfId="347" xr:uid="{00000000-0005-0000-0000-000080000000}"/>
    <cellStyle name="쉼표 [0] 2 4 2 2 4" xfId="451" xr:uid="{00000000-0005-0000-0000-000081000000}"/>
    <cellStyle name="쉼표 [0] 2 4 2 2 5" xfId="555" xr:uid="{00000000-0005-0000-0000-000082000000}"/>
    <cellStyle name="쉼표 [0] 2 4 2 3" xfId="191" xr:uid="{00000000-0005-0000-0000-000083000000}"/>
    <cellStyle name="쉼표 [0] 2 4 2 4" xfId="295" xr:uid="{00000000-0005-0000-0000-000084000000}"/>
    <cellStyle name="쉼표 [0] 2 4 2 5" xfId="399" xr:uid="{00000000-0005-0000-0000-000085000000}"/>
    <cellStyle name="쉼표 [0] 2 4 2 6" xfId="503" xr:uid="{00000000-0005-0000-0000-000086000000}"/>
    <cellStyle name="쉼표 [0] 2 4 3" xfId="61" xr:uid="{00000000-0005-0000-0000-000087000000}"/>
    <cellStyle name="쉼표 [0] 2 4 3 2" xfId="217" xr:uid="{00000000-0005-0000-0000-000088000000}"/>
    <cellStyle name="쉼표 [0] 2 4 3 3" xfId="321" xr:uid="{00000000-0005-0000-0000-000089000000}"/>
    <cellStyle name="쉼표 [0] 2 4 3 4" xfId="425" xr:uid="{00000000-0005-0000-0000-00008A000000}"/>
    <cellStyle name="쉼표 [0] 2 4 3 5" xfId="529" xr:uid="{00000000-0005-0000-0000-00008B000000}"/>
    <cellStyle name="쉼표 [0] 2 4 4" xfId="87" xr:uid="{00000000-0005-0000-0000-00008C000000}"/>
    <cellStyle name="쉼표 [0] 2 4 5" xfId="113" xr:uid="{00000000-0005-0000-0000-00008D000000}"/>
    <cellStyle name="쉼표 [0] 2 4 6" xfId="165" xr:uid="{00000000-0005-0000-0000-00008E000000}"/>
    <cellStyle name="쉼표 [0] 2 4 7" xfId="269" xr:uid="{00000000-0005-0000-0000-00008F000000}"/>
    <cellStyle name="쉼표 [0] 2 4 8" xfId="373" xr:uid="{00000000-0005-0000-0000-000090000000}"/>
    <cellStyle name="쉼표 [0] 2 4 9" xfId="477" xr:uid="{00000000-0005-0000-0000-000091000000}"/>
    <cellStyle name="쉼표 [0] 2 5" xfId="16" xr:uid="{00000000-0005-0000-0000-000092000000}"/>
    <cellStyle name="쉼표 [0] 2 5 2" xfId="127" xr:uid="{00000000-0005-0000-0000-000093000000}"/>
    <cellStyle name="쉼표 [0] 2 5 2 2" xfId="231" xr:uid="{00000000-0005-0000-0000-000094000000}"/>
    <cellStyle name="쉼표 [0] 2 5 2 3" xfId="335" xr:uid="{00000000-0005-0000-0000-000095000000}"/>
    <cellStyle name="쉼표 [0] 2 5 2 4" xfId="439" xr:uid="{00000000-0005-0000-0000-000096000000}"/>
    <cellStyle name="쉼표 [0] 2 5 2 5" xfId="543" xr:uid="{00000000-0005-0000-0000-000097000000}"/>
    <cellStyle name="쉼표 [0] 2 5 3" xfId="179" xr:uid="{00000000-0005-0000-0000-000098000000}"/>
    <cellStyle name="쉼표 [0] 2 5 4" xfId="283" xr:uid="{00000000-0005-0000-0000-000099000000}"/>
    <cellStyle name="쉼표 [0] 2 5 5" xfId="387" xr:uid="{00000000-0005-0000-0000-00009A000000}"/>
    <cellStyle name="쉼표 [0] 2 5 6" xfId="491" xr:uid="{00000000-0005-0000-0000-00009B000000}"/>
    <cellStyle name="쉼표 [0] 2 6" xfId="49" xr:uid="{00000000-0005-0000-0000-00009C000000}"/>
    <cellStyle name="쉼표 [0] 2 6 2" xfId="205" xr:uid="{00000000-0005-0000-0000-00009D000000}"/>
    <cellStyle name="쉼표 [0] 2 6 3" xfId="309" xr:uid="{00000000-0005-0000-0000-00009E000000}"/>
    <cellStyle name="쉼표 [0] 2 6 4" xfId="413" xr:uid="{00000000-0005-0000-0000-00009F000000}"/>
    <cellStyle name="쉼표 [0] 2 6 5" xfId="517" xr:uid="{00000000-0005-0000-0000-0000A0000000}"/>
    <cellStyle name="쉼표 [0] 2 7" xfId="75" xr:uid="{00000000-0005-0000-0000-0000A1000000}"/>
    <cellStyle name="쉼표 [0] 2 8" xfId="101" xr:uid="{00000000-0005-0000-0000-0000A2000000}"/>
    <cellStyle name="쉼표 [0] 2 9" xfId="153" xr:uid="{00000000-0005-0000-0000-0000A3000000}"/>
    <cellStyle name="쉼표 [0] 3" xfId="4" xr:uid="{00000000-0005-0000-0000-0000A4000000}"/>
    <cellStyle name="쉼표 [0] 3 10" xfId="258" xr:uid="{00000000-0005-0000-0000-0000A5000000}"/>
    <cellStyle name="쉼표 [0] 3 11" xfId="362" xr:uid="{00000000-0005-0000-0000-0000A6000000}"/>
    <cellStyle name="쉼표 [0] 3 12" xfId="466" xr:uid="{00000000-0005-0000-0000-0000A7000000}"/>
    <cellStyle name="쉼표 [0] 3 2" xfId="9" xr:uid="{00000000-0005-0000-0000-0000A8000000}"/>
    <cellStyle name="쉼표 [0] 3 2 10" xfId="470" xr:uid="{00000000-0005-0000-0000-0000A9000000}"/>
    <cellStyle name="쉼표 [0] 3 2 2" xfId="21" xr:uid="{00000000-0005-0000-0000-0000AA000000}"/>
    <cellStyle name="쉼표 [0] 3 2 2 2" xfId="66" xr:uid="{00000000-0005-0000-0000-0000AB000000}"/>
    <cellStyle name="쉼표 [0] 3 2 2 2 2" xfId="144" xr:uid="{00000000-0005-0000-0000-0000AC000000}"/>
    <cellStyle name="쉼표 [0] 3 2 2 2 2 2" xfId="248" xr:uid="{00000000-0005-0000-0000-0000AD000000}"/>
    <cellStyle name="쉼표 [0] 3 2 2 2 2 3" xfId="352" xr:uid="{00000000-0005-0000-0000-0000AE000000}"/>
    <cellStyle name="쉼표 [0] 3 2 2 2 2 4" xfId="456" xr:uid="{00000000-0005-0000-0000-0000AF000000}"/>
    <cellStyle name="쉼표 [0] 3 2 2 2 2 5" xfId="560" xr:uid="{00000000-0005-0000-0000-0000B0000000}"/>
    <cellStyle name="쉼표 [0] 3 2 2 2 3" xfId="196" xr:uid="{00000000-0005-0000-0000-0000B1000000}"/>
    <cellStyle name="쉼표 [0] 3 2 2 2 4" xfId="300" xr:uid="{00000000-0005-0000-0000-0000B2000000}"/>
    <cellStyle name="쉼표 [0] 3 2 2 2 5" xfId="404" xr:uid="{00000000-0005-0000-0000-0000B3000000}"/>
    <cellStyle name="쉼표 [0] 3 2 2 2 6" xfId="508" xr:uid="{00000000-0005-0000-0000-0000B4000000}"/>
    <cellStyle name="쉼표 [0] 3 2 2 3" xfId="92" xr:uid="{00000000-0005-0000-0000-0000B5000000}"/>
    <cellStyle name="쉼표 [0] 3 2 2 3 2" xfId="222" xr:uid="{00000000-0005-0000-0000-0000B6000000}"/>
    <cellStyle name="쉼표 [0] 3 2 2 3 3" xfId="326" xr:uid="{00000000-0005-0000-0000-0000B7000000}"/>
    <cellStyle name="쉼표 [0] 3 2 2 3 4" xfId="430" xr:uid="{00000000-0005-0000-0000-0000B8000000}"/>
    <cellStyle name="쉼표 [0] 3 2 2 3 5" xfId="534" xr:uid="{00000000-0005-0000-0000-0000B9000000}"/>
    <cellStyle name="쉼표 [0] 3 2 2 4" xfId="118" xr:uid="{00000000-0005-0000-0000-0000BA000000}"/>
    <cellStyle name="쉼표 [0] 3 2 2 5" xfId="170" xr:uid="{00000000-0005-0000-0000-0000BB000000}"/>
    <cellStyle name="쉼표 [0] 3 2 2 6" xfId="274" xr:uid="{00000000-0005-0000-0000-0000BC000000}"/>
    <cellStyle name="쉼표 [0] 3 2 2 7" xfId="378" xr:uid="{00000000-0005-0000-0000-0000BD000000}"/>
    <cellStyle name="쉼표 [0] 3 2 2 8" xfId="482" xr:uid="{00000000-0005-0000-0000-0000BE000000}"/>
    <cellStyle name="쉼표 [0] 3 2 3" xfId="34" xr:uid="{00000000-0005-0000-0000-0000BF000000}"/>
    <cellStyle name="쉼표 [0] 3 2 3 2" xfId="132" xr:uid="{00000000-0005-0000-0000-0000C0000000}"/>
    <cellStyle name="쉼표 [0] 3 2 3 2 2" xfId="236" xr:uid="{00000000-0005-0000-0000-0000C1000000}"/>
    <cellStyle name="쉼표 [0] 3 2 3 2 3" xfId="340" xr:uid="{00000000-0005-0000-0000-0000C2000000}"/>
    <cellStyle name="쉼표 [0] 3 2 3 2 4" xfId="444" xr:uid="{00000000-0005-0000-0000-0000C3000000}"/>
    <cellStyle name="쉼표 [0] 3 2 3 2 5" xfId="548" xr:uid="{00000000-0005-0000-0000-0000C4000000}"/>
    <cellStyle name="쉼표 [0] 3 2 3 3" xfId="184" xr:uid="{00000000-0005-0000-0000-0000C5000000}"/>
    <cellStyle name="쉼표 [0] 3 2 3 4" xfId="288" xr:uid="{00000000-0005-0000-0000-0000C6000000}"/>
    <cellStyle name="쉼표 [0] 3 2 3 5" xfId="392" xr:uid="{00000000-0005-0000-0000-0000C7000000}"/>
    <cellStyle name="쉼표 [0] 3 2 3 6" xfId="496" xr:uid="{00000000-0005-0000-0000-0000C8000000}"/>
    <cellStyle name="쉼표 [0] 3 2 4" xfId="54" xr:uid="{00000000-0005-0000-0000-0000C9000000}"/>
    <cellStyle name="쉼표 [0] 3 2 4 2" xfId="210" xr:uid="{00000000-0005-0000-0000-0000CA000000}"/>
    <cellStyle name="쉼표 [0] 3 2 4 3" xfId="314" xr:uid="{00000000-0005-0000-0000-0000CB000000}"/>
    <cellStyle name="쉼표 [0] 3 2 4 4" xfId="418" xr:uid="{00000000-0005-0000-0000-0000CC000000}"/>
    <cellStyle name="쉼표 [0] 3 2 4 5" xfId="522" xr:uid="{00000000-0005-0000-0000-0000CD000000}"/>
    <cellStyle name="쉼표 [0] 3 2 5" xfId="80" xr:uid="{00000000-0005-0000-0000-0000CE000000}"/>
    <cellStyle name="쉼표 [0] 3 2 6" xfId="106" xr:uid="{00000000-0005-0000-0000-0000CF000000}"/>
    <cellStyle name="쉼표 [0] 3 2 7" xfId="158" xr:uid="{00000000-0005-0000-0000-0000D0000000}"/>
    <cellStyle name="쉼표 [0] 3 2 8" xfId="262" xr:uid="{00000000-0005-0000-0000-0000D1000000}"/>
    <cellStyle name="쉼표 [0] 3 2 9" xfId="366" xr:uid="{00000000-0005-0000-0000-0000D2000000}"/>
    <cellStyle name="쉼표 [0] 3 3" xfId="13" xr:uid="{00000000-0005-0000-0000-0000D3000000}"/>
    <cellStyle name="쉼표 [0] 3 3 10" xfId="474" xr:uid="{00000000-0005-0000-0000-0000D4000000}"/>
    <cellStyle name="쉼표 [0] 3 3 2" xfId="25" xr:uid="{00000000-0005-0000-0000-0000D5000000}"/>
    <cellStyle name="쉼표 [0] 3 3 2 2" xfId="70" xr:uid="{00000000-0005-0000-0000-0000D6000000}"/>
    <cellStyle name="쉼표 [0] 3 3 2 2 2" xfId="148" xr:uid="{00000000-0005-0000-0000-0000D7000000}"/>
    <cellStyle name="쉼표 [0] 3 3 2 2 2 2" xfId="252" xr:uid="{00000000-0005-0000-0000-0000D8000000}"/>
    <cellStyle name="쉼표 [0] 3 3 2 2 2 3" xfId="356" xr:uid="{00000000-0005-0000-0000-0000D9000000}"/>
    <cellStyle name="쉼표 [0] 3 3 2 2 2 4" xfId="460" xr:uid="{00000000-0005-0000-0000-0000DA000000}"/>
    <cellStyle name="쉼표 [0] 3 3 2 2 2 5" xfId="564" xr:uid="{00000000-0005-0000-0000-0000DB000000}"/>
    <cellStyle name="쉼표 [0] 3 3 2 2 3" xfId="200" xr:uid="{00000000-0005-0000-0000-0000DC000000}"/>
    <cellStyle name="쉼표 [0] 3 3 2 2 4" xfId="304" xr:uid="{00000000-0005-0000-0000-0000DD000000}"/>
    <cellStyle name="쉼표 [0] 3 3 2 2 5" xfId="408" xr:uid="{00000000-0005-0000-0000-0000DE000000}"/>
    <cellStyle name="쉼표 [0] 3 3 2 2 6" xfId="512" xr:uid="{00000000-0005-0000-0000-0000DF000000}"/>
    <cellStyle name="쉼표 [0] 3 3 2 3" xfId="96" xr:uid="{00000000-0005-0000-0000-0000E0000000}"/>
    <cellStyle name="쉼표 [0] 3 3 2 3 2" xfId="226" xr:uid="{00000000-0005-0000-0000-0000E1000000}"/>
    <cellStyle name="쉼표 [0] 3 3 2 3 3" xfId="330" xr:uid="{00000000-0005-0000-0000-0000E2000000}"/>
    <cellStyle name="쉼표 [0] 3 3 2 3 4" xfId="434" xr:uid="{00000000-0005-0000-0000-0000E3000000}"/>
    <cellStyle name="쉼표 [0] 3 3 2 3 5" xfId="538" xr:uid="{00000000-0005-0000-0000-0000E4000000}"/>
    <cellStyle name="쉼표 [0] 3 3 2 4" xfId="122" xr:uid="{00000000-0005-0000-0000-0000E5000000}"/>
    <cellStyle name="쉼표 [0] 3 3 2 5" xfId="174" xr:uid="{00000000-0005-0000-0000-0000E6000000}"/>
    <cellStyle name="쉼표 [0] 3 3 2 6" xfId="278" xr:uid="{00000000-0005-0000-0000-0000E7000000}"/>
    <cellStyle name="쉼표 [0] 3 3 2 7" xfId="382" xr:uid="{00000000-0005-0000-0000-0000E8000000}"/>
    <cellStyle name="쉼표 [0] 3 3 2 8" xfId="486" xr:uid="{00000000-0005-0000-0000-0000E9000000}"/>
    <cellStyle name="쉼표 [0] 3 3 3" xfId="38" xr:uid="{00000000-0005-0000-0000-0000EA000000}"/>
    <cellStyle name="쉼표 [0] 3 3 3 2" xfId="136" xr:uid="{00000000-0005-0000-0000-0000EB000000}"/>
    <cellStyle name="쉼표 [0] 3 3 3 2 2" xfId="240" xr:uid="{00000000-0005-0000-0000-0000EC000000}"/>
    <cellStyle name="쉼표 [0] 3 3 3 2 3" xfId="344" xr:uid="{00000000-0005-0000-0000-0000ED000000}"/>
    <cellStyle name="쉼표 [0] 3 3 3 2 4" xfId="448" xr:uid="{00000000-0005-0000-0000-0000EE000000}"/>
    <cellStyle name="쉼표 [0] 3 3 3 2 5" xfId="552" xr:uid="{00000000-0005-0000-0000-0000EF000000}"/>
    <cellStyle name="쉼표 [0] 3 3 3 3" xfId="188" xr:uid="{00000000-0005-0000-0000-0000F0000000}"/>
    <cellStyle name="쉼표 [0] 3 3 3 4" xfId="292" xr:uid="{00000000-0005-0000-0000-0000F1000000}"/>
    <cellStyle name="쉼표 [0] 3 3 3 5" xfId="396" xr:uid="{00000000-0005-0000-0000-0000F2000000}"/>
    <cellStyle name="쉼표 [0] 3 3 3 6" xfId="500" xr:uid="{00000000-0005-0000-0000-0000F3000000}"/>
    <cellStyle name="쉼표 [0] 3 3 4" xfId="58" xr:uid="{00000000-0005-0000-0000-0000F4000000}"/>
    <cellStyle name="쉼표 [0] 3 3 4 2" xfId="214" xr:uid="{00000000-0005-0000-0000-0000F5000000}"/>
    <cellStyle name="쉼표 [0] 3 3 4 3" xfId="318" xr:uid="{00000000-0005-0000-0000-0000F6000000}"/>
    <cellStyle name="쉼표 [0] 3 3 4 4" xfId="422" xr:uid="{00000000-0005-0000-0000-0000F7000000}"/>
    <cellStyle name="쉼표 [0] 3 3 4 5" xfId="526" xr:uid="{00000000-0005-0000-0000-0000F8000000}"/>
    <cellStyle name="쉼표 [0] 3 3 5" xfId="84" xr:uid="{00000000-0005-0000-0000-0000F9000000}"/>
    <cellStyle name="쉼표 [0] 3 3 6" xfId="110" xr:uid="{00000000-0005-0000-0000-0000FA000000}"/>
    <cellStyle name="쉼표 [0] 3 3 7" xfId="162" xr:uid="{00000000-0005-0000-0000-0000FB000000}"/>
    <cellStyle name="쉼표 [0] 3 3 8" xfId="266" xr:uid="{00000000-0005-0000-0000-0000FC000000}"/>
    <cellStyle name="쉼표 [0] 3 3 9" xfId="370" xr:uid="{00000000-0005-0000-0000-0000FD000000}"/>
    <cellStyle name="쉼표 [0] 3 4" xfId="30" xr:uid="{00000000-0005-0000-0000-0000FE000000}"/>
    <cellStyle name="쉼표 [0] 3 4 2" xfId="42" xr:uid="{00000000-0005-0000-0000-0000FF000000}"/>
    <cellStyle name="쉼표 [0] 3 4 2 2" xfId="140" xr:uid="{00000000-0005-0000-0000-000000010000}"/>
    <cellStyle name="쉼표 [0] 3 4 2 2 2" xfId="244" xr:uid="{00000000-0005-0000-0000-000001010000}"/>
    <cellStyle name="쉼표 [0] 3 4 2 2 3" xfId="348" xr:uid="{00000000-0005-0000-0000-000002010000}"/>
    <cellStyle name="쉼표 [0] 3 4 2 2 4" xfId="452" xr:uid="{00000000-0005-0000-0000-000003010000}"/>
    <cellStyle name="쉼표 [0] 3 4 2 2 5" xfId="556" xr:uid="{00000000-0005-0000-0000-000004010000}"/>
    <cellStyle name="쉼표 [0] 3 4 2 3" xfId="192" xr:uid="{00000000-0005-0000-0000-000005010000}"/>
    <cellStyle name="쉼표 [0] 3 4 2 4" xfId="296" xr:uid="{00000000-0005-0000-0000-000006010000}"/>
    <cellStyle name="쉼표 [0] 3 4 2 5" xfId="400" xr:uid="{00000000-0005-0000-0000-000007010000}"/>
    <cellStyle name="쉼표 [0] 3 4 2 6" xfId="504" xr:uid="{00000000-0005-0000-0000-000008010000}"/>
    <cellStyle name="쉼표 [0] 3 4 3" xfId="62" xr:uid="{00000000-0005-0000-0000-000009010000}"/>
    <cellStyle name="쉼표 [0] 3 4 3 2" xfId="218" xr:uid="{00000000-0005-0000-0000-00000A010000}"/>
    <cellStyle name="쉼표 [0] 3 4 3 3" xfId="322" xr:uid="{00000000-0005-0000-0000-00000B010000}"/>
    <cellStyle name="쉼표 [0] 3 4 3 4" xfId="426" xr:uid="{00000000-0005-0000-0000-00000C010000}"/>
    <cellStyle name="쉼표 [0] 3 4 3 5" xfId="530" xr:uid="{00000000-0005-0000-0000-00000D010000}"/>
    <cellStyle name="쉼표 [0] 3 4 4" xfId="88" xr:uid="{00000000-0005-0000-0000-00000E010000}"/>
    <cellStyle name="쉼표 [0] 3 4 5" xfId="114" xr:uid="{00000000-0005-0000-0000-00000F010000}"/>
    <cellStyle name="쉼표 [0] 3 4 6" xfId="166" xr:uid="{00000000-0005-0000-0000-000010010000}"/>
    <cellStyle name="쉼표 [0] 3 4 7" xfId="270" xr:uid="{00000000-0005-0000-0000-000011010000}"/>
    <cellStyle name="쉼표 [0] 3 4 8" xfId="374" xr:uid="{00000000-0005-0000-0000-000012010000}"/>
    <cellStyle name="쉼표 [0] 3 4 9" xfId="478" xr:uid="{00000000-0005-0000-0000-000013010000}"/>
    <cellStyle name="쉼표 [0] 3 5" xfId="17" xr:uid="{00000000-0005-0000-0000-000014010000}"/>
    <cellStyle name="쉼표 [0] 3 5 2" xfId="128" xr:uid="{00000000-0005-0000-0000-000015010000}"/>
    <cellStyle name="쉼표 [0] 3 5 2 2" xfId="232" xr:uid="{00000000-0005-0000-0000-000016010000}"/>
    <cellStyle name="쉼표 [0] 3 5 2 3" xfId="336" xr:uid="{00000000-0005-0000-0000-000017010000}"/>
    <cellStyle name="쉼표 [0] 3 5 2 4" xfId="440" xr:uid="{00000000-0005-0000-0000-000018010000}"/>
    <cellStyle name="쉼표 [0] 3 5 2 5" xfId="544" xr:uid="{00000000-0005-0000-0000-000019010000}"/>
    <cellStyle name="쉼표 [0] 3 5 3" xfId="180" xr:uid="{00000000-0005-0000-0000-00001A010000}"/>
    <cellStyle name="쉼표 [0] 3 5 4" xfId="284" xr:uid="{00000000-0005-0000-0000-00001B010000}"/>
    <cellStyle name="쉼표 [0] 3 5 5" xfId="388" xr:uid="{00000000-0005-0000-0000-00001C010000}"/>
    <cellStyle name="쉼표 [0] 3 5 6" xfId="492" xr:uid="{00000000-0005-0000-0000-00001D010000}"/>
    <cellStyle name="쉼표 [0] 3 6" xfId="50" xr:uid="{00000000-0005-0000-0000-00001E010000}"/>
    <cellStyle name="쉼표 [0] 3 6 2" xfId="206" xr:uid="{00000000-0005-0000-0000-00001F010000}"/>
    <cellStyle name="쉼표 [0] 3 6 3" xfId="310" xr:uid="{00000000-0005-0000-0000-000020010000}"/>
    <cellStyle name="쉼표 [0] 3 6 4" xfId="414" xr:uid="{00000000-0005-0000-0000-000021010000}"/>
    <cellStyle name="쉼표 [0] 3 6 5" xfId="518" xr:uid="{00000000-0005-0000-0000-000022010000}"/>
    <cellStyle name="쉼표 [0] 3 7" xfId="76" xr:uid="{00000000-0005-0000-0000-000023010000}"/>
    <cellStyle name="쉼표 [0] 3 8" xfId="102" xr:uid="{00000000-0005-0000-0000-000024010000}"/>
    <cellStyle name="쉼표 [0] 3 9" xfId="154" xr:uid="{00000000-0005-0000-0000-000025010000}"/>
    <cellStyle name="쉼표 [0] 4" xfId="2" xr:uid="{00000000-0005-0000-0000-000026010000}"/>
    <cellStyle name="쉼표 [0] 4 10" xfId="259" xr:uid="{00000000-0005-0000-0000-000027010000}"/>
    <cellStyle name="쉼표 [0] 4 11" xfId="363" xr:uid="{00000000-0005-0000-0000-000028010000}"/>
    <cellStyle name="쉼표 [0] 4 12" xfId="467" xr:uid="{00000000-0005-0000-0000-000029010000}"/>
    <cellStyle name="쉼표 [0] 4 2" xfId="7" xr:uid="{00000000-0005-0000-0000-00002A010000}"/>
    <cellStyle name="쉼표 [0] 4 2 10" xfId="471" xr:uid="{00000000-0005-0000-0000-00002B010000}"/>
    <cellStyle name="쉼표 [0] 4 2 2" xfId="22" xr:uid="{00000000-0005-0000-0000-00002C010000}"/>
    <cellStyle name="쉼표 [0] 4 2 2 2" xfId="67" xr:uid="{00000000-0005-0000-0000-00002D010000}"/>
    <cellStyle name="쉼표 [0] 4 2 2 2 2" xfId="145" xr:uid="{00000000-0005-0000-0000-00002E010000}"/>
    <cellStyle name="쉼표 [0] 4 2 2 2 2 2" xfId="249" xr:uid="{00000000-0005-0000-0000-00002F010000}"/>
    <cellStyle name="쉼표 [0] 4 2 2 2 2 3" xfId="353" xr:uid="{00000000-0005-0000-0000-000030010000}"/>
    <cellStyle name="쉼표 [0] 4 2 2 2 2 4" xfId="457" xr:uid="{00000000-0005-0000-0000-000031010000}"/>
    <cellStyle name="쉼표 [0] 4 2 2 2 2 5" xfId="561" xr:uid="{00000000-0005-0000-0000-000032010000}"/>
    <cellStyle name="쉼표 [0] 4 2 2 2 3" xfId="197" xr:uid="{00000000-0005-0000-0000-000033010000}"/>
    <cellStyle name="쉼표 [0] 4 2 2 2 4" xfId="301" xr:uid="{00000000-0005-0000-0000-000034010000}"/>
    <cellStyle name="쉼표 [0] 4 2 2 2 5" xfId="405" xr:uid="{00000000-0005-0000-0000-000035010000}"/>
    <cellStyle name="쉼표 [0] 4 2 2 2 6" xfId="509" xr:uid="{00000000-0005-0000-0000-000036010000}"/>
    <cellStyle name="쉼표 [0] 4 2 2 3" xfId="93" xr:uid="{00000000-0005-0000-0000-000037010000}"/>
    <cellStyle name="쉼표 [0] 4 2 2 3 2" xfId="223" xr:uid="{00000000-0005-0000-0000-000038010000}"/>
    <cellStyle name="쉼표 [0] 4 2 2 3 3" xfId="327" xr:uid="{00000000-0005-0000-0000-000039010000}"/>
    <cellStyle name="쉼표 [0] 4 2 2 3 4" xfId="431" xr:uid="{00000000-0005-0000-0000-00003A010000}"/>
    <cellStyle name="쉼표 [0] 4 2 2 3 5" xfId="535" xr:uid="{00000000-0005-0000-0000-00003B010000}"/>
    <cellStyle name="쉼표 [0] 4 2 2 4" xfId="119" xr:uid="{00000000-0005-0000-0000-00003C010000}"/>
    <cellStyle name="쉼표 [0] 4 2 2 5" xfId="171" xr:uid="{00000000-0005-0000-0000-00003D010000}"/>
    <cellStyle name="쉼표 [0] 4 2 2 6" xfId="275" xr:uid="{00000000-0005-0000-0000-00003E010000}"/>
    <cellStyle name="쉼표 [0] 4 2 2 7" xfId="379" xr:uid="{00000000-0005-0000-0000-00003F010000}"/>
    <cellStyle name="쉼표 [0] 4 2 2 8" xfId="483" xr:uid="{00000000-0005-0000-0000-000040010000}"/>
    <cellStyle name="쉼표 [0] 4 2 3" xfId="35" xr:uid="{00000000-0005-0000-0000-000041010000}"/>
    <cellStyle name="쉼표 [0] 4 2 3 2" xfId="133" xr:uid="{00000000-0005-0000-0000-000042010000}"/>
    <cellStyle name="쉼표 [0] 4 2 3 2 2" xfId="237" xr:uid="{00000000-0005-0000-0000-000043010000}"/>
    <cellStyle name="쉼표 [0] 4 2 3 2 3" xfId="341" xr:uid="{00000000-0005-0000-0000-000044010000}"/>
    <cellStyle name="쉼표 [0] 4 2 3 2 4" xfId="445" xr:uid="{00000000-0005-0000-0000-000045010000}"/>
    <cellStyle name="쉼표 [0] 4 2 3 2 5" xfId="549" xr:uid="{00000000-0005-0000-0000-000046010000}"/>
    <cellStyle name="쉼표 [0] 4 2 3 3" xfId="185" xr:uid="{00000000-0005-0000-0000-000047010000}"/>
    <cellStyle name="쉼표 [0] 4 2 3 4" xfId="289" xr:uid="{00000000-0005-0000-0000-000048010000}"/>
    <cellStyle name="쉼표 [0] 4 2 3 5" xfId="393" xr:uid="{00000000-0005-0000-0000-000049010000}"/>
    <cellStyle name="쉼표 [0] 4 2 3 6" xfId="497" xr:uid="{00000000-0005-0000-0000-00004A010000}"/>
    <cellStyle name="쉼표 [0] 4 2 4" xfId="55" xr:uid="{00000000-0005-0000-0000-00004B010000}"/>
    <cellStyle name="쉼표 [0] 4 2 4 2" xfId="211" xr:uid="{00000000-0005-0000-0000-00004C010000}"/>
    <cellStyle name="쉼표 [0] 4 2 4 3" xfId="315" xr:uid="{00000000-0005-0000-0000-00004D010000}"/>
    <cellStyle name="쉼표 [0] 4 2 4 4" xfId="419" xr:uid="{00000000-0005-0000-0000-00004E010000}"/>
    <cellStyle name="쉼표 [0] 4 2 4 5" xfId="523" xr:uid="{00000000-0005-0000-0000-00004F010000}"/>
    <cellStyle name="쉼표 [0] 4 2 5" xfId="81" xr:uid="{00000000-0005-0000-0000-000050010000}"/>
    <cellStyle name="쉼표 [0] 4 2 6" xfId="107" xr:uid="{00000000-0005-0000-0000-000051010000}"/>
    <cellStyle name="쉼표 [0] 4 2 7" xfId="159" xr:uid="{00000000-0005-0000-0000-000052010000}"/>
    <cellStyle name="쉼표 [0] 4 2 8" xfId="263" xr:uid="{00000000-0005-0000-0000-000053010000}"/>
    <cellStyle name="쉼표 [0] 4 2 9" xfId="367" xr:uid="{00000000-0005-0000-0000-000054010000}"/>
    <cellStyle name="쉼표 [0] 4 3" xfId="12" xr:uid="{00000000-0005-0000-0000-000055010000}"/>
    <cellStyle name="쉼표 [0] 4 3 10" xfId="475" xr:uid="{00000000-0005-0000-0000-000056010000}"/>
    <cellStyle name="쉼표 [0] 4 3 2" xfId="26" xr:uid="{00000000-0005-0000-0000-000057010000}"/>
    <cellStyle name="쉼표 [0] 4 3 2 2" xfId="71" xr:uid="{00000000-0005-0000-0000-000058010000}"/>
    <cellStyle name="쉼표 [0] 4 3 2 2 2" xfId="149" xr:uid="{00000000-0005-0000-0000-000059010000}"/>
    <cellStyle name="쉼표 [0] 4 3 2 2 2 2" xfId="253" xr:uid="{00000000-0005-0000-0000-00005A010000}"/>
    <cellStyle name="쉼표 [0] 4 3 2 2 2 3" xfId="357" xr:uid="{00000000-0005-0000-0000-00005B010000}"/>
    <cellStyle name="쉼표 [0] 4 3 2 2 2 4" xfId="461" xr:uid="{00000000-0005-0000-0000-00005C010000}"/>
    <cellStyle name="쉼표 [0] 4 3 2 2 2 5" xfId="565" xr:uid="{00000000-0005-0000-0000-00005D010000}"/>
    <cellStyle name="쉼표 [0] 4 3 2 2 3" xfId="201" xr:uid="{00000000-0005-0000-0000-00005E010000}"/>
    <cellStyle name="쉼표 [0] 4 3 2 2 4" xfId="305" xr:uid="{00000000-0005-0000-0000-00005F010000}"/>
    <cellStyle name="쉼표 [0] 4 3 2 2 5" xfId="409" xr:uid="{00000000-0005-0000-0000-000060010000}"/>
    <cellStyle name="쉼표 [0] 4 3 2 2 6" xfId="513" xr:uid="{00000000-0005-0000-0000-000061010000}"/>
    <cellStyle name="쉼표 [0] 4 3 2 3" xfId="97" xr:uid="{00000000-0005-0000-0000-000062010000}"/>
    <cellStyle name="쉼표 [0] 4 3 2 3 2" xfId="227" xr:uid="{00000000-0005-0000-0000-000063010000}"/>
    <cellStyle name="쉼표 [0] 4 3 2 3 3" xfId="331" xr:uid="{00000000-0005-0000-0000-000064010000}"/>
    <cellStyle name="쉼표 [0] 4 3 2 3 4" xfId="435" xr:uid="{00000000-0005-0000-0000-000065010000}"/>
    <cellStyle name="쉼표 [0] 4 3 2 3 5" xfId="539" xr:uid="{00000000-0005-0000-0000-000066010000}"/>
    <cellStyle name="쉼표 [0] 4 3 2 4" xfId="123" xr:uid="{00000000-0005-0000-0000-000067010000}"/>
    <cellStyle name="쉼표 [0] 4 3 2 5" xfId="175" xr:uid="{00000000-0005-0000-0000-000068010000}"/>
    <cellStyle name="쉼표 [0] 4 3 2 6" xfId="279" xr:uid="{00000000-0005-0000-0000-000069010000}"/>
    <cellStyle name="쉼표 [0] 4 3 2 7" xfId="383" xr:uid="{00000000-0005-0000-0000-00006A010000}"/>
    <cellStyle name="쉼표 [0] 4 3 2 8" xfId="487" xr:uid="{00000000-0005-0000-0000-00006B010000}"/>
    <cellStyle name="쉼표 [0] 4 3 3" xfId="39" xr:uid="{00000000-0005-0000-0000-00006C010000}"/>
    <cellStyle name="쉼표 [0] 4 3 3 2" xfId="137" xr:uid="{00000000-0005-0000-0000-00006D010000}"/>
    <cellStyle name="쉼표 [0] 4 3 3 2 2" xfId="241" xr:uid="{00000000-0005-0000-0000-00006E010000}"/>
    <cellStyle name="쉼표 [0] 4 3 3 2 3" xfId="345" xr:uid="{00000000-0005-0000-0000-00006F010000}"/>
    <cellStyle name="쉼표 [0] 4 3 3 2 4" xfId="449" xr:uid="{00000000-0005-0000-0000-000070010000}"/>
    <cellStyle name="쉼표 [0] 4 3 3 2 5" xfId="553" xr:uid="{00000000-0005-0000-0000-000071010000}"/>
    <cellStyle name="쉼표 [0] 4 3 3 3" xfId="189" xr:uid="{00000000-0005-0000-0000-000072010000}"/>
    <cellStyle name="쉼표 [0] 4 3 3 4" xfId="293" xr:uid="{00000000-0005-0000-0000-000073010000}"/>
    <cellStyle name="쉼표 [0] 4 3 3 5" xfId="397" xr:uid="{00000000-0005-0000-0000-000074010000}"/>
    <cellStyle name="쉼표 [0] 4 3 3 6" xfId="501" xr:uid="{00000000-0005-0000-0000-000075010000}"/>
    <cellStyle name="쉼표 [0] 4 3 4" xfId="59" xr:uid="{00000000-0005-0000-0000-000076010000}"/>
    <cellStyle name="쉼표 [0] 4 3 4 2" xfId="215" xr:uid="{00000000-0005-0000-0000-000077010000}"/>
    <cellStyle name="쉼표 [0] 4 3 4 3" xfId="319" xr:uid="{00000000-0005-0000-0000-000078010000}"/>
    <cellStyle name="쉼표 [0] 4 3 4 4" xfId="423" xr:uid="{00000000-0005-0000-0000-000079010000}"/>
    <cellStyle name="쉼표 [0] 4 3 4 5" xfId="527" xr:uid="{00000000-0005-0000-0000-00007A010000}"/>
    <cellStyle name="쉼표 [0] 4 3 5" xfId="85" xr:uid="{00000000-0005-0000-0000-00007B010000}"/>
    <cellStyle name="쉼표 [0] 4 3 6" xfId="111" xr:uid="{00000000-0005-0000-0000-00007C010000}"/>
    <cellStyle name="쉼표 [0] 4 3 7" xfId="163" xr:uid="{00000000-0005-0000-0000-00007D010000}"/>
    <cellStyle name="쉼표 [0] 4 3 8" xfId="267" xr:uid="{00000000-0005-0000-0000-00007E010000}"/>
    <cellStyle name="쉼표 [0] 4 3 9" xfId="371" xr:uid="{00000000-0005-0000-0000-00007F010000}"/>
    <cellStyle name="쉼표 [0] 4 4" xfId="28" xr:uid="{00000000-0005-0000-0000-000080010000}"/>
    <cellStyle name="쉼표 [0] 4 4 2" xfId="43" xr:uid="{00000000-0005-0000-0000-000081010000}"/>
    <cellStyle name="쉼표 [0] 4 4 2 2" xfId="141" xr:uid="{00000000-0005-0000-0000-000082010000}"/>
    <cellStyle name="쉼표 [0] 4 4 2 2 2" xfId="245" xr:uid="{00000000-0005-0000-0000-000083010000}"/>
    <cellStyle name="쉼표 [0] 4 4 2 2 3" xfId="349" xr:uid="{00000000-0005-0000-0000-000084010000}"/>
    <cellStyle name="쉼표 [0] 4 4 2 2 4" xfId="453" xr:uid="{00000000-0005-0000-0000-000085010000}"/>
    <cellStyle name="쉼표 [0] 4 4 2 2 5" xfId="557" xr:uid="{00000000-0005-0000-0000-000086010000}"/>
    <cellStyle name="쉼표 [0] 4 4 2 3" xfId="193" xr:uid="{00000000-0005-0000-0000-000087010000}"/>
    <cellStyle name="쉼표 [0] 4 4 2 4" xfId="297" xr:uid="{00000000-0005-0000-0000-000088010000}"/>
    <cellStyle name="쉼표 [0] 4 4 2 5" xfId="401" xr:uid="{00000000-0005-0000-0000-000089010000}"/>
    <cellStyle name="쉼표 [0] 4 4 2 6" xfId="505" xr:uid="{00000000-0005-0000-0000-00008A010000}"/>
    <cellStyle name="쉼표 [0] 4 4 3" xfId="63" xr:uid="{00000000-0005-0000-0000-00008B010000}"/>
    <cellStyle name="쉼표 [0] 4 4 3 2" xfId="219" xr:uid="{00000000-0005-0000-0000-00008C010000}"/>
    <cellStyle name="쉼표 [0] 4 4 3 3" xfId="323" xr:uid="{00000000-0005-0000-0000-00008D010000}"/>
    <cellStyle name="쉼표 [0] 4 4 3 4" xfId="427" xr:uid="{00000000-0005-0000-0000-00008E010000}"/>
    <cellStyle name="쉼표 [0] 4 4 3 5" xfId="531" xr:uid="{00000000-0005-0000-0000-00008F010000}"/>
    <cellStyle name="쉼표 [0] 4 4 4" xfId="89" xr:uid="{00000000-0005-0000-0000-000090010000}"/>
    <cellStyle name="쉼표 [0] 4 4 5" xfId="115" xr:uid="{00000000-0005-0000-0000-000091010000}"/>
    <cellStyle name="쉼표 [0] 4 4 6" xfId="167" xr:uid="{00000000-0005-0000-0000-000092010000}"/>
    <cellStyle name="쉼표 [0] 4 4 7" xfId="271" xr:uid="{00000000-0005-0000-0000-000093010000}"/>
    <cellStyle name="쉼표 [0] 4 4 8" xfId="375" xr:uid="{00000000-0005-0000-0000-000094010000}"/>
    <cellStyle name="쉼표 [0] 4 4 9" xfId="479" xr:uid="{00000000-0005-0000-0000-000095010000}"/>
    <cellStyle name="쉼표 [0] 4 5" xfId="15" xr:uid="{00000000-0005-0000-0000-000096010000}"/>
    <cellStyle name="쉼표 [0] 4 5 2" xfId="129" xr:uid="{00000000-0005-0000-0000-000097010000}"/>
    <cellStyle name="쉼표 [0] 4 5 2 2" xfId="233" xr:uid="{00000000-0005-0000-0000-000098010000}"/>
    <cellStyle name="쉼표 [0] 4 5 2 3" xfId="337" xr:uid="{00000000-0005-0000-0000-000099010000}"/>
    <cellStyle name="쉼표 [0] 4 5 2 4" xfId="441" xr:uid="{00000000-0005-0000-0000-00009A010000}"/>
    <cellStyle name="쉼표 [0] 4 5 2 5" xfId="545" xr:uid="{00000000-0005-0000-0000-00009B010000}"/>
    <cellStyle name="쉼표 [0] 4 5 3" xfId="181" xr:uid="{00000000-0005-0000-0000-00009C010000}"/>
    <cellStyle name="쉼표 [0] 4 5 4" xfId="285" xr:uid="{00000000-0005-0000-0000-00009D010000}"/>
    <cellStyle name="쉼표 [0] 4 5 5" xfId="389" xr:uid="{00000000-0005-0000-0000-00009E010000}"/>
    <cellStyle name="쉼표 [0] 4 5 6" xfId="493" xr:uid="{00000000-0005-0000-0000-00009F010000}"/>
    <cellStyle name="쉼표 [0] 4 6" xfId="51" xr:uid="{00000000-0005-0000-0000-0000A0010000}"/>
    <cellStyle name="쉼표 [0] 4 6 2" xfId="207" xr:uid="{00000000-0005-0000-0000-0000A1010000}"/>
    <cellStyle name="쉼표 [0] 4 6 3" xfId="311" xr:uid="{00000000-0005-0000-0000-0000A2010000}"/>
    <cellStyle name="쉼표 [0] 4 6 4" xfId="415" xr:uid="{00000000-0005-0000-0000-0000A3010000}"/>
    <cellStyle name="쉼표 [0] 4 6 5" xfId="519" xr:uid="{00000000-0005-0000-0000-0000A4010000}"/>
    <cellStyle name="쉼표 [0] 4 7" xfId="77" xr:uid="{00000000-0005-0000-0000-0000A5010000}"/>
    <cellStyle name="쉼표 [0] 4 8" xfId="103" xr:uid="{00000000-0005-0000-0000-0000A6010000}"/>
    <cellStyle name="쉼표 [0] 4 9" xfId="155" xr:uid="{00000000-0005-0000-0000-0000A7010000}"/>
    <cellStyle name="쉼표 [0] 5" xfId="5" xr:uid="{00000000-0005-0000-0000-0000A8010000}"/>
    <cellStyle name="쉼표 [0] 5 10" xfId="468" xr:uid="{00000000-0005-0000-0000-0000A9010000}"/>
    <cellStyle name="쉼표 [0] 5 2" xfId="10" xr:uid="{00000000-0005-0000-0000-0000AA010000}"/>
    <cellStyle name="쉼표 [0] 5 2 10" xfId="480" xr:uid="{00000000-0005-0000-0000-0000AB010000}"/>
    <cellStyle name="쉼표 [0] 5 2 2" xfId="31" xr:uid="{00000000-0005-0000-0000-0000AC010000}"/>
    <cellStyle name="쉼표 [0] 5 2 2 2" xfId="142" xr:uid="{00000000-0005-0000-0000-0000AD010000}"/>
    <cellStyle name="쉼표 [0] 5 2 2 2 2" xfId="246" xr:uid="{00000000-0005-0000-0000-0000AE010000}"/>
    <cellStyle name="쉼표 [0] 5 2 2 2 3" xfId="350" xr:uid="{00000000-0005-0000-0000-0000AF010000}"/>
    <cellStyle name="쉼표 [0] 5 2 2 2 4" xfId="454" xr:uid="{00000000-0005-0000-0000-0000B0010000}"/>
    <cellStyle name="쉼표 [0] 5 2 2 2 5" xfId="558" xr:uid="{00000000-0005-0000-0000-0000B1010000}"/>
    <cellStyle name="쉼표 [0] 5 2 2 3" xfId="194" xr:uid="{00000000-0005-0000-0000-0000B2010000}"/>
    <cellStyle name="쉼표 [0] 5 2 2 4" xfId="298" xr:uid="{00000000-0005-0000-0000-0000B3010000}"/>
    <cellStyle name="쉼표 [0] 5 2 2 5" xfId="402" xr:uid="{00000000-0005-0000-0000-0000B4010000}"/>
    <cellStyle name="쉼표 [0] 5 2 2 6" xfId="506" xr:uid="{00000000-0005-0000-0000-0000B5010000}"/>
    <cellStyle name="쉼표 [0] 5 2 3" xfId="47" xr:uid="{00000000-0005-0000-0000-0000B6010000}"/>
    <cellStyle name="쉼표 [0] 5 2 3 2" xfId="220" xr:uid="{00000000-0005-0000-0000-0000B7010000}"/>
    <cellStyle name="쉼표 [0] 5 2 3 3" xfId="324" xr:uid="{00000000-0005-0000-0000-0000B8010000}"/>
    <cellStyle name="쉼표 [0] 5 2 3 4" xfId="428" xr:uid="{00000000-0005-0000-0000-0000B9010000}"/>
    <cellStyle name="쉼표 [0] 5 2 3 5" xfId="532" xr:uid="{00000000-0005-0000-0000-0000BA010000}"/>
    <cellStyle name="쉼표 [0] 5 2 4" xfId="64" xr:uid="{00000000-0005-0000-0000-0000BB010000}"/>
    <cellStyle name="쉼표 [0] 5 2 5" xfId="90" xr:uid="{00000000-0005-0000-0000-0000BC010000}"/>
    <cellStyle name="쉼표 [0] 5 2 6" xfId="116" xr:uid="{00000000-0005-0000-0000-0000BD010000}"/>
    <cellStyle name="쉼표 [0] 5 2 7" xfId="168" xr:uid="{00000000-0005-0000-0000-0000BE010000}"/>
    <cellStyle name="쉼표 [0] 5 2 8" xfId="272" xr:uid="{00000000-0005-0000-0000-0000BF010000}"/>
    <cellStyle name="쉼표 [0] 5 2 9" xfId="376" xr:uid="{00000000-0005-0000-0000-0000C0010000}"/>
    <cellStyle name="쉼표 [0] 5 3" xfId="18" xr:uid="{00000000-0005-0000-0000-0000C1010000}"/>
    <cellStyle name="쉼표 [0] 5 3 2" xfId="130" xr:uid="{00000000-0005-0000-0000-0000C2010000}"/>
    <cellStyle name="쉼표 [0] 5 3 2 2" xfId="234" xr:uid="{00000000-0005-0000-0000-0000C3010000}"/>
    <cellStyle name="쉼표 [0] 5 3 2 3" xfId="338" xr:uid="{00000000-0005-0000-0000-0000C4010000}"/>
    <cellStyle name="쉼표 [0] 5 3 2 4" xfId="442" xr:uid="{00000000-0005-0000-0000-0000C5010000}"/>
    <cellStyle name="쉼표 [0] 5 3 2 5" xfId="546" xr:uid="{00000000-0005-0000-0000-0000C6010000}"/>
    <cellStyle name="쉼표 [0] 5 3 3" xfId="182" xr:uid="{00000000-0005-0000-0000-0000C7010000}"/>
    <cellStyle name="쉼표 [0] 5 3 4" xfId="286" xr:uid="{00000000-0005-0000-0000-0000C8010000}"/>
    <cellStyle name="쉼표 [0] 5 3 5" xfId="390" xr:uid="{00000000-0005-0000-0000-0000C9010000}"/>
    <cellStyle name="쉼표 [0] 5 3 6" xfId="494" xr:uid="{00000000-0005-0000-0000-0000CA010000}"/>
    <cellStyle name="쉼표 [0] 5 4" xfId="52" xr:uid="{00000000-0005-0000-0000-0000CB010000}"/>
    <cellStyle name="쉼표 [0] 5 4 2" xfId="208" xr:uid="{00000000-0005-0000-0000-0000CC010000}"/>
    <cellStyle name="쉼표 [0] 5 4 3" xfId="312" xr:uid="{00000000-0005-0000-0000-0000CD010000}"/>
    <cellStyle name="쉼표 [0] 5 4 4" xfId="416" xr:uid="{00000000-0005-0000-0000-0000CE010000}"/>
    <cellStyle name="쉼표 [0] 5 4 5" xfId="520" xr:uid="{00000000-0005-0000-0000-0000CF010000}"/>
    <cellStyle name="쉼표 [0] 5 5" xfId="78" xr:uid="{00000000-0005-0000-0000-0000D0010000}"/>
    <cellStyle name="쉼표 [0] 5 6" xfId="104" xr:uid="{00000000-0005-0000-0000-0000D1010000}"/>
    <cellStyle name="쉼표 [0] 5 7" xfId="156" xr:uid="{00000000-0005-0000-0000-0000D2010000}"/>
    <cellStyle name="쉼표 [0] 5 8" xfId="260" xr:uid="{00000000-0005-0000-0000-0000D3010000}"/>
    <cellStyle name="쉼표 [0] 5 9" xfId="364" xr:uid="{00000000-0005-0000-0000-0000D4010000}"/>
    <cellStyle name="쉼표 [0] 6" xfId="6" xr:uid="{00000000-0005-0000-0000-0000D5010000}"/>
    <cellStyle name="쉼표 [0] 6 10" xfId="472" xr:uid="{00000000-0005-0000-0000-0000D6010000}"/>
    <cellStyle name="쉼표 [0] 6 2" xfId="19" xr:uid="{00000000-0005-0000-0000-0000D7010000}"/>
    <cellStyle name="쉼표 [0] 6 2 2" xfId="68" xr:uid="{00000000-0005-0000-0000-0000D8010000}"/>
    <cellStyle name="쉼표 [0] 6 2 2 2" xfId="146" xr:uid="{00000000-0005-0000-0000-0000D9010000}"/>
    <cellStyle name="쉼표 [0] 6 2 2 2 2" xfId="250" xr:uid="{00000000-0005-0000-0000-0000DA010000}"/>
    <cellStyle name="쉼표 [0] 6 2 2 2 3" xfId="354" xr:uid="{00000000-0005-0000-0000-0000DB010000}"/>
    <cellStyle name="쉼표 [0] 6 2 2 2 4" xfId="458" xr:uid="{00000000-0005-0000-0000-0000DC010000}"/>
    <cellStyle name="쉼표 [0] 6 2 2 2 5" xfId="562" xr:uid="{00000000-0005-0000-0000-0000DD010000}"/>
    <cellStyle name="쉼표 [0] 6 2 2 3" xfId="198" xr:uid="{00000000-0005-0000-0000-0000DE010000}"/>
    <cellStyle name="쉼표 [0] 6 2 2 4" xfId="302" xr:uid="{00000000-0005-0000-0000-0000DF010000}"/>
    <cellStyle name="쉼표 [0] 6 2 2 5" xfId="406" xr:uid="{00000000-0005-0000-0000-0000E0010000}"/>
    <cellStyle name="쉼표 [0] 6 2 2 6" xfId="510" xr:uid="{00000000-0005-0000-0000-0000E1010000}"/>
    <cellStyle name="쉼표 [0] 6 2 3" xfId="94" xr:uid="{00000000-0005-0000-0000-0000E2010000}"/>
    <cellStyle name="쉼표 [0] 6 2 3 2" xfId="224" xr:uid="{00000000-0005-0000-0000-0000E3010000}"/>
    <cellStyle name="쉼표 [0] 6 2 3 3" xfId="328" xr:uid="{00000000-0005-0000-0000-0000E4010000}"/>
    <cellStyle name="쉼표 [0] 6 2 3 4" xfId="432" xr:uid="{00000000-0005-0000-0000-0000E5010000}"/>
    <cellStyle name="쉼표 [0] 6 2 3 5" xfId="536" xr:uid="{00000000-0005-0000-0000-0000E6010000}"/>
    <cellStyle name="쉼표 [0] 6 2 4" xfId="120" xr:uid="{00000000-0005-0000-0000-0000E7010000}"/>
    <cellStyle name="쉼표 [0] 6 2 5" xfId="172" xr:uid="{00000000-0005-0000-0000-0000E8010000}"/>
    <cellStyle name="쉼표 [0] 6 2 6" xfId="276" xr:uid="{00000000-0005-0000-0000-0000E9010000}"/>
    <cellStyle name="쉼표 [0] 6 2 7" xfId="380" xr:uid="{00000000-0005-0000-0000-0000EA010000}"/>
    <cellStyle name="쉼표 [0] 6 2 8" xfId="484" xr:uid="{00000000-0005-0000-0000-0000EB010000}"/>
    <cellStyle name="쉼표 [0] 6 3" xfId="36" xr:uid="{00000000-0005-0000-0000-0000EC010000}"/>
    <cellStyle name="쉼표 [0] 6 3 2" xfId="134" xr:uid="{00000000-0005-0000-0000-0000ED010000}"/>
    <cellStyle name="쉼표 [0] 6 3 2 2" xfId="238" xr:uid="{00000000-0005-0000-0000-0000EE010000}"/>
    <cellStyle name="쉼표 [0] 6 3 2 3" xfId="342" xr:uid="{00000000-0005-0000-0000-0000EF010000}"/>
    <cellStyle name="쉼표 [0] 6 3 2 4" xfId="446" xr:uid="{00000000-0005-0000-0000-0000F0010000}"/>
    <cellStyle name="쉼표 [0] 6 3 2 5" xfId="550" xr:uid="{00000000-0005-0000-0000-0000F1010000}"/>
    <cellStyle name="쉼표 [0] 6 3 3" xfId="186" xr:uid="{00000000-0005-0000-0000-0000F2010000}"/>
    <cellStyle name="쉼표 [0] 6 3 4" xfId="290" xr:uid="{00000000-0005-0000-0000-0000F3010000}"/>
    <cellStyle name="쉼표 [0] 6 3 5" xfId="394" xr:uid="{00000000-0005-0000-0000-0000F4010000}"/>
    <cellStyle name="쉼표 [0] 6 3 6" xfId="498" xr:uid="{00000000-0005-0000-0000-0000F5010000}"/>
    <cellStyle name="쉼표 [0] 6 4" xfId="56" xr:uid="{00000000-0005-0000-0000-0000F6010000}"/>
    <cellStyle name="쉼표 [0] 6 4 2" xfId="212" xr:uid="{00000000-0005-0000-0000-0000F7010000}"/>
    <cellStyle name="쉼표 [0] 6 4 3" xfId="316" xr:uid="{00000000-0005-0000-0000-0000F8010000}"/>
    <cellStyle name="쉼표 [0] 6 4 4" xfId="420" xr:uid="{00000000-0005-0000-0000-0000F9010000}"/>
    <cellStyle name="쉼표 [0] 6 4 5" xfId="524" xr:uid="{00000000-0005-0000-0000-0000FA010000}"/>
    <cellStyle name="쉼표 [0] 6 5" xfId="82" xr:uid="{00000000-0005-0000-0000-0000FB010000}"/>
    <cellStyle name="쉼표 [0] 6 6" xfId="108" xr:uid="{00000000-0005-0000-0000-0000FC010000}"/>
    <cellStyle name="쉼표 [0] 6 7" xfId="160" xr:uid="{00000000-0005-0000-0000-0000FD010000}"/>
    <cellStyle name="쉼표 [0] 6 8" xfId="264" xr:uid="{00000000-0005-0000-0000-0000FE010000}"/>
    <cellStyle name="쉼표 [0] 6 9" xfId="368" xr:uid="{00000000-0005-0000-0000-0000FF010000}"/>
    <cellStyle name="쉼표 [0] 7" xfId="23" xr:uid="{00000000-0005-0000-0000-000000020000}"/>
    <cellStyle name="쉼표 [0] 7 2" xfId="40" xr:uid="{00000000-0005-0000-0000-000001020000}"/>
    <cellStyle name="쉼표 [0] 7 2 2" xfId="138" xr:uid="{00000000-0005-0000-0000-000002020000}"/>
    <cellStyle name="쉼표 [0] 7 2 2 2" xfId="242" xr:uid="{00000000-0005-0000-0000-000003020000}"/>
    <cellStyle name="쉼표 [0] 7 2 2 3" xfId="346" xr:uid="{00000000-0005-0000-0000-000004020000}"/>
    <cellStyle name="쉼표 [0] 7 2 2 4" xfId="450" xr:uid="{00000000-0005-0000-0000-000005020000}"/>
    <cellStyle name="쉼표 [0] 7 2 2 5" xfId="554" xr:uid="{00000000-0005-0000-0000-000006020000}"/>
    <cellStyle name="쉼표 [0] 7 2 3" xfId="190" xr:uid="{00000000-0005-0000-0000-000007020000}"/>
    <cellStyle name="쉼표 [0] 7 2 4" xfId="294" xr:uid="{00000000-0005-0000-0000-000008020000}"/>
    <cellStyle name="쉼표 [0] 7 2 5" xfId="398" xr:uid="{00000000-0005-0000-0000-000009020000}"/>
    <cellStyle name="쉼표 [0] 7 2 6" xfId="502" xr:uid="{00000000-0005-0000-0000-00000A020000}"/>
    <cellStyle name="쉼표 [0] 7 3" xfId="60" xr:uid="{00000000-0005-0000-0000-00000B020000}"/>
    <cellStyle name="쉼표 [0] 7 3 2" xfId="216" xr:uid="{00000000-0005-0000-0000-00000C020000}"/>
    <cellStyle name="쉼표 [0] 7 3 3" xfId="320" xr:uid="{00000000-0005-0000-0000-00000D020000}"/>
    <cellStyle name="쉼표 [0] 7 3 4" xfId="424" xr:uid="{00000000-0005-0000-0000-00000E020000}"/>
    <cellStyle name="쉼표 [0] 7 3 5" xfId="528" xr:uid="{00000000-0005-0000-0000-00000F020000}"/>
    <cellStyle name="쉼표 [0] 7 4" xfId="86" xr:uid="{00000000-0005-0000-0000-000010020000}"/>
    <cellStyle name="쉼표 [0] 7 5" xfId="112" xr:uid="{00000000-0005-0000-0000-000011020000}"/>
    <cellStyle name="쉼표 [0] 7 6" xfId="164" xr:uid="{00000000-0005-0000-0000-000012020000}"/>
    <cellStyle name="쉼표 [0] 7 7" xfId="268" xr:uid="{00000000-0005-0000-0000-000013020000}"/>
    <cellStyle name="쉼표 [0] 7 8" xfId="372" xr:uid="{00000000-0005-0000-0000-000014020000}"/>
    <cellStyle name="쉼표 [0] 7 9" xfId="476" xr:uid="{00000000-0005-0000-0000-000015020000}"/>
    <cellStyle name="쉼표 [0] 8" xfId="27" xr:uid="{00000000-0005-0000-0000-000016020000}"/>
    <cellStyle name="쉼표 [0] 8 2" xfId="126" xr:uid="{00000000-0005-0000-0000-000017020000}"/>
    <cellStyle name="쉼표 [0] 8 2 2" xfId="230" xr:uid="{00000000-0005-0000-0000-000018020000}"/>
    <cellStyle name="쉼표 [0] 8 2 3" xfId="334" xr:uid="{00000000-0005-0000-0000-000019020000}"/>
    <cellStyle name="쉼표 [0] 8 2 4" xfId="438" xr:uid="{00000000-0005-0000-0000-00001A020000}"/>
    <cellStyle name="쉼표 [0] 8 2 5" xfId="542" xr:uid="{00000000-0005-0000-0000-00001B020000}"/>
    <cellStyle name="쉼표 [0] 8 3" xfId="178" xr:uid="{00000000-0005-0000-0000-00001C020000}"/>
    <cellStyle name="쉼표 [0] 8 4" xfId="282" xr:uid="{00000000-0005-0000-0000-00001D020000}"/>
    <cellStyle name="쉼표 [0] 8 5" xfId="386" xr:uid="{00000000-0005-0000-0000-00001E020000}"/>
    <cellStyle name="쉼표 [0] 8 6" xfId="490" xr:uid="{00000000-0005-0000-0000-00001F020000}"/>
    <cellStyle name="쉼표 [0] 9" xfId="14" xr:uid="{00000000-0005-0000-0000-000020020000}"/>
    <cellStyle name="쉼표 [0] 9 2" xfId="73" xr:uid="{00000000-0005-0000-0000-000021020000}"/>
    <cellStyle name="쉼표 [0] 9 2 2" xfId="151" xr:uid="{00000000-0005-0000-0000-000022020000}"/>
    <cellStyle name="쉼표 [0] 9 2 2 2" xfId="255" xr:uid="{00000000-0005-0000-0000-000023020000}"/>
    <cellStyle name="쉼표 [0] 9 2 2 3" xfId="359" xr:uid="{00000000-0005-0000-0000-000024020000}"/>
    <cellStyle name="쉼표 [0] 9 2 2 4" xfId="463" xr:uid="{00000000-0005-0000-0000-000025020000}"/>
    <cellStyle name="쉼표 [0] 9 2 2 5" xfId="567" xr:uid="{00000000-0005-0000-0000-000026020000}"/>
    <cellStyle name="쉼표 [0] 9 2 3" xfId="203" xr:uid="{00000000-0005-0000-0000-000027020000}"/>
    <cellStyle name="쉼표 [0] 9 2 4" xfId="307" xr:uid="{00000000-0005-0000-0000-000028020000}"/>
    <cellStyle name="쉼표 [0] 9 2 5" xfId="411" xr:uid="{00000000-0005-0000-0000-000029020000}"/>
    <cellStyle name="쉼표 [0] 9 2 6" xfId="515" xr:uid="{00000000-0005-0000-0000-00002A020000}"/>
    <cellStyle name="쉼표 [0] 9 3" xfId="99" xr:uid="{00000000-0005-0000-0000-00002B020000}"/>
    <cellStyle name="쉼표 [0] 9 3 2" xfId="229" xr:uid="{00000000-0005-0000-0000-00002C020000}"/>
    <cellStyle name="쉼표 [0] 9 3 3" xfId="333" xr:uid="{00000000-0005-0000-0000-00002D020000}"/>
    <cellStyle name="쉼표 [0] 9 3 4" xfId="437" xr:uid="{00000000-0005-0000-0000-00002E020000}"/>
    <cellStyle name="쉼표 [0] 9 3 5" xfId="541" xr:uid="{00000000-0005-0000-0000-00002F020000}"/>
    <cellStyle name="쉼표 [0] 9 4" xfId="125" xr:uid="{00000000-0005-0000-0000-000030020000}"/>
    <cellStyle name="쉼표 [0] 9 5" xfId="177" xr:uid="{00000000-0005-0000-0000-000031020000}"/>
    <cellStyle name="쉼표 [0] 9 6" xfId="281" xr:uid="{00000000-0005-0000-0000-000032020000}"/>
    <cellStyle name="쉼표 [0] 9 7" xfId="385" xr:uid="{00000000-0005-0000-0000-000033020000}"/>
    <cellStyle name="쉼표 [0] 9 8" xfId="489" xr:uid="{00000000-0005-0000-0000-000034020000}"/>
    <cellStyle name="표준" xfId="0" builtinId="0"/>
    <cellStyle name="표준 2" xfId="32" xr:uid="{00000000-0005-0000-0000-000036020000}"/>
    <cellStyle name="표준 3" xfId="33" xr:uid="{00000000-0005-0000-0000-00003702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zoomScale="130" zoomScaleNormal="130" workbookViewId="0">
      <selection activeCell="I12" sqref="I12"/>
    </sheetView>
  </sheetViews>
  <sheetFormatPr defaultRowHeight="13.5" x14ac:dyDescent="0.15"/>
  <cols>
    <col min="1" max="1" width="8.6640625" customWidth="1"/>
    <col min="2" max="2" width="8.77734375" customWidth="1"/>
    <col min="3" max="3" width="24.77734375" customWidth="1"/>
    <col min="4" max="4" width="9.109375" customWidth="1"/>
    <col min="5" max="5" width="20.21875" customWidth="1"/>
    <col min="6" max="6" width="8" style="45" customWidth="1"/>
    <col min="7" max="7" width="8" customWidth="1"/>
    <col min="8" max="8" width="12.44140625" style="46" customWidth="1"/>
    <col min="9" max="9" width="12.44140625" customWidth="1"/>
    <col min="10" max="10" width="8.88671875" style="8"/>
    <col min="11" max="11" width="11.6640625" style="9" customWidth="1"/>
    <col min="12" max="12" width="12.21875" style="8" customWidth="1"/>
  </cols>
  <sheetData>
    <row r="1" spans="1:12" ht="38.25" customHeight="1" x14ac:dyDescent="0.15">
      <c r="A1" s="167" t="s">
        <v>42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8"/>
      <c r="K2" s="168"/>
      <c r="L2" s="8"/>
    </row>
    <row r="3" spans="1:12" ht="38.25" customHeight="1" thickBot="1" x14ac:dyDescent="0.2">
      <c r="A3" s="47" t="s">
        <v>43</v>
      </c>
      <c r="B3" s="48" t="s">
        <v>25</v>
      </c>
      <c r="C3" s="48" t="s">
        <v>44</v>
      </c>
      <c r="D3" s="48" t="s">
        <v>45</v>
      </c>
      <c r="E3" s="48" t="s">
        <v>46</v>
      </c>
      <c r="F3" s="49" t="s">
        <v>47</v>
      </c>
      <c r="G3" s="48" t="s">
        <v>48</v>
      </c>
      <c r="H3" s="50" t="s">
        <v>49</v>
      </c>
      <c r="I3" s="51" t="s">
        <v>26</v>
      </c>
      <c r="J3" s="51" t="s">
        <v>50</v>
      </c>
      <c r="K3" s="51" t="s">
        <v>51</v>
      </c>
      <c r="L3" s="52" t="s">
        <v>1</v>
      </c>
    </row>
    <row r="4" spans="1:12" s="96" customFormat="1" ht="39.75" customHeight="1" thickTop="1" x14ac:dyDescent="0.15">
      <c r="A4" s="144">
        <v>2024</v>
      </c>
      <c r="B4" s="145">
        <v>4</v>
      </c>
      <c r="C4" s="145" t="s">
        <v>173</v>
      </c>
      <c r="D4" s="145" t="s">
        <v>165</v>
      </c>
      <c r="E4" s="145" t="s">
        <v>166</v>
      </c>
      <c r="F4" s="146">
        <v>2</v>
      </c>
      <c r="G4" s="147" t="s">
        <v>167</v>
      </c>
      <c r="H4" s="147">
        <v>40000</v>
      </c>
      <c r="I4" s="148" t="s">
        <v>152</v>
      </c>
      <c r="J4" s="148" t="s">
        <v>168</v>
      </c>
      <c r="K4" s="148" t="s">
        <v>169</v>
      </c>
      <c r="L4" s="149" t="s">
        <v>184</v>
      </c>
    </row>
    <row r="5" spans="1:12" ht="39.75" customHeight="1" x14ac:dyDescent="0.15">
      <c r="A5" s="150">
        <v>2024</v>
      </c>
      <c r="B5" s="151">
        <v>4</v>
      </c>
      <c r="C5" s="151" t="s">
        <v>174</v>
      </c>
      <c r="D5" s="152" t="s">
        <v>151</v>
      </c>
      <c r="E5" s="151" t="s">
        <v>170</v>
      </c>
      <c r="F5" s="151">
        <v>2</v>
      </c>
      <c r="G5" s="151" t="s">
        <v>171</v>
      </c>
      <c r="H5" s="153">
        <v>5000</v>
      </c>
      <c r="I5" s="151" t="s">
        <v>152</v>
      </c>
      <c r="J5" s="151" t="s">
        <v>168</v>
      </c>
      <c r="K5" s="151" t="s">
        <v>169</v>
      </c>
      <c r="L5" s="154"/>
    </row>
    <row r="6" spans="1:12" ht="39.75" customHeight="1" thickBot="1" x14ac:dyDescent="0.2">
      <c r="A6" s="130">
        <v>2024</v>
      </c>
      <c r="B6" s="131">
        <v>4</v>
      </c>
      <c r="C6" s="131" t="s">
        <v>175</v>
      </c>
      <c r="D6" s="131" t="s">
        <v>151</v>
      </c>
      <c r="E6" s="131" t="s">
        <v>172</v>
      </c>
      <c r="F6" s="155">
        <v>10</v>
      </c>
      <c r="G6" s="135" t="s">
        <v>171</v>
      </c>
      <c r="H6" s="135">
        <v>4000</v>
      </c>
      <c r="I6" s="136" t="s">
        <v>152</v>
      </c>
      <c r="J6" s="136" t="s">
        <v>153</v>
      </c>
      <c r="K6" s="136" t="s">
        <v>154</v>
      </c>
      <c r="L6" s="137"/>
    </row>
    <row r="9" spans="1:12" x14ac:dyDescent="0.15">
      <c r="F9" s="138"/>
    </row>
  </sheetData>
  <mergeCells count="2">
    <mergeCell ref="A1:L1"/>
    <mergeCell ref="J2:K2"/>
  </mergeCells>
  <phoneticPr fontId="4" type="noConversion"/>
  <dataValidations count="1">
    <dataValidation type="list" allowBlank="1" showInputMessage="1" showErrorMessage="1" sqref="D4:D6" xr:uid="{0600BA65-5A51-4C64-B645-767BA22E202C}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G28" sqref="G28"/>
    </sheetView>
  </sheetViews>
  <sheetFormatPr defaultRowHeight="13.5" x14ac:dyDescent="0.15"/>
  <cols>
    <col min="1" max="1" width="12.5546875" style="2" customWidth="1"/>
    <col min="2" max="2" width="25" style="2" customWidth="1"/>
    <col min="3" max="3" width="14.44140625" style="2" customWidth="1"/>
    <col min="4" max="4" width="11.109375" style="2" customWidth="1"/>
    <col min="5" max="7" width="9.5546875" style="2" customWidth="1"/>
    <col min="8" max="8" width="11.44140625" style="2" bestFit="1" customWidth="1"/>
    <col min="9" max="9" width="16.109375" style="7" customWidth="1"/>
  </cols>
  <sheetData>
    <row r="1" spans="1:9" ht="25.5" x14ac:dyDescent="0.15">
      <c r="A1" s="169" t="s">
        <v>62</v>
      </c>
      <c r="B1" s="169"/>
      <c r="C1" s="169"/>
      <c r="D1" s="169"/>
      <c r="E1" s="169"/>
      <c r="F1" s="169"/>
      <c r="G1" s="169"/>
      <c r="H1" s="169"/>
      <c r="I1" s="169"/>
    </row>
    <row r="2" spans="1:9" ht="26.25" thickBot="1" x14ac:dyDescent="0.2">
      <c r="A2" s="210" t="s">
        <v>119</v>
      </c>
      <c r="B2" s="210"/>
      <c r="C2" s="32"/>
      <c r="D2" s="32"/>
      <c r="E2" s="32"/>
      <c r="F2" s="32"/>
      <c r="G2" s="32"/>
      <c r="H2" s="32"/>
      <c r="I2" s="30" t="s">
        <v>2</v>
      </c>
    </row>
    <row r="3" spans="1:9" ht="26.25" customHeight="1" x14ac:dyDescent="0.15">
      <c r="A3" s="217" t="s">
        <v>3</v>
      </c>
      <c r="B3" s="215" t="s">
        <v>4</v>
      </c>
      <c r="C3" s="215" t="s">
        <v>52</v>
      </c>
      <c r="D3" s="215" t="s">
        <v>64</v>
      </c>
      <c r="E3" s="211" t="s">
        <v>67</v>
      </c>
      <c r="F3" s="212"/>
      <c r="G3" s="211" t="s">
        <v>68</v>
      </c>
      <c r="H3" s="212"/>
      <c r="I3" s="213" t="s">
        <v>63</v>
      </c>
    </row>
    <row r="4" spans="1:9" ht="28.5" customHeight="1" x14ac:dyDescent="0.15">
      <c r="A4" s="218"/>
      <c r="B4" s="216"/>
      <c r="C4" s="216"/>
      <c r="D4" s="216"/>
      <c r="E4" s="21" t="s">
        <v>65</v>
      </c>
      <c r="F4" s="21" t="s">
        <v>66</v>
      </c>
      <c r="G4" s="21" t="s">
        <v>65</v>
      </c>
      <c r="H4" s="21" t="s">
        <v>66</v>
      </c>
      <c r="I4" s="214"/>
    </row>
    <row r="5" spans="1:9" ht="28.5" customHeight="1" thickBot="1" x14ac:dyDescent="0.2">
      <c r="A5" s="38"/>
      <c r="B5" s="39" t="s">
        <v>93</v>
      </c>
      <c r="C5" s="40"/>
      <c r="D5" s="41"/>
      <c r="E5" s="42"/>
      <c r="F5" s="42"/>
      <c r="G5" s="42"/>
      <c r="H5" s="42"/>
      <c r="I5" s="4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="130" zoomScaleNormal="130" workbookViewId="0">
      <selection activeCell="C11" sqref="C11"/>
    </sheetView>
  </sheetViews>
  <sheetFormatPr defaultRowHeight="13.5" x14ac:dyDescent="0.15"/>
  <cols>
    <col min="1" max="1" width="8.6640625" style="105" customWidth="1"/>
    <col min="2" max="2" width="8.77734375" style="105" customWidth="1"/>
    <col min="3" max="3" width="51.44140625" style="102" customWidth="1"/>
    <col min="4" max="4" width="10.88671875" style="105" customWidth="1"/>
    <col min="5" max="5" width="12.44140625" style="45" customWidth="1"/>
    <col min="6" max="8" width="12.44140625" style="105" customWidth="1"/>
    <col min="9" max="9" width="12.44140625" style="103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47.25" customHeight="1" x14ac:dyDescent="0.15">
      <c r="A1" s="167" t="s">
        <v>54</v>
      </c>
      <c r="B1" s="167"/>
      <c r="C1" s="167"/>
      <c r="D1" s="167"/>
      <c r="E1" s="167"/>
      <c r="F1" s="167"/>
      <c r="G1" s="167"/>
      <c r="H1" s="167"/>
      <c r="I1" s="167"/>
    </row>
    <row r="2" spans="1:12" s="10" customFormat="1" ht="45" customHeight="1" thickBot="1" x14ac:dyDescent="0.2">
      <c r="A2" s="94" t="s">
        <v>119</v>
      </c>
      <c r="B2" s="74"/>
      <c r="C2" s="101"/>
      <c r="D2" s="100"/>
      <c r="E2" s="100"/>
      <c r="F2" s="99"/>
      <c r="G2" s="99"/>
      <c r="H2" s="99"/>
      <c r="I2" s="99"/>
      <c r="J2" s="168"/>
      <c r="K2" s="168"/>
      <c r="L2" s="8"/>
    </row>
    <row r="3" spans="1:12" ht="38.25" customHeight="1" thickBot="1" x14ac:dyDescent="0.2">
      <c r="A3" s="126" t="s">
        <v>24</v>
      </c>
      <c r="B3" s="127" t="s">
        <v>25</v>
      </c>
      <c r="C3" s="104" t="s">
        <v>91</v>
      </c>
      <c r="D3" s="128" t="s">
        <v>0</v>
      </c>
      <c r="E3" s="71" t="s">
        <v>92</v>
      </c>
      <c r="F3" s="128" t="s">
        <v>95</v>
      </c>
      <c r="G3" s="128" t="s">
        <v>27</v>
      </c>
      <c r="H3" s="128" t="s">
        <v>28</v>
      </c>
      <c r="I3" s="129" t="s">
        <v>1</v>
      </c>
    </row>
    <row r="4" spans="1:12" s="96" customFormat="1" ht="39" customHeight="1" thickTop="1" x14ac:dyDescent="0.15">
      <c r="A4" s="139">
        <v>2024</v>
      </c>
      <c r="B4" s="106">
        <v>4</v>
      </c>
      <c r="C4" s="158" t="s">
        <v>176</v>
      </c>
      <c r="D4" s="140" t="s">
        <v>147</v>
      </c>
      <c r="E4" s="159">
        <v>15000</v>
      </c>
      <c r="F4" s="140" t="s">
        <v>152</v>
      </c>
      <c r="G4" s="140" t="s">
        <v>153</v>
      </c>
      <c r="H4" s="140" t="s">
        <v>154</v>
      </c>
      <c r="I4" s="141"/>
    </row>
    <row r="5" spans="1:12" ht="39" customHeight="1" x14ac:dyDescent="0.15">
      <c r="A5" s="144">
        <v>2024</v>
      </c>
      <c r="B5" s="145">
        <v>4</v>
      </c>
      <c r="C5" s="156" t="s">
        <v>177</v>
      </c>
      <c r="D5" s="156" t="s">
        <v>178</v>
      </c>
      <c r="E5" s="160">
        <v>3760</v>
      </c>
      <c r="F5" s="156" t="s">
        <v>152</v>
      </c>
      <c r="G5" s="156" t="s">
        <v>179</v>
      </c>
      <c r="H5" s="156" t="s">
        <v>180</v>
      </c>
      <c r="I5" s="157"/>
    </row>
    <row r="6" spans="1:12" s="105" customFormat="1" ht="39" customHeight="1" x14ac:dyDescent="0.15">
      <c r="A6" s="144">
        <v>2024</v>
      </c>
      <c r="B6" s="145">
        <v>4</v>
      </c>
      <c r="C6" s="156" t="s">
        <v>181</v>
      </c>
      <c r="D6" s="156" t="s">
        <v>178</v>
      </c>
      <c r="E6" s="160">
        <v>3760</v>
      </c>
      <c r="F6" s="156" t="s">
        <v>152</v>
      </c>
      <c r="G6" s="156" t="s">
        <v>179</v>
      </c>
      <c r="H6" s="156" t="s">
        <v>180</v>
      </c>
      <c r="I6" s="157"/>
      <c r="J6" s="96"/>
      <c r="K6" s="9"/>
      <c r="L6" s="96"/>
    </row>
    <row r="7" spans="1:12" s="105" customFormat="1" ht="39" customHeight="1" x14ac:dyDescent="0.15">
      <c r="A7" s="144">
        <v>2024</v>
      </c>
      <c r="B7" s="145">
        <v>4</v>
      </c>
      <c r="C7" s="156" t="s">
        <v>190</v>
      </c>
      <c r="D7" s="156" t="s">
        <v>178</v>
      </c>
      <c r="E7" s="160">
        <v>5500</v>
      </c>
      <c r="F7" s="156" t="s">
        <v>152</v>
      </c>
      <c r="G7" s="156" t="s">
        <v>182</v>
      </c>
      <c r="H7" s="156" t="s">
        <v>183</v>
      </c>
      <c r="I7" s="157"/>
      <c r="J7" s="96"/>
      <c r="K7" s="9"/>
      <c r="L7" s="96"/>
    </row>
    <row r="8" spans="1:12" s="105" customFormat="1" ht="39" customHeight="1" thickBot="1" x14ac:dyDescent="0.2">
      <c r="A8" s="161">
        <v>2024</v>
      </c>
      <c r="B8" s="162">
        <v>4</v>
      </c>
      <c r="C8" s="163" t="s">
        <v>191</v>
      </c>
      <c r="D8" s="163" t="s">
        <v>178</v>
      </c>
      <c r="E8" s="164">
        <v>14000</v>
      </c>
      <c r="F8" s="163" t="s">
        <v>152</v>
      </c>
      <c r="G8" s="163" t="s">
        <v>182</v>
      </c>
      <c r="H8" s="163" t="s">
        <v>183</v>
      </c>
      <c r="I8" s="165"/>
      <c r="J8" s="96"/>
      <c r="K8" s="9"/>
      <c r="L8" s="96"/>
    </row>
    <row r="15" spans="1:12" ht="7.5" customHeight="1" x14ac:dyDescent="0.15"/>
  </sheetData>
  <mergeCells count="2">
    <mergeCell ref="J2:K2"/>
    <mergeCell ref="A1:I1"/>
  </mergeCells>
  <phoneticPr fontId="4" type="noConversion"/>
  <dataValidations count="2">
    <dataValidation type="textLength" operator="lessThanOrEqual" allowBlank="1" showInputMessage="1" showErrorMessage="1" sqref="F4 F6:F8" xr:uid="{00000000-0002-0000-0100-000000000000}">
      <formula1>5</formula1>
    </dataValidation>
    <dataValidation type="list" allowBlank="1" showInputMessage="1" showErrorMessage="1" sqref="D4 D6:D8" xr:uid="{00000000-0002-0000-0100-000001000000}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"/>
  <sheetViews>
    <sheetView zoomScale="115" zoomScaleNormal="115" workbookViewId="0">
      <selection activeCell="F19" sqref="F19"/>
    </sheetView>
  </sheetViews>
  <sheetFormatPr defaultRowHeight="13.5" x14ac:dyDescent="0.15"/>
  <cols>
    <col min="1" max="1" width="8.6640625" customWidth="1"/>
    <col min="2" max="2" width="8.77734375" customWidth="1"/>
    <col min="3" max="3" width="39.77734375" customWidth="1"/>
    <col min="4" max="4" width="10.88671875" customWidth="1"/>
    <col min="5" max="5" width="12.44140625" customWidth="1"/>
    <col min="6" max="6" width="12.44140625" style="45" customWidth="1"/>
    <col min="7" max="8" width="12.44140625" customWidth="1"/>
    <col min="9" max="9" width="12.44140625" style="4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63" customHeight="1" x14ac:dyDescent="0.15">
      <c r="A1" s="167" t="s">
        <v>61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s="10" customFormat="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8"/>
      <c r="K2" s="168"/>
      <c r="L2" s="8"/>
    </row>
    <row r="3" spans="1:13" ht="54.75" customHeight="1" thickBot="1" x14ac:dyDescent="0.2">
      <c r="A3" s="53" t="s">
        <v>24</v>
      </c>
      <c r="B3" s="54" t="s">
        <v>25</v>
      </c>
      <c r="C3" s="55" t="s">
        <v>60</v>
      </c>
      <c r="D3" s="55" t="s">
        <v>59</v>
      </c>
      <c r="E3" s="55" t="s">
        <v>0</v>
      </c>
      <c r="F3" s="56" t="s">
        <v>58</v>
      </c>
      <c r="G3" s="54" t="s">
        <v>57</v>
      </c>
      <c r="H3" s="54" t="s">
        <v>56</v>
      </c>
      <c r="I3" s="56" t="s">
        <v>55</v>
      </c>
      <c r="J3" s="55" t="s">
        <v>26</v>
      </c>
      <c r="K3" s="55" t="s">
        <v>27</v>
      </c>
      <c r="L3" s="55" t="s">
        <v>28</v>
      </c>
      <c r="M3" s="57" t="s">
        <v>1</v>
      </c>
    </row>
    <row r="4" spans="1:13" s="31" customFormat="1" ht="54.75" customHeight="1" thickTop="1" thickBot="1" x14ac:dyDescent="0.2">
      <c r="A4" s="107"/>
      <c r="B4" s="108"/>
      <c r="C4" s="109" t="s">
        <v>124</v>
      </c>
      <c r="D4" s="108"/>
      <c r="E4" s="108"/>
      <c r="F4" s="110"/>
      <c r="G4" s="111"/>
      <c r="H4" s="111"/>
      <c r="I4" s="110"/>
      <c r="J4" s="108"/>
      <c r="K4" s="108"/>
      <c r="L4" s="108"/>
      <c r="M4" s="112"/>
    </row>
  </sheetData>
  <mergeCells count="2">
    <mergeCell ref="A1:M1"/>
    <mergeCell ref="J2:K2"/>
  </mergeCells>
  <phoneticPr fontId="4" type="noConversion"/>
  <dataValidations count="3">
    <dataValidation type="textLength" operator="lessThanOrEqual" allowBlank="1" showInputMessage="1" showErrorMessage="1" sqref="J4" xr:uid="{00000000-0002-0000-0200-000000000000}">
      <formula1>5</formula1>
    </dataValidation>
    <dataValidation type="list" allowBlank="1" showInputMessage="1" showErrorMessage="1" sqref="E4" xr:uid="{00000000-0002-0000-0200-000001000000}">
      <formula1>"대안,턴키,일반,PQ,수의,실적"</formula1>
    </dataValidation>
    <dataValidation type="list" allowBlank="1" showInputMessage="1" showErrorMessage="1" sqref="D4" xr:uid="{00000000-0002-0000-0200-000002000000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1"/>
  <sheetViews>
    <sheetView zoomScale="115" zoomScaleNormal="115" workbookViewId="0">
      <selection activeCell="C31" sqref="C3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45" customHeight="1" thickBot="1" x14ac:dyDescent="0.2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8" t="s">
        <v>2</v>
      </c>
      <c r="K2" s="168"/>
    </row>
    <row r="3" spans="1:11" ht="22.5" customHeight="1" x14ac:dyDescent="0.15">
      <c r="A3" s="59" t="s">
        <v>3</v>
      </c>
      <c r="B3" s="60" t="s">
        <v>4</v>
      </c>
      <c r="C3" s="60" t="s">
        <v>0</v>
      </c>
      <c r="D3" s="60" t="s">
        <v>72</v>
      </c>
      <c r="E3" s="60" t="s">
        <v>73</v>
      </c>
      <c r="F3" s="60" t="s">
        <v>74</v>
      </c>
      <c r="G3" s="60" t="s">
        <v>75</v>
      </c>
      <c r="H3" s="60" t="s">
        <v>76</v>
      </c>
      <c r="I3" s="60" t="s">
        <v>77</v>
      </c>
      <c r="J3" s="60" t="s">
        <v>78</v>
      </c>
      <c r="K3" s="61" t="s">
        <v>1</v>
      </c>
    </row>
    <row r="4" spans="1:11" ht="47.25" customHeight="1" thickBot="1" x14ac:dyDescent="0.2">
      <c r="A4" s="62"/>
      <c r="B4" s="63"/>
      <c r="C4" s="64" t="s">
        <v>94</v>
      </c>
      <c r="D4" s="65"/>
      <c r="E4" s="66"/>
      <c r="F4" s="67"/>
      <c r="G4" s="67"/>
      <c r="H4" s="65"/>
      <c r="I4" s="68"/>
      <c r="J4" s="69"/>
      <c r="K4" s="7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"/>
  <sheetViews>
    <sheetView zoomScale="115" zoomScaleNormal="115" workbookViewId="0">
      <selection activeCell="E21" sqref="E21"/>
    </sheetView>
  </sheetViews>
  <sheetFormatPr defaultRowHeight="13.5" x14ac:dyDescent="0.15"/>
  <cols>
    <col min="1" max="1" width="8.6640625" style="10" customWidth="1"/>
    <col min="2" max="2" width="8.77734375" style="10" customWidth="1"/>
    <col min="3" max="3" width="29.21875" style="10" customWidth="1"/>
    <col min="4" max="4" width="10.88671875" style="10" customWidth="1"/>
    <col min="5" max="9" width="12.44140625" style="10" customWidth="1"/>
    <col min="10" max="10" width="8.88671875" style="8"/>
    <col min="11" max="11" width="11.6640625" style="9" customWidth="1"/>
    <col min="12" max="12" width="11.33203125" style="8" bestFit="1" customWidth="1"/>
    <col min="13" max="16384" width="8.88671875" style="10"/>
  </cols>
  <sheetData>
    <row r="1" spans="1:11" ht="25.5" x14ac:dyDescent="0.15">
      <c r="A1" s="169" t="s">
        <v>79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45" customHeight="1" x14ac:dyDescent="0.15">
      <c r="A2" s="94" t="s">
        <v>119</v>
      </c>
      <c r="B2" s="74"/>
      <c r="C2" s="58"/>
      <c r="D2" s="72"/>
      <c r="E2" s="72"/>
      <c r="F2" s="73"/>
      <c r="G2" s="73"/>
      <c r="H2" s="73"/>
      <c r="I2" s="73"/>
      <c r="J2" s="168" t="s">
        <v>2</v>
      </c>
      <c r="K2" s="168"/>
    </row>
    <row r="3" spans="1:11" ht="22.5" customHeight="1" x14ac:dyDescent="0.15">
      <c r="A3" s="3" t="s">
        <v>80</v>
      </c>
      <c r="B3" s="4" t="s">
        <v>81</v>
      </c>
      <c r="C3" s="4" t="s">
        <v>82</v>
      </c>
      <c r="D3" s="4" t="s">
        <v>83</v>
      </c>
      <c r="E3" s="4" t="s">
        <v>84</v>
      </c>
      <c r="F3" s="4" t="s">
        <v>85</v>
      </c>
      <c r="G3" s="4" t="s">
        <v>86</v>
      </c>
      <c r="H3" s="4" t="s">
        <v>87</v>
      </c>
      <c r="I3" s="4" t="s">
        <v>88</v>
      </c>
      <c r="J3" s="4" t="s">
        <v>89</v>
      </c>
      <c r="K3" s="4" t="s">
        <v>90</v>
      </c>
    </row>
    <row r="4" spans="1:11" ht="42" customHeight="1" x14ac:dyDescent="0.15">
      <c r="A4" s="22"/>
      <c r="B4" s="23"/>
      <c r="C4" s="33" t="s">
        <v>94</v>
      </c>
      <c r="D4" s="24"/>
      <c r="E4" s="25"/>
      <c r="F4" s="26"/>
      <c r="G4" s="26"/>
      <c r="H4" s="24"/>
      <c r="I4" s="27"/>
      <c r="J4" s="27"/>
      <c r="K4" s="28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8"/>
  <sheetViews>
    <sheetView zoomScale="115" zoomScaleNormal="115" workbookViewId="0">
      <selection activeCell="B23" sqref="B23"/>
    </sheetView>
  </sheetViews>
  <sheetFormatPr defaultRowHeight="13.5" x14ac:dyDescent="0.15"/>
  <cols>
    <col min="1" max="1" width="18.44140625" style="44" customWidth="1"/>
    <col min="2" max="2" width="42.44140625" style="44" customWidth="1"/>
    <col min="3" max="3" width="13.88671875" style="93" customWidth="1"/>
    <col min="4" max="4" width="11.21875" style="122" customWidth="1"/>
    <col min="5" max="8" width="11.21875" style="44" customWidth="1"/>
    <col min="9" max="9" width="9.6640625" style="44" customWidth="1"/>
    <col min="10" max="10" width="8.88671875" style="31"/>
    <col min="11" max="11" width="8.88671875" style="31" customWidth="1"/>
    <col min="12" max="16384" width="8.88671875" style="31"/>
  </cols>
  <sheetData>
    <row r="1" spans="1:12" ht="40.5" customHeight="1" x14ac:dyDescent="0.15">
      <c r="A1" s="170" t="s">
        <v>120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2" s="87" customFormat="1" ht="25.5" customHeight="1" x14ac:dyDescent="0.15">
      <c r="A2" s="79" t="s">
        <v>116</v>
      </c>
      <c r="B2" s="85"/>
      <c r="C2" s="86"/>
      <c r="D2" s="119"/>
      <c r="E2" s="86"/>
      <c r="F2" s="86"/>
      <c r="G2" s="86"/>
      <c r="H2" s="86"/>
      <c r="J2" s="82" t="s">
        <v>117</v>
      </c>
      <c r="K2" s="88"/>
      <c r="L2" s="88"/>
    </row>
    <row r="3" spans="1:12" ht="24.75" customHeight="1" x14ac:dyDescent="0.15">
      <c r="A3" s="89" t="s">
        <v>3</v>
      </c>
      <c r="B3" s="90" t="s">
        <v>81</v>
      </c>
      <c r="C3" s="90" t="s">
        <v>110</v>
      </c>
      <c r="D3" s="120" t="s">
        <v>111</v>
      </c>
      <c r="E3" s="90" t="s">
        <v>112</v>
      </c>
      <c r="F3" s="90" t="s">
        <v>113</v>
      </c>
      <c r="G3" s="90" t="s">
        <v>114</v>
      </c>
      <c r="H3" s="91" t="s">
        <v>41</v>
      </c>
      <c r="I3" s="90" t="s">
        <v>8</v>
      </c>
      <c r="J3" s="92" t="s">
        <v>5</v>
      </c>
    </row>
    <row r="4" spans="1:12" ht="19.5" customHeight="1" x14ac:dyDescent="0.15">
      <c r="A4" s="78" t="s">
        <v>115</v>
      </c>
      <c r="B4" s="78" t="s">
        <v>192</v>
      </c>
      <c r="C4" s="78" t="s">
        <v>125</v>
      </c>
      <c r="D4" s="121">
        <v>55200000</v>
      </c>
      <c r="E4" s="78" t="s">
        <v>126</v>
      </c>
      <c r="F4" s="78" t="s">
        <v>127</v>
      </c>
      <c r="G4" s="78" t="s">
        <v>128</v>
      </c>
      <c r="H4" s="98" t="s">
        <v>193</v>
      </c>
      <c r="I4" s="98" t="s">
        <v>185</v>
      </c>
      <c r="J4" s="97"/>
    </row>
    <row r="5" spans="1:12" ht="19.5" customHeight="1" x14ac:dyDescent="0.15">
      <c r="A5" s="78" t="s">
        <v>115</v>
      </c>
      <c r="B5" s="78" t="s">
        <v>163</v>
      </c>
      <c r="C5" s="78" t="s">
        <v>103</v>
      </c>
      <c r="D5" s="121">
        <v>18024480</v>
      </c>
      <c r="E5" s="78" t="s">
        <v>129</v>
      </c>
      <c r="F5" s="78" t="s">
        <v>130</v>
      </c>
      <c r="G5" s="78" t="s">
        <v>131</v>
      </c>
      <c r="H5" s="98" t="s">
        <v>155</v>
      </c>
      <c r="I5" s="98" t="s">
        <v>164</v>
      </c>
      <c r="J5" s="97" t="s">
        <v>158</v>
      </c>
    </row>
    <row r="6" spans="1:12" ht="19.5" customHeight="1" x14ac:dyDescent="0.15">
      <c r="A6" s="78" t="s">
        <v>115</v>
      </c>
      <c r="B6" s="78" t="s">
        <v>123</v>
      </c>
      <c r="C6" s="78" t="s">
        <v>106</v>
      </c>
      <c r="D6" s="121">
        <v>6300000</v>
      </c>
      <c r="E6" s="78" t="s">
        <v>133</v>
      </c>
      <c r="F6" s="78" t="s">
        <v>134</v>
      </c>
      <c r="G6" s="78" t="s">
        <v>128</v>
      </c>
      <c r="H6" s="98" t="s">
        <v>148</v>
      </c>
      <c r="I6" s="98" t="s">
        <v>149</v>
      </c>
      <c r="J6" s="97"/>
    </row>
    <row r="7" spans="1:12" ht="19.5" customHeight="1" x14ac:dyDescent="0.15">
      <c r="A7" s="78" t="s">
        <v>115</v>
      </c>
      <c r="B7" s="78" t="s">
        <v>161</v>
      </c>
      <c r="C7" s="78" t="s">
        <v>135</v>
      </c>
      <c r="D7" s="121">
        <v>4860000</v>
      </c>
      <c r="E7" s="78" t="s">
        <v>133</v>
      </c>
      <c r="F7" s="78" t="s">
        <v>127</v>
      </c>
      <c r="G7" s="78" t="s">
        <v>131</v>
      </c>
      <c r="H7" s="98" t="s">
        <v>162</v>
      </c>
      <c r="I7" s="98"/>
      <c r="J7" s="97"/>
    </row>
    <row r="8" spans="1:12" ht="19.5" customHeight="1" x14ac:dyDescent="0.15">
      <c r="A8" s="78" t="s">
        <v>115</v>
      </c>
      <c r="B8" s="78" t="s">
        <v>187</v>
      </c>
      <c r="C8" s="78" t="s">
        <v>136</v>
      </c>
      <c r="D8" s="121">
        <v>7801200</v>
      </c>
      <c r="E8" s="78" t="s">
        <v>137</v>
      </c>
      <c r="F8" s="78" t="s">
        <v>127</v>
      </c>
      <c r="G8" s="78" t="s">
        <v>128</v>
      </c>
      <c r="H8" s="98" t="s">
        <v>162</v>
      </c>
      <c r="I8" s="98" t="s">
        <v>185</v>
      </c>
      <c r="J8" s="97"/>
    </row>
    <row r="9" spans="1:12" ht="19.5" customHeight="1" x14ac:dyDescent="0.15">
      <c r="A9" s="78" t="s">
        <v>115</v>
      </c>
      <c r="B9" s="78" t="s">
        <v>186</v>
      </c>
      <c r="C9" s="78" t="s">
        <v>105</v>
      </c>
      <c r="D9" s="121">
        <v>5854200</v>
      </c>
      <c r="E9" s="78" t="s">
        <v>138</v>
      </c>
      <c r="F9" s="78" t="s">
        <v>130</v>
      </c>
      <c r="G9" s="78" t="s">
        <v>128</v>
      </c>
      <c r="H9" s="98" t="s">
        <v>162</v>
      </c>
      <c r="I9" s="98" t="s">
        <v>185</v>
      </c>
      <c r="J9" s="97"/>
    </row>
    <row r="10" spans="1:12" ht="19.5" customHeight="1" x14ac:dyDescent="0.15">
      <c r="A10" s="78" t="s">
        <v>115</v>
      </c>
      <c r="B10" s="78" t="s">
        <v>194</v>
      </c>
      <c r="C10" s="78" t="s">
        <v>135</v>
      </c>
      <c r="D10" s="121">
        <v>1620000</v>
      </c>
      <c r="E10" s="78" t="s">
        <v>138</v>
      </c>
      <c r="F10" s="78" t="s">
        <v>127</v>
      </c>
      <c r="G10" s="78" t="s">
        <v>128</v>
      </c>
      <c r="H10" s="98" t="s">
        <v>162</v>
      </c>
      <c r="I10" s="98" t="s">
        <v>185</v>
      </c>
      <c r="J10" s="97"/>
    </row>
    <row r="11" spans="1:12" ht="19.5" customHeight="1" x14ac:dyDescent="0.15">
      <c r="A11" s="78" t="s">
        <v>115</v>
      </c>
      <c r="B11" s="78" t="s">
        <v>188</v>
      </c>
      <c r="C11" s="78" t="s">
        <v>139</v>
      </c>
      <c r="D11" s="121">
        <v>1998000</v>
      </c>
      <c r="E11" s="78" t="s">
        <v>140</v>
      </c>
      <c r="F11" s="78" t="s">
        <v>130</v>
      </c>
      <c r="G11" s="78" t="s">
        <v>131</v>
      </c>
      <c r="H11" s="98" t="s">
        <v>162</v>
      </c>
      <c r="I11" s="98" t="s">
        <v>185</v>
      </c>
      <c r="J11" s="97"/>
    </row>
    <row r="12" spans="1:12" ht="19.5" customHeight="1" x14ac:dyDescent="0.15">
      <c r="A12" s="78" t="s">
        <v>115</v>
      </c>
      <c r="B12" s="78" t="s">
        <v>156</v>
      </c>
      <c r="C12" s="78" t="s">
        <v>141</v>
      </c>
      <c r="D12" s="121">
        <v>2938800</v>
      </c>
      <c r="E12" s="78" t="s">
        <v>142</v>
      </c>
      <c r="F12" s="78" t="s">
        <v>127</v>
      </c>
      <c r="G12" s="78" t="s">
        <v>131</v>
      </c>
      <c r="H12" s="98" t="s">
        <v>155</v>
      </c>
      <c r="I12" s="98" t="s">
        <v>157</v>
      </c>
      <c r="J12" s="97" t="s">
        <v>158</v>
      </c>
    </row>
    <row r="13" spans="1:12" ht="19.5" customHeight="1" x14ac:dyDescent="0.15">
      <c r="A13" s="78" t="s">
        <v>115</v>
      </c>
      <c r="B13" s="78" t="s">
        <v>160</v>
      </c>
      <c r="C13" s="78" t="s">
        <v>104</v>
      </c>
      <c r="D13" s="121">
        <v>6600000</v>
      </c>
      <c r="E13" s="78" t="s">
        <v>142</v>
      </c>
      <c r="F13" s="78" t="s">
        <v>130</v>
      </c>
      <c r="G13" s="78" t="s">
        <v>131</v>
      </c>
      <c r="H13" s="98" t="s">
        <v>155</v>
      </c>
      <c r="I13" s="98" t="s">
        <v>157</v>
      </c>
      <c r="J13" s="97" t="s">
        <v>158</v>
      </c>
    </row>
    <row r="14" spans="1:12" ht="19.5" customHeight="1" x14ac:dyDescent="0.15">
      <c r="A14" s="78" t="s">
        <v>115</v>
      </c>
      <c r="B14" s="78" t="s">
        <v>195</v>
      </c>
      <c r="C14" s="78" t="s">
        <v>143</v>
      </c>
      <c r="D14" s="121">
        <v>3840000</v>
      </c>
      <c r="E14" s="78" t="s">
        <v>144</v>
      </c>
      <c r="F14" s="78" t="s">
        <v>130</v>
      </c>
      <c r="G14" s="78" t="s">
        <v>128</v>
      </c>
      <c r="H14" s="98" t="s">
        <v>162</v>
      </c>
      <c r="I14" s="98" t="s">
        <v>185</v>
      </c>
      <c r="J14" s="97"/>
    </row>
    <row r="15" spans="1:12" ht="19.5" customHeight="1" x14ac:dyDescent="0.15">
      <c r="A15" s="78" t="s">
        <v>115</v>
      </c>
      <c r="B15" s="78" t="s">
        <v>189</v>
      </c>
      <c r="C15" s="78" t="s">
        <v>145</v>
      </c>
      <c r="D15" s="121">
        <v>1030339000</v>
      </c>
      <c r="E15" s="78" t="s">
        <v>146</v>
      </c>
      <c r="F15" s="78" t="s">
        <v>130</v>
      </c>
      <c r="G15" s="78" t="s">
        <v>131</v>
      </c>
      <c r="H15" s="98" t="s">
        <v>162</v>
      </c>
      <c r="I15" s="98" t="s">
        <v>185</v>
      </c>
      <c r="J15" s="97"/>
    </row>
    <row r="16" spans="1:12" ht="19.5" customHeight="1" x14ac:dyDescent="0.15">
      <c r="A16" s="78"/>
      <c r="B16" s="78"/>
      <c r="C16" s="78"/>
      <c r="D16" s="121"/>
      <c r="E16" s="78"/>
      <c r="F16" s="78"/>
      <c r="G16" s="78"/>
      <c r="H16" s="78"/>
      <c r="I16" s="98"/>
      <c r="J16" s="97"/>
    </row>
    <row r="18" spans="5:5" x14ac:dyDescent="0.15">
      <c r="E18" s="44" t="s">
        <v>121</v>
      </c>
    </row>
  </sheetData>
  <mergeCells count="1">
    <mergeCell ref="A1:J1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6"/>
  <sheetViews>
    <sheetView zoomScaleNormal="100" workbookViewId="0">
      <selection activeCell="K12" sqref="K12"/>
    </sheetView>
  </sheetViews>
  <sheetFormatPr defaultRowHeight="13.5" x14ac:dyDescent="0.15"/>
  <cols>
    <col min="1" max="1" width="21.77734375" style="44" customWidth="1"/>
    <col min="2" max="2" width="36.21875" style="44" customWidth="1"/>
    <col min="3" max="3" width="13.33203125" style="93" customWidth="1"/>
    <col min="4" max="8" width="12.21875" style="44" customWidth="1"/>
    <col min="9" max="9" width="16.33203125" style="125" customWidth="1"/>
    <col min="10" max="16384" width="8.88671875" style="31"/>
  </cols>
  <sheetData>
    <row r="1" spans="1:12" ht="39" customHeight="1" x14ac:dyDescent="0.15">
      <c r="A1" s="170" t="s">
        <v>6</v>
      </c>
      <c r="B1" s="170"/>
      <c r="C1" s="170"/>
      <c r="D1" s="170"/>
      <c r="E1" s="170"/>
      <c r="F1" s="170"/>
      <c r="G1" s="170"/>
      <c r="H1" s="170"/>
      <c r="I1" s="170"/>
    </row>
    <row r="2" spans="1:12" s="83" customFormat="1" ht="25.5" customHeight="1" x14ac:dyDescent="0.15">
      <c r="A2" s="79" t="s">
        <v>109</v>
      </c>
      <c r="B2" s="80"/>
      <c r="C2" s="95"/>
      <c r="D2" s="81"/>
      <c r="E2" s="81"/>
      <c r="F2" s="81"/>
      <c r="G2" s="81"/>
      <c r="H2" s="81"/>
      <c r="I2" s="123" t="s">
        <v>118</v>
      </c>
      <c r="L2" s="84"/>
    </row>
    <row r="3" spans="1:12" ht="22.5" customHeight="1" x14ac:dyDescent="0.15">
      <c r="A3" s="76" t="s">
        <v>107</v>
      </c>
      <c r="B3" s="75" t="s">
        <v>81</v>
      </c>
      <c r="C3" s="76" t="s">
        <v>96</v>
      </c>
      <c r="D3" s="77" t="s">
        <v>97</v>
      </c>
      <c r="E3" s="77" t="s">
        <v>98</v>
      </c>
      <c r="F3" s="77" t="s">
        <v>99</v>
      </c>
      <c r="G3" s="77" t="s">
        <v>100</v>
      </c>
      <c r="H3" s="77" t="s">
        <v>101</v>
      </c>
      <c r="I3" s="124" t="s">
        <v>102</v>
      </c>
    </row>
    <row r="4" spans="1:12" ht="25.5" customHeight="1" x14ac:dyDescent="0.15">
      <c r="A4" s="78" t="s">
        <v>108</v>
      </c>
      <c r="B4" s="78" t="s">
        <v>192</v>
      </c>
      <c r="C4" s="78" t="s">
        <v>125</v>
      </c>
      <c r="D4" s="121">
        <v>55200000</v>
      </c>
      <c r="E4" s="142"/>
      <c r="F4" s="142">
        <v>4350000</v>
      </c>
      <c r="G4" s="142"/>
      <c r="H4" s="142">
        <v>4350000</v>
      </c>
      <c r="I4" s="121"/>
    </row>
    <row r="5" spans="1:12" ht="25.5" customHeight="1" x14ac:dyDescent="0.15">
      <c r="A5" s="78" t="s">
        <v>108</v>
      </c>
      <c r="B5" s="78" t="s">
        <v>163</v>
      </c>
      <c r="C5" s="78" t="s">
        <v>103</v>
      </c>
      <c r="D5" s="121">
        <v>18024480</v>
      </c>
      <c r="E5" s="142"/>
      <c r="F5" s="142">
        <v>1502040</v>
      </c>
      <c r="G5" s="143"/>
      <c r="H5" s="142">
        <v>1502040</v>
      </c>
      <c r="I5" s="121" t="s">
        <v>159</v>
      </c>
    </row>
    <row r="6" spans="1:12" ht="25.5" customHeight="1" x14ac:dyDescent="0.15">
      <c r="A6" s="78" t="s">
        <v>108</v>
      </c>
      <c r="B6" s="78" t="s">
        <v>132</v>
      </c>
      <c r="C6" s="78" t="s">
        <v>106</v>
      </c>
      <c r="D6" s="121">
        <v>6300000</v>
      </c>
      <c r="E6" s="142"/>
      <c r="F6" s="142">
        <v>1050000</v>
      </c>
      <c r="G6" s="143"/>
      <c r="H6" s="142">
        <v>1050000</v>
      </c>
      <c r="I6" s="121"/>
    </row>
    <row r="7" spans="1:12" ht="25.5" customHeight="1" x14ac:dyDescent="0.15">
      <c r="A7" s="78" t="s">
        <v>108</v>
      </c>
      <c r="B7" s="78" t="s">
        <v>161</v>
      </c>
      <c r="C7" s="78" t="s">
        <v>135</v>
      </c>
      <c r="D7" s="121">
        <v>4860000</v>
      </c>
      <c r="E7" s="142"/>
      <c r="F7" s="142">
        <v>405000</v>
      </c>
      <c r="G7" s="143"/>
      <c r="H7" s="142">
        <v>405000</v>
      </c>
      <c r="I7" s="121"/>
    </row>
    <row r="8" spans="1:12" ht="25.5" customHeight="1" x14ac:dyDescent="0.15">
      <c r="A8" s="78" t="s">
        <v>108</v>
      </c>
      <c r="B8" s="78" t="s">
        <v>187</v>
      </c>
      <c r="C8" s="78" t="s">
        <v>136</v>
      </c>
      <c r="D8" s="121">
        <v>7801200</v>
      </c>
      <c r="E8" s="142"/>
      <c r="F8" s="142">
        <v>650100</v>
      </c>
      <c r="G8" s="132"/>
      <c r="H8" s="142">
        <v>650100</v>
      </c>
      <c r="I8" s="121"/>
    </row>
    <row r="9" spans="1:12" ht="25.5" customHeight="1" x14ac:dyDescent="0.15">
      <c r="A9" s="78" t="s">
        <v>108</v>
      </c>
      <c r="B9" s="78" t="s">
        <v>186</v>
      </c>
      <c r="C9" s="78" t="s">
        <v>105</v>
      </c>
      <c r="D9" s="121">
        <v>5854200</v>
      </c>
      <c r="E9" s="142"/>
      <c r="F9" s="142">
        <v>487850</v>
      </c>
      <c r="G9" s="143"/>
      <c r="H9" s="142">
        <v>487850</v>
      </c>
      <c r="I9" s="121"/>
    </row>
    <row r="10" spans="1:12" ht="25.5" customHeight="1" x14ac:dyDescent="0.15">
      <c r="A10" s="78" t="s">
        <v>108</v>
      </c>
      <c r="B10" s="78" t="s">
        <v>194</v>
      </c>
      <c r="C10" s="78" t="s">
        <v>135</v>
      </c>
      <c r="D10" s="121">
        <v>1620000</v>
      </c>
      <c r="E10" s="142"/>
      <c r="F10" s="142">
        <v>135000</v>
      </c>
      <c r="G10" s="143"/>
      <c r="H10" s="142">
        <v>135000</v>
      </c>
      <c r="I10" s="121"/>
    </row>
    <row r="11" spans="1:12" ht="25.5" customHeight="1" x14ac:dyDescent="0.15">
      <c r="A11" s="78" t="s">
        <v>108</v>
      </c>
      <c r="B11" s="78" t="s">
        <v>188</v>
      </c>
      <c r="C11" s="78" t="s">
        <v>139</v>
      </c>
      <c r="D11" s="121">
        <v>1998000</v>
      </c>
      <c r="E11" s="142"/>
      <c r="F11" s="142">
        <v>166500</v>
      </c>
      <c r="G11" s="132"/>
      <c r="H11" s="142">
        <v>166500</v>
      </c>
      <c r="I11" s="121"/>
    </row>
    <row r="12" spans="1:12" ht="25.5" customHeight="1" x14ac:dyDescent="0.15">
      <c r="A12" s="78" t="s">
        <v>108</v>
      </c>
      <c r="B12" s="78" t="s">
        <v>156</v>
      </c>
      <c r="C12" s="78" t="s">
        <v>141</v>
      </c>
      <c r="D12" s="121">
        <v>2938800</v>
      </c>
      <c r="E12" s="142"/>
      <c r="F12" s="142">
        <v>132830</v>
      </c>
      <c r="G12" s="132"/>
      <c r="H12" s="142">
        <v>132830</v>
      </c>
      <c r="I12" s="121" t="s">
        <v>159</v>
      </c>
    </row>
    <row r="13" spans="1:12" ht="25.5" customHeight="1" x14ac:dyDescent="0.15">
      <c r="A13" s="78" t="s">
        <v>108</v>
      </c>
      <c r="B13" s="78" t="s">
        <v>160</v>
      </c>
      <c r="C13" s="78" t="s">
        <v>104</v>
      </c>
      <c r="D13" s="121">
        <v>6600000</v>
      </c>
      <c r="E13" s="219"/>
      <c r="F13" s="220">
        <v>550000</v>
      </c>
      <c r="G13" s="132"/>
      <c r="H13" s="142">
        <v>550000</v>
      </c>
      <c r="I13" s="121" t="s">
        <v>159</v>
      </c>
    </row>
    <row r="14" spans="1:12" ht="25.5" customHeight="1" x14ac:dyDescent="0.15">
      <c r="A14" s="78" t="s">
        <v>108</v>
      </c>
      <c r="B14" s="78" t="s">
        <v>195</v>
      </c>
      <c r="C14" s="78" t="s">
        <v>143</v>
      </c>
      <c r="D14" s="121">
        <v>3840000</v>
      </c>
      <c r="E14" s="98"/>
      <c r="F14" s="133">
        <v>320000</v>
      </c>
      <c r="G14" s="132"/>
      <c r="H14" s="133">
        <v>320000</v>
      </c>
      <c r="I14" s="121"/>
    </row>
    <row r="15" spans="1:12" ht="25.5" customHeight="1" x14ac:dyDescent="0.15">
      <c r="A15" s="78" t="s">
        <v>108</v>
      </c>
      <c r="B15" s="78" t="s">
        <v>189</v>
      </c>
      <c r="C15" s="78" t="s">
        <v>145</v>
      </c>
      <c r="D15" s="121">
        <v>1030339000</v>
      </c>
      <c r="E15" s="98"/>
      <c r="F15" s="133">
        <v>75663720</v>
      </c>
      <c r="G15" s="132"/>
      <c r="H15" s="133">
        <v>75663720</v>
      </c>
      <c r="I15" s="121"/>
    </row>
    <row r="16" spans="1:12" ht="25.5" customHeight="1" x14ac:dyDescent="0.15">
      <c r="A16" s="78"/>
      <c r="B16" s="78"/>
      <c r="C16" s="78"/>
      <c r="D16" s="121"/>
      <c r="E16" s="98"/>
      <c r="F16" s="133"/>
      <c r="G16" s="132"/>
      <c r="H16" s="133"/>
      <c r="I16" s="121"/>
    </row>
  </sheetData>
  <sortState xmlns:xlrd2="http://schemas.microsoft.com/office/spreadsheetml/2017/richdata2" ref="A5:I17">
    <sortCondition ref="A4"/>
  </sortState>
  <mergeCells count="1">
    <mergeCell ref="A1:I1"/>
  </mergeCells>
  <phoneticPr fontId="3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6"/>
  <sheetViews>
    <sheetView tabSelected="1" zoomScale="85" zoomScaleNormal="85" workbookViewId="0">
      <selection activeCell="G5" sqref="G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23.33203125" style="2" customWidth="1"/>
    <col min="4" max="4" width="18" style="2" customWidth="1"/>
    <col min="5" max="5" width="39.33203125" style="115" customWidth="1"/>
  </cols>
  <sheetData>
    <row r="1" spans="1:5" ht="39" customHeight="1" x14ac:dyDescent="0.15">
      <c r="A1" s="169" t="s">
        <v>122</v>
      </c>
      <c r="B1" s="169"/>
      <c r="C1" s="169"/>
      <c r="D1" s="169"/>
      <c r="E1" s="169"/>
    </row>
    <row r="2" spans="1:5" ht="26.25" thickBot="1" x14ac:dyDescent="0.2">
      <c r="A2" s="79" t="s">
        <v>109</v>
      </c>
      <c r="B2" s="12"/>
      <c r="C2" s="11"/>
      <c r="D2" s="11"/>
      <c r="E2" s="113" t="s">
        <v>30</v>
      </c>
    </row>
    <row r="3" spans="1:5" ht="29.25" customHeight="1" x14ac:dyDescent="0.15">
      <c r="A3" s="171" t="s">
        <v>31</v>
      </c>
      <c r="B3" s="13" t="s">
        <v>32</v>
      </c>
      <c r="C3" s="174" t="s">
        <v>196</v>
      </c>
      <c r="D3" s="175"/>
      <c r="E3" s="176"/>
    </row>
    <row r="4" spans="1:5" ht="29.25" customHeight="1" x14ac:dyDescent="0.15">
      <c r="A4" s="172"/>
      <c r="B4" s="14" t="s">
        <v>33</v>
      </c>
      <c r="C4" s="116">
        <v>13800000</v>
      </c>
      <c r="D4" s="15" t="s">
        <v>34</v>
      </c>
      <c r="E4" s="114">
        <v>13200000</v>
      </c>
    </row>
    <row r="5" spans="1:5" ht="29.25" customHeight="1" x14ac:dyDescent="0.15">
      <c r="A5" s="172"/>
      <c r="B5" s="14" t="s">
        <v>35</v>
      </c>
      <c r="C5" s="134">
        <f>(+E5/C4)*100%</f>
        <v>0.95652173913043481</v>
      </c>
      <c r="D5" s="15" t="s">
        <v>11</v>
      </c>
      <c r="E5" s="114">
        <v>13200000</v>
      </c>
    </row>
    <row r="6" spans="1:5" ht="29.25" customHeight="1" x14ac:dyDescent="0.15">
      <c r="A6" s="172"/>
      <c r="B6" s="14" t="s">
        <v>10</v>
      </c>
      <c r="C6" s="116" t="s">
        <v>198</v>
      </c>
      <c r="D6" s="15" t="s">
        <v>53</v>
      </c>
      <c r="E6" s="114" t="s">
        <v>205</v>
      </c>
    </row>
    <row r="7" spans="1:5" ht="29.25" customHeight="1" x14ac:dyDescent="0.15">
      <c r="A7" s="172"/>
      <c r="B7" s="14" t="s">
        <v>36</v>
      </c>
      <c r="C7" s="116" t="s">
        <v>202</v>
      </c>
      <c r="D7" s="15" t="s">
        <v>37</v>
      </c>
      <c r="E7" s="114" t="s">
        <v>203</v>
      </c>
    </row>
    <row r="8" spans="1:5" ht="29.25" customHeight="1" x14ac:dyDescent="0.15">
      <c r="A8" s="172"/>
      <c r="B8" s="14" t="s">
        <v>38</v>
      </c>
      <c r="C8" s="116" t="s">
        <v>199</v>
      </c>
      <c r="D8" s="15" t="s">
        <v>13</v>
      </c>
      <c r="E8" s="114" t="s">
        <v>206</v>
      </c>
    </row>
    <row r="9" spans="1:5" ht="29.25" customHeight="1" thickBot="1" x14ac:dyDescent="0.2">
      <c r="A9" s="173"/>
      <c r="B9" s="16" t="s">
        <v>39</v>
      </c>
      <c r="C9" s="117" t="s">
        <v>69</v>
      </c>
      <c r="D9" s="17" t="s">
        <v>40</v>
      </c>
      <c r="E9" s="118" t="s">
        <v>207</v>
      </c>
    </row>
    <row r="10" spans="1:5" s="105" customFormat="1" ht="29.25" customHeight="1" x14ac:dyDescent="0.15">
      <c r="A10" s="171" t="s">
        <v>31</v>
      </c>
      <c r="B10" s="13" t="s">
        <v>32</v>
      </c>
      <c r="C10" s="174" t="s">
        <v>197</v>
      </c>
      <c r="D10" s="175"/>
      <c r="E10" s="176"/>
    </row>
    <row r="11" spans="1:5" s="105" customFormat="1" ht="29.25" customHeight="1" x14ac:dyDescent="0.15">
      <c r="A11" s="172"/>
      <c r="B11" s="14" t="s">
        <v>33</v>
      </c>
      <c r="C11" s="116">
        <v>5040000</v>
      </c>
      <c r="D11" s="15" t="s">
        <v>34</v>
      </c>
      <c r="E11" s="114">
        <v>4620000</v>
      </c>
    </row>
    <row r="12" spans="1:5" s="105" customFormat="1" ht="29.25" customHeight="1" x14ac:dyDescent="0.15">
      <c r="A12" s="172"/>
      <c r="B12" s="14" t="s">
        <v>35</v>
      </c>
      <c r="C12" s="134">
        <f>(+E12/C11)*100%</f>
        <v>0.91666666666666663</v>
      </c>
      <c r="D12" s="15" t="s">
        <v>11</v>
      </c>
      <c r="E12" s="114">
        <v>4620000</v>
      </c>
    </row>
    <row r="13" spans="1:5" s="105" customFormat="1" ht="29.25" customHeight="1" x14ac:dyDescent="0.15">
      <c r="A13" s="172"/>
      <c r="B13" s="14" t="s">
        <v>10</v>
      </c>
      <c r="C13" s="116" t="s">
        <v>200</v>
      </c>
      <c r="D13" s="15" t="s">
        <v>53</v>
      </c>
      <c r="E13" s="114" t="s">
        <v>204</v>
      </c>
    </row>
    <row r="14" spans="1:5" s="105" customFormat="1" ht="29.25" customHeight="1" x14ac:dyDescent="0.15">
      <c r="A14" s="172"/>
      <c r="B14" s="14" t="s">
        <v>36</v>
      </c>
      <c r="C14" s="116" t="s">
        <v>202</v>
      </c>
      <c r="D14" s="15" t="s">
        <v>37</v>
      </c>
      <c r="E14" s="114" t="s">
        <v>193</v>
      </c>
    </row>
    <row r="15" spans="1:5" s="105" customFormat="1" ht="29.25" customHeight="1" x14ac:dyDescent="0.15">
      <c r="A15" s="172"/>
      <c r="B15" s="14" t="s">
        <v>38</v>
      </c>
      <c r="C15" s="116" t="s">
        <v>201</v>
      </c>
      <c r="D15" s="15" t="s">
        <v>13</v>
      </c>
      <c r="E15" s="114" t="s">
        <v>206</v>
      </c>
    </row>
    <row r="16" spans="1:5" s="105" customFormat="1" ht="29.25" customHeight="1" thickBot="1" x14ac:dyDescent="0.2">
      <c r="A16" s="173"/>
      <c r="B16" s="16" t="s">
        <v>39</v>
      </c>
      <c r="C16" s="117" t="s">
        <v>69</v>
      </c>
      <c r="D16" s="17" t="s">
        <v>40</v>
      </c>
      <c r="E16" s="118" t="s">
        <v>207</v>
      </c>
    </row>
  </sheetData>
  <mergeCells count="5"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7" zoomScale="85" zoomScaleNormal="85" workbookViewId="0">
      <selection activeCell="B22" sqref="B22:F22"/>
    </sheetView>
  </sheetViews>
  <sheetFormatPr defaultRowHeight="13.5" x14ac:dyDescent="0.15"/>
  <cols>
    <col min="1" max="1" width="19.44140625" style="2" customWidth="1"/>
    <col min="2" max="3" width="27.21875" style="7" customWidth="1"/>
    <col min="4" max="4" width="17.88671875" style="7" customWidth="1"/>
    <col min="5" max="6" width="17.88671875" style="2" customWidth="1"/>
  </cols>
  <sheetData>
    <row r="1" spans="1:6" ht="49.5" customHeight="1" x14ac:dyDescent="0.15">
      <c r="A1" s="169" t="s">
        <v>7</v>
      </c>
      <c r="B1" s="169"/>
      <c r="C1" s="169"/>
      <c r="D1" s="169"/>
      <c r="E1" s="169"/>
      <c r="F1" s="169"/>
    </row>
    <row r="2" spans="1:6" ht="26.25" thickBot="1" x14ac:dyDescent="0.2">
      <c r="A2" s="79" t="s">
        <v>109</v>
      </c>
      <c r="B2" s="5"/>
      <c r="C2" s="6"/>
      <c r="D2" s="6"/>
      <c r="E2" s="1"/>
      <c r="F2" s="29" t="s">
        <v>29</v>
      </c>
    </row>
    <row r="3" spans="1:6" s="10" customFormat="1" ht="30" customHeight="1" thickTop="1" x14ac:dyDescent="0.15">
      <c r="A3" s="18" t="s">
        <v>9</v>
      </c>
      <c r="B3" s="177" t="str">
        <f>계약현황공개!C3</f>
        <v>2024. 청소년과 함께 만드는 Meta-Play 프로그램 용역 계약</v>
      </c>
      <c r="C3" s="178"/>
      <c r="D3" s="178"/>
      <c r="E3" s="178"/>
      <c r="F3" s="179"/>
    </row>
    <row r="4" spans="1:6" s="10" customFormat="1" ht="30" customHeight="1" x14ac:dyDescent="0.15">
      <c r="A4" s="180" t="s">
        <v>17</v>
      </c>
      <c r="B4" s="183" t="s">
        <v>10</v>
      </c>
      <c r="C4" s="183" t="s">
        <v>53</v>
      </c>
      <c r="D4" s="34" t="s">
        <v>18</v>
      </c>
      <c r="E4" s="34" t="s">
        <v>11</v>
      </c>
      <c r="F4" s="37" t="s">
        <v>70</v>
      </c>
    </row>
    <row r="5" spans="1:6" s="10" customFormat="1" ht="30" customHeight="1" x14ac:dyDescent="0.15">
      <c r="A5" s="181"/>
      <c r="B5" s="184"/>
      <c r="C5" s="184"/>
      <c r="D5" s="34" t="s">
        <v>19</v>
      </c>
      <c r="E5" s="34" t="s">
        <v>12</v>
      </c>
      <c r="F5" s="37" t="s">
        <v>20</v>
      </c>
    </row>
    <row r="6" spans="1:6" s="10" customFormat="1" ht="30" customHeight="1" x14ac:dyDescent="0.15">
      <c r="A6" s="181"/>
      <c r="B6" s="185" t="str">
        <f>계약현황공개!C6</f>
        <v>2024.3.25.</v>
      </c>
      <c r="C6" s="187" t="str">
        <f>계약현황공개!E6</f>
        <v>2024.3.25. ~ 2024.5.31.</v>
      </c>
      <c r="D6" s="189">
        <f>계약현황공개!C4</f>
        <v>13800000</v>
      </c>
      <c r="E6" s="189">
        <f>계약현황공개!E5</f>
        <v>13200000</v>
      </c>
      <c r="F6" s="191">
        <f>E6/D6</f>
        <v>0.95652173913043481</v>
      </c>
    </row>
    <row r="7" spans="1:6" s="10" customFormat="1" ht="30" customHeight="1" x14ac:dyDescent="0.15">
      <c r="A7" s="182"/>
      <c r="B7" s="186"/>
      <c r="C7" s="188"/>
      <c r="D7" s="190"/>
      <c r="E7" s="190"/>
      <c r="F7" s="192"/>
    </row>
    <row r="8" spans="1:6" s="10" customFormat="1" ht="30" customHeight="1" x14ac:dyDescent="0.15">
      <c r="A8" s="193" t="s">
        <v>13</v>
      </c>
      <c r="B8" s="35" t="s">
        <v>14</v>
      </c>
      <c r="C8" s="35" t="s">
        <v>23</v>
      </c>
      <c r="D8" s="204" t="s">
        <v>15</v>
      </c>
      <c r="E8" s="205"/>
      <c r="F8" s="206"/>
    </row>
    <row r="9" spans="1:6" s="10" customFormat="1" ht="30" customHeight="1" x14ac:dyDescent="0.15">
      <c r="A9" s="194"/>
      <c r="B9" s="20" t="str">
        <f>계약현황공개!E8</f>
        <v xml:space="preserve">주식회사 엔닷라이트(박진영) </v>
      </c>
      <c r="C9" s="20" t="s">
        <v>208</v>
      </c>
      <c r="D9" s="207" t="str">
        <f>계약현황공개!E9</f>
        <v>경기도 성남시 분당구 성남대로331번길 8 (정자동, 킨스타워)</v>
      </c>
      <c r="E9" s="208"/>
      <c r="F9" s="209"/>
    </row>
    <row r="10" spans="1:6" s="10" customFormat="1" ht="30" customHeight="1" x14ac:dyDescent="0.15">
      <c r="A10" s="36" t="s">
        <v>22</v>
      </c>
      <c r="B10" s="195" t="s">
        <v>150</v>
      </c>
      <c r="C10" s="196"/>
      <c r="D10" s="196"/>
      <c r="E10" s="196"/>
      <c r="F10" s="197"/>
    </row>
    <row r="11" spans="1:6" s="10" customFormat="1" ht="30" customHeight="1" x14ac:dyDescent="0.15">
      <c r="A11" s="36" t="s">
        <v>21</v>
      </c>
      <c r="B11" s="198" t="s">
        <v>108</v>
      </c>
      <c r="C11" s="199"/>
      <c r="D11" s="199"/>
      <c r="E11" s="199"/>
      <c r="F11" s="200"/>
    </row>
    <row r="12" spans="1:6" s="10" customFormat="1" ht="30" customHeight="1" thickBot="1" x14ac:dyDescent="0.2">
      <c r="A12" s="19" t="s">
        <v>16</v>
      </c>
      <c r="B12" s="201"/>
      <c r="C12" s="202"/>
      <c r="D12" s="202"/>
      <c r="E12" s="202"/>
      <c r="F12" s="203"/>
    </row>
    <row r="13" spans="1:6" s="105" customFormat="1" ht="30" customHeight="1" thickTop="1" x14ac:dyDescent="0.15">
      <c r="A13" s="18" t="s">
        <v>9</v>
      </c>
      <c r="B13" s="177" t="str">
        <f>계약현황공개!C10</f>
        <v>2024. 청소년과 함께 만드는 Meta-Play 라이선스 구입 계약</v>
      </c>
      <c r="C13" s="178"/>
      <c r="D13" s="178"/>
      <c r="E13" s="178"/>
      <c r="F13" s="179"/>
    </row>
    <row r="14" spans="1:6" s="105" customFormat="1" ht="30" customHeight="1" x14ac:dyDescent="0.15">
      <c r="A14" s="180" t="s">
        <v>17</v>
      </c>
      <c r="B14" s="183" t="s">
        <v>10</v>
      </c>
      <c r="C14" s="183" t="s">
        <v>53</v>
      </c>
      <c r="D14" s="34" t="s">
        <v>18</v>
      </c>
      <c r="E14" s="34" t="s">
        <v>11</v>
      </c>
      <c r="F14" s="37" t="s">
        <v>70</v>
      </c>
    </row>
    <row r="15" spans="1:6" s="105" customFormat="1" ht="30" customHeight="1" x14ac:dyDescent="0.15">
      <c r="A15" s="181"/>
      <c r="B15" s="184"/>
      <c r="C15" s="184"/>
      <c r="D15" s="34" t="s">
        <v>19</v>
      </c>
      <c r="E15" s="34" t="s">
        <v>12</v>
      </c>
      <c r="F15" s="37" t="s">
        <v>20</v>
      </c>
    </row>
    <row r="16" spans="1:6" s="105" customFormat="1" ht="30" customHeight="1" x14ac:dyDescent="0.15">
      <c r="A16" s="181"/>
      <c r="B16" s="221" t="str">
        <f>계약현황공개!C13</f>
        <v>2024.3.26.</v>
      </c>
      <c r="C16" s="222" t="str">
        <f>계약현황공개!E13</f>
        <v>2024.3.26. ~ 2024.3.29.</v>
      </c>
      <c r="D16" s="189">
        <f>계약현황공개!C11</f>
        <v>5040000</v>
      </c>
      <c r="E16" s="189">
        <f>계약현황공개!E12</f>
        <v>4620000</v>
      </c>
      <c r="F16" s="191">
        <f>E16/D16</f>
        <v>0.91666666666666663</v>
      </c>
    </row>
    <row r="17" spans="1:6" s="105" customFormat="1" ht="30" customHeight="1" x14ac:dyDescent="0.15">
      <c r="A17" s="182"/>
      <c r="B17" s="186"/>
      <c r="C17" s="188"/>
      <c r="D17" s="190"/>
      <c r="E17" s="190"/>
      <c r="F17" s="192"/>
    </row>
    <row r="18" spans="1:6" s="105" customFormat="1" ht="30" customHeight="1" x14ac:dyDescent="0.15">
      <c r="A18" s="193" t="s">
        <v>13</v>
      </c>
      <c r="B18" s="166" t="s">
        <v>14</v>
      </c>
      <c r="C18" s="166" t="s">
        <v>23</v>
      </c>
      <c r="D18" s="204" t="s">
        <v>15</v>
      </c>
      <c r="E18" s="205"/>
      <c r="F18" s="206"/>
    </row>
    <row r="19" spans="1:6" s="105" customFormat="1" ht="30" customHeight="1" x14ac:dyDescent="0.15">
      <c r="A19" s="194"/>
      <c r="B19" s="223" t="str">
        <f>계약현황공개!E15</f>
        <v xml:space="preserve">주식회사 엔닷라이트(박진영) </v>
      </c>
      <c r="C19" s="20" t="s">
        <v>208</v>
      </c>
      <c r="D19" s="224" t="str">
        <f>계약현황공개!E16</f>
        <v>경기도 성남시 분당구 성남대로331번길 8 (정자동, 킨스타워)</v>
      </c>
      <c r="E19" s="208"/>
      <c r="F19" s="209"/>
    </row>
    <row r="20" spans="1:6" s="105" customFormat="1" ht="30" customHeight="1" x14ac:dyDescent="0.15">
      <c r="A20" s="36" t="s">
        <v>22</v>
      </c>
      <c r="B20" s="195" t="s">
        <v>150</v>
      </c>
      <c r="C20" s="196"/>
      <c r="D20" s="196"/>
      <c r="E20" s="196"/>
      <c r="F20" s="197"/>
    </row>
    <row r="21" spans="1:6" s="105" customFormat="1" ht="30" customHeight="1" x14ac:dyDescent="0.15">
      <c r="A21" s="36" t="s">
        <v>21</v>
      </c>
      <c r="B21" s="198" t="s">
        <v>108</v>
      </c>
      <c r="C21" s="199"/>
      <c r="D21" s="199"/>
      <c r="E21" s="199"/>
      <c r="F21" s="200"/>
    </row>
    <row r="22" spans="1:6" s="105" customFormat="1" ht="30" customHeight="1" thickBot="1" x14ac:dyDescent="0.2">
      <c r="A22" s="19" t="s">
        <v>16</v>
      </c>
      <c r="B22" s="201"/>
      <c r="C22" s="202"/>
      <c r="D22" s="202"/>
      <c r="E22" s="202"/>
      <c r="F22" s="203"/>
    </row>
    <row r="23" spans="1:6" ht="14.25" thickTop="1" x14ac:dyDescent="0.15"/>
  </sheetData>
  <mergeCells count="31"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8:A9"/>
    <mergeCell ref="B10:F10"/>
    <mergeCell ref="B11:F11"/>
    <mergeCell ref="B12:F12"/>
    <mergeCell ref="D8:F8"/>
    <mergeCell ref="D9:F9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류재일</cp:lastModifiedBy>
  <cp:lastPrinted>2020-04-09T08:30:22Z</cp:lastPrinted>
  <dcterms:created xsi:type="dcterms:W3CDTF">2014-01-20T06:24:27Z</dcterms:created>
  <dcterms:modified xsi:type="dcterms:W3CDTF">2024-04-09T00:27:56Z</dcterms:modified>
</cp:coreProperties>
</file>