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8월 - 복사본\"/>
    </mc:Choice>
  </mc:AlternateContent>
  <xr:revisionPtr revIDLastSave="0" documentId="13_ncr:1_{DD6C2845-4F55-4D55-B268-A4170B8ED47F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9" i="9" l="1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C12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<sst xmlns="http://schemas.openxmlformats.org/spreadsheetml/2006/main" count="860" uniqueCount="262">
  <si>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</si>
  <si>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</si>
  <si>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</si>
  <si>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</si>
  <si>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</si>
  <si>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</si>
  <si>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</si>
  <si>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</si>
  <si>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</si>
  <si>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</si>
  <si>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</si>
  <si>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</si>
  <si>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</si>
  <si>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</si>
  <si>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</si>
  <si>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</si>
  <si>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</si>
  <si>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</si>
  <si>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</si>
  <si>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</si>
  <si>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</si>
  <si>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</si>
  <si>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</si>
  <si>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</si>
  <si>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</si>
  <si>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</si>
  <si>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</si>
  <si>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</si>
  <si>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</si>
  <si>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</si>
  <si>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</si>
  <si>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</si>
  <si>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</si>
  <si>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</si>
  <si>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</si>
  <si>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</si>
  <si>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</si>
  <si>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</si>
  <si>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</si>
  <si>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</si>
  <si>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</si>
  <si>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</si>
  <si>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</si>
  <si>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</si>
  <si>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</si>
  <si>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</si>
  <si>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</si>
  <si>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</si>
  <si>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</si>
  <si>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</si>
  <si>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</si>
  <si>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</si>
  <si>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</si>
  <si>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</si>
  <si>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</si>
  <si>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</si>
  <si>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</si>
  <si>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</si>
  <si>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</si>
  <si>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</si>
  <si>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</si>
  <si>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</si>
  <si>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</si>
  <si>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</si>
  <si>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</si>
  <si>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</si>
  <si>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</si>
  <si>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</si>
  <si>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</si>
  <si>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</si>
  <si>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</si>
  <si>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</si>
  <si>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</si>
  <si>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</si>
  <si>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</si>
  <si>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</si>
  <si>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</si>
  <si>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</si>
  <si>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</si>
  <si>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</si>
  <si>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</si>
  <si>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</si>
  <si>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</si>
  <si>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</si>
  <si>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</si>
  <si>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</si>
  <si>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</si>
  <si>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</si>
  <si>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</si>
  <si>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</si>
  <si>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</si>
  <si>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</si>
  <si>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</si>
  <si>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</si>
  <si>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</si>
  <si>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</si>
  <si>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</si>
  <si>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</si>
  <si>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</si>
  <si>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</si>
  <si>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</si>
  <si>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</si>
  <si>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</si>
  <si>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</si>
  <si>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</si>
  <si>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</si>
  <si>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</si>
  <si>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</si>
  <si>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</si>
  <si>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</si>
  <si>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</si>
  <si>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</si>
  <si>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</si>
  <si>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</si>
  <si>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</si>
  <si>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</si>
  <si>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</si>
  <si>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</si>
  <si>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</si>
  <si>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</si>
  <si>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</si>
  <si>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</si>
  <si>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</si>
  <si>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</si>
  <si>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</si>
  <si>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</si>
  <si>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</si>
  <si>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</si>
  <si>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</si>
  <si>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</si>
  <si>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</si>
  <si>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</si>
  <si>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</si>
  <si>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</si>
  <si>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</si>
  <si>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</si>
  <si>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</si>
  <si>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</si>
  <si>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물품</t>
    <phoneticPr fontId="4" type="noConversion"/>
  </si>
  <si>
    <t>조달구입</t>
    <phoneticPr fontId="4" type="noConversion"/>
  </si>
  <si>
    <t>나라장터 종합쇼핑몰</t>
    <phoneticPr fontId="4" type="noConversion"/>
  </si>
  <si>
    <t>윤준식</t>
    <phoneticPr fontId="4" type="noConversion"/>
  </si>
  <si>
    <t>박광수</t>
    <phoneticPr fontId="4" type="noConversion"/>
  </si>
  <si>
    <t>해당사항 없음</t>
    <phoneticPr fontId="4" type="noConversion"/>
  </si>
  <si>
    <t>2025.7.23.</t>
    <phoneticPr fontId="37" type="noConversion"/>
  </si>
  <si>
    <t>2025.7.28.</t>
    <phoneticPr fontId="37" type="noConversion"/>
  </si>
  <si>
    <t>일반</t>
    <phoneticPr fontId="4" type="noConversion"/>
  </si>
  <si>
    <t>사단법인장애인생산품판매지원협회(이용국)</t>
    <phoneticPr fontId="37" type="noConversion"/>
  </si>
  <si>
    <t>공사</t>
    <phoneticPr fontId="4" type="noConversion"/>
  </si>
  <si>
    <t>2025.8.8.</t>
    <phoneticPr fontId="4" type="noConversion"/>
  </si>
  <si>
    <t>이용국</t>
    <phoneticPr fontId="4" type="noConversion"/>
  </si>
  <si>
    <t>서동혁</t>
    <phoneticPr fontId="4" type="noConversion"/>
  </si>
  <si>
    <t>염경학</t>
    <phoneticPr fontId="4" type="noConversion"/>
  </si>
  <si>
    <t>서경환, 윤은옥</t>
    <phoneticPr fontId="4" type="noConversion"/>
  </si>
  <si>
    <t>최은빈</t>
    <phoneticPr fontId="4" type="noConversion"/>
  </si>
  <si>
    <t>2025.7.31.</t>
    <phoneticPr fontId="4" type="noConversion"/>
  </si>
  <si>
    <t>2025.8.4.</t>
    <phoneticPr fontId="4" type="noConversion"/>
  </si>
  <si>
    <t>2025년 수련관 방역 소독 위탁관리(연6회) - 4차</t>
    <phoneticPr fontId="4" type="noConversion"/>
  </si>
  <si>
    <t>2025.8.5.</t>
    <phoneticPr fontId="4" type="noConversion"/>
  </si>
  <si>
    <t>2025.8.3.</t>
    <phoneticPr fontId="4" type="noConversion"/>
  </si>
  <si>
    <t>2025.8.1.</t>
    <phoneticPr fontId="37" type="noConversion"/>
  </si>
  <si>
    <t>031-729-9814</t>
  </si>
  <si>
    <t>2025. 하반기 시설물 정기안전점검</t>
    <phoneticPr fontId="4" type="noConversion"/>
  </si>
  <si>
    <t>도주성</t>
    <phoneticPr fontId="4" type="noConversion"/>
  </si>
  <si>
    <t>031)729-9842</t>
  </si>
  <si>
    <t>2025년 9월 청소년방과후아카데미 주말체험활동 차량 임차</t>
    <phoneticPr fontId="4" type="noConversion"/>
  </si>
  <si>
    <t>김현지</t>
    <phoneticPr fontId="4" type="noConversion"/>
  </si>
  <si>
    <t>031-729-9837</t>
  </si>
  <si>
    <t>박한빈</t>
    <phoneticPr fontId="4" type="noConversion"/>
  </si>
  <si>
    <t>031-729-9833</t>
  </si>
  <si>
    <t>김후인</t>
    <phoneticPr fontId="4" type="noConversion"/>
  </si>
  <si>
    <t>2025년 소방 안전관리 위탁대행 - 8월</t>
    <phoneticPr fontId="4" type="noConversion"/>
  </si>
  <si>
    <t>2025.8.31.</t>
    <phoneticPr fontId="4" type="noConversion"/>
  </si>
  <si>
    <t>2025.9.1.</t>
    <phoneticPr fontId="4" type="noConversion"/>
  </si>
  <si>
    <t>2025년 승강기 위탁관리 - 8월</t>
    <phoneticPr fontId="4" type="noConversion"/>
  </si>
  <si>
    <t xml:space="preserve">2025년 승강기 위탁관리 - 8월   </t>
    <phoneticPr fontId="4" type="noConversion"/>
  </si>
  <si>
    <t>2025년 셔틀버스 임차(2차) 용역 - 8월</t>
    <phoneticPr fontId="4" type="noConversion"/>
  </si>
  <si>
    <t>2025.9.2.</t>
    <phoneticPr fontId="4" type="noConversion"/>
  </si>
  <si>
    <t>청소년방과후아카데미 특별 진로체험활동 차량 임차 계약</t>
    <phoneticPr fontId="37" type="noConversion"/>
  </si>
  <si>
    <t>주)뉴현대관광</t>
    <phoneticPr fontId="37" type="noConversion"/>
  </si>
  <si>
    <t>2025.8.8.</t>
    <phoneticPr fontId="37" type="noConversion"/>
  </si>
  <si>
    <t>2025.8.13.</t>
    <phoneticPr fontId="37" type="noConversion"/>
  </si>
  <si>
    <t>2025.8.19.</t>
    <phoneticPr fontId="37" type="noConversion"/>
  </si>
  <si>
    <t>수영장 천장 디퓨져 교체 공사</t>
    <phoneticPr fontId="37" type="noConversion"/>
  </si>
  <si>
    <t>(주)대청엔지니어링</t>
    <phoneticPr fontId="37" type="noConversion"/>
  </si>
  <si>
    <t>2025.7.15.</t>
    <phoneticPr fontId="37" type="noConversion"/>
  </si>
  <si>
    <t>2025.8.25.</t>
    <phoneticPr fontId="37" type="noConversion"/>
  </si>
  <si>
    <t>2025.8.26.</t>
    <phoneticPr fontId="37" type="noConversion"/>
  </si>
  <si>
    <t>수영장 탈의실 개선 공사</t>
    <phoneticPr fontId="37" type="noConversion"/>
  </si>
  <si>
    <t>주식회사 집텍</t>
    <phoneticPr fontId="37" type="noConversion"/>
  </si>
  <si>
    <t>2025.8.7.</t>
    <phoneticPr fontId="37" type="noConversion"/>
  </si>
  <si>
    <t>전기설비 증설 및 개선공사</t>
    <phoneticPr fontId="37" type="noConversion"/>
  </si>
  <si>
    <t>㈜신광전기</t>
    <phoneticPr fontId="37" type="noConversion"/>
  </si>
  <si>
    <t>2025.8.20.</t>
    <phoneticPr fontId="37" type="noConversion"/>
  </si>
  <si>
    <t>2025.8.22.</t>
    <phoneticPr fontId="37" type="noConversion"/>
  </si>
  <si>
    <t>공연장 무대 창문 커튼 설치</t>
    <phoneticPr fontId="37" type="noConversion"/>
  </si>
  <si>
    <t>루시스스테이지</t>
    <phoneticPr fontId="37" type="noConversion"/>
  </si>
  <si>
    <t>2025.8.4.</t>
    <phoneticPr fontId="37" type="noConversion"/>
  </si>
  <si>
    <t>2025.8.12.</t>
    <phoneticPr fontId="37" type="noConversion"/>
  </si>
  <si>
    <t>2025년 인터넷전화 신청(2차) -8월</t>
    <phoneticPr fontId="4" type="noConversion"/>
  </si>
  <si>
    <t>2025.8.7.</t>
    <phoneticPr fontId="4" type="noConversion"/>
  </si>
  <si>
    <t>2025년 인터넷망 신청(2차) - 8월</t>
    <phoneticPr fontId="4" type="noConversion"/>
  </si>
  <si>
    <t>2025년 8월분 청소,위생용품(점보롤화장지) 구입 계약</t>
    <phoneticPr fontId="37" type="noConversion"/>
  </si>
  <si>
    <t>사단법인장애인생산품판매지원협회</t>
    <phoneticPr fontId="37" type="noConversion"/>
  </si>
  <si>
    <t>야탑유스센터 사인물 제작 및 설치</t>
    <phoneticPr fontId="37" type="noConversion"/>
  </si>
  <si>
    <t>지오엠코리아</t>
    <phoneticPr fontId="37" type="noConversion"/>
  </si>
  <si>
    <t>2025.7.18.</t>
    <phoneticPr fontId="37" type="noConversion"/>
  </si>
  <si>
    <t>2025.7.21.</t>
    <phoneticPr fontId="37" type="noConversion"/>
  </si>
  <si>
    <t>청년사업 콘텐츠 제작 및 SNS광고 계약</t>
    <phoneticPr fontId="37" type="noConversion"/>
  </si>
  <si>
    <t>디블러</t>
    <phoneticPr fontId="37" type="noConversion"/>
  </si>
  <si>
    <t>2025.8.6.</t>
    <phoneticPr fontId="37" type="noConversion"/>
  </si>
  <si>
    <t>2025.8.21.</t>
    <phoneticPr fontId="37" type="noConversion"/>
  </si>
  <si>
    <t>청년공간(청년이봄) 조성공사 계약</t>
    <phoneticPr fontId="4" type="noConversion"/>
  </si>
  <si>
    <t>2025.8.11. ~ 8.31.</t>
    <phoneticPr fontId="4" type="noConversion"/>
  </si>
  <si>
    <t>주식회사 해비치스페이스(안혜숙)</t>
    <phoneticPr fontId="37" type="noConversion"/>
  </si>
  <si>
    <t>성남시분당구구미로9번길10 204호(구미동)</t>
    <phoneticPr fontId="37" type="noConversion"/>
  </si>
  <si>
    <t xml:space="preserve">공연장 무대 창문 커튼 설치 계약 </t>
    <phoneticPr fontId="4" type="noConversion"/>
  </si>
  <si>
    <t>2025.8.12.</t>
    <phoneticPr fontId="4" type="noConversion"/>
  </si>
  <si>
    <t>루시스스테이지(최인현)</t>
    <phoneticPr fontId="37" type="noConversion"/>
  </si>
  <si>
    <t>성남시 중원구 산성대로 382번길 21-1(금광동)</t>
    <phoneticPr fontId="4" type="noConversion"/>
  </si>
  <si>
    <t xml:space="preserve">2025년 8월분 청소위생용품(점보롤화장지) 구입 </t>
    <phoneticPr fontId="4" type="noConversion"/>
  </si>
  <si>
    <t>2025.8.6.</t>
    <phoneticPr fontId="4" type="noConversion"/>
  </si>
  <si>
    <t>2025.8.6. ~ 8.21.</t>
    <phoneticPr fontId="4" type="noConversion"/>
  </si>
  <si>
    <t>광주광역시북구문화소통로170,11층1101-2호(용봉동)</t>
    <phoneticPr fontId="37" type="noConversion"/>
  </si>
  <si>
    <t>2025년 청소년방과후아카데미 유레카 과학융합메이커활동 프로그램 용역 계약</t>
    <phoneticPr fontId="4" type="noConversion"/>
  </si>
  <si>
    <t>2025.8.20. ~ 10.2.</t>
    <phoneticPr fontId="4" type="noConversion"/>
  </si>
  <si>
    <t>2025.10.2.(예정)</t>
    <phoneticPr fontId="4" type="noConversion"/>
  </si>
  <si>
    <t>융합메이커교육협동조합(김명자)</t>
    <phoneticPr fontId="37" type="noConversion"/>
  </si>
  <si>
    <t xml:space="preserve">성남시 분당구 야탑로 28-0(야탑동) 우당프라자 310호 </t>
    <phoneticPr fontId="37" type="noConversion"/>
  </si>
  <si>
    <t>청소년방과후아카데미 특별 진로체험활동 차량 임차 계약</t>
    <phoneticPr fontId="4" type="noConversion"/>
  </si>
  <si>
    <t>2025.8.13.</t>
    <phoneticPr fontId="4" type="noConversion"/>
  </si>
  <si>
    <t>뉴현대관광 주식회사(이충숙)</t>
    <phoneticPr fontId="37" type="noConversion"/>
  </si>
  <si>
    <t>성남시 중원구 성남대로 997번길 51-9</t>
    <phoneticPr fontId="37" type="noConversion"/>
  </si>
  <si>
    <t>안혜숙</t>
    <phoneticPr fontId="4" type="noConversion"/>
  </si>
  <si>
    <t>최인현</t>
    <phoneticPr fontId="4" type="noConversion"/>
  </si>
  <si>
    <t>김명자</t>
    <phoneticPr fontId="4" type="noConversion"/>
  </si>
  <si>
    <t>이충숙</t>
    <phoneticPr fontId="4" type="noConversion"/>
  </si>
  <si>
    <t>2025년 청소년방과후아카데미 위탁급식 용역 - 8월</t>
    <phoneticPr fontId="4" type="noConversion"/>
  </si>
  <si>
    <t>2025년 청소년방과후아카데미 복합기 임대차 위탁관리 - 8월</t>
    <phoneticPr fontId="4" type="noConversion"/>
  </si>
  <si>
    <t>2025년 복합기 임대차 위탁관리 - 8월</t>
    <phoneticPr fontId="4" type="noConversion"/>
  </si>
  <si>
    <t>2025.9.4.</t>
    <phoneticPr fontId="4" type="noConversion"/>
  </si>
  <si>
    <t>2025년 정수기 비데 공기청정기 가습기 위탁관리 - 8월</t>
    <phoneticPr fontId="4" type="noConversion"/>
  </si>
  <si>
    <t>2025년 청소년상담실 복합기 임대차 위탁관리 - 8월</t>
    <phoneticPr fontId="4" type="noConversion"/>
  </si>
  <si>
    <t>2025년 무인경비시스템 위탁 - 8월</t>
    <phoneticPr fontId="4" type="noConversion"/>
  </si>
  <si>
    <t>2025년 시설관리용역 위탁 - 8월</t>
    <phoneticPr fontId="4" type="noConversion"/>
  </si>
  <si>
    <t>청년공간(청년이봄) 조성 공사</t>
    <phoneticPr fontId="37" type="noConversion"/>
  </si>
  <si>
    <t>해비치스페이스</t>
    <phoneticPr fontId="37" type="noConversion"/>
  </si>
  <si>
    <t>2025.8.11.</t>
    <phoneticPr fontId="37" type="noConversion"/>
  </si>
  <si>
    <t>2025.8.31.</t>
    <phoneticPr fontId="37" type="noConversion"/>
  </si>
  <si>
    <t>2025.9.2.</t>
    <phoneticPr fontId="37" type="noConversion"/>
  </si>
  <si>
    <t>2025년 수직형 휠체어리프트 위탁관리 - 8월</t>
    <phoneticPr fontId="4" type="noConversion"/>
  </si>
  <si>
    <t>031-729-9834</t>
  </si>
  <si>
    <t>어쩌다 국내일주 3차 차량 임차 계약</t>
    <phoneticPr fontId="4" type="noConversion"/>
  </si>
  <si>
    <t>이지현</t>
    <phoneticPr fontId="4" type="noConversion"/>
  </si>
  <si>
    <t>청소년 어울림마당 장비 임차</t>
    <phoneticPr fontId="4" type="noConversion"/>
  </si>
  <si>
    <t>청년이봄 야탑 개관식 전문공연</t>
    <phoneticPr fontId="4" type="noConversion"/>
  </si>
  <si>
    <t>2025.천문아카데미 천체투영관 힐링 영상물 구입</t>
    <phoneticPr fontId="4" type="noConversion"/>
  </si>
  <si>
    <t>수의총액</t>
    <phoneticPr fontId="4" type="noConversion"/>
  </si>
  <si>
    <t>4K, 30분</t>
    <phoneticPr fontId="4" type="noConversion"/>
  </si>
  <si>
    <t>편</t>
    <phoneticPr fontId="4" type="noConversion"/>
  </si>
  <si>
    <t>김명왕</t>
    <phoneticPr fontId="4" type="noConversion"/>
  </si>
  <si>
    <t>031-729-9854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</si>
</sst>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  <numFmt numFmtId="182" formatCode="_-* #,##0_-;\-* #,##0_-;_-* &quot;-&quot;_-;_-@_-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</cellStyleXfs>
  <cellXfs count="22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41" fontId="39" fillId="3" borderId="54" xfId="1" applyFont="1" applyFill="1" applyBorder="1" applyAlignment="1">
      <alignment horizontal="center"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41" fontId="29" fillId="0" borderId="14" xfId="8" applyFont="1" applyBorder="1" applyAlignment="1">
      <alignment horizontal="right" vertical="distributed"/>
    </xf>
    <xf numFmtId="0" fontId="42" fillId="3" borderId="14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41" fontId="32" fillId="3" borderId="2" xfId="1" quotePrefix="1" applyFont="1" applyFill="1" applyBorder="1" applyAlignment="1">
      <alignment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29" fillId="0" borderId="2" xfId="8" applyFont="1" applyBorder="1" applyAlignment="1">
      <alignment horizontal="right" vertical="distributed"/>
    </xf>
    <xf numFmtId="0" fontId="29" fillId="4" borderId="52" xfId="0" applyFont="1" applyFill="1" applyBorder="1" applyAlignment="1">
      <alignment horizontal="center" vertical="center" wrapText="1"/>
    </xf>
    <xf numFmtId="41" fontId="29" fillId="4" borderId="52" xfId="1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0" fontId="42" fillId="3" borderId="54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180" fontId="17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32" fillId="3" borderId="12" xfId="1" applyFont="1" applyFill="1" applyBorder="1" applyAlignment="1" applyProtection="1">
      <alignment horizontal="righ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0" fontId="27" fillId="3" borderId="2" xfId="0" applyFont="1" applyFill="1" applyBorder="1" applyAlignment="1">
      <alignment horizontal="center" vertical="center" shrinkToFit="1"/>
    </xf>
    <xf numFmtId="0" fontId="41" fillId="3" borderId="2" xfId="0" applyFont="1" applyFill="1" applyBorder="1" applyAlignment="1">
      <alignment horizontal="center" vertical="center" shrinkToFit="1"/>
    </xf>
    <xf numFmtId="41" fontId="40" fillId="3" borderId="2" xfId="1" applyFont="1" applyFill="1" applyBorder="1" applyAlignment="1">
      <alignment vertical="center"/>
    </xf>
    <xf numFmtId="0" fontId="40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0" fillId="0" borderId="0" xfId="0"/>
  </cellXfs>
  <cellStyles count="1192">
    <cellStyle name="쉼표 [0]" xfId="1" builtinId="6"/>
    <cellStyle name="쉼표 [0] 10" xfId="46" xr:uid="{00000000-0005-0000-0000-000001000000}"/>
    <cellStyle name="쉼표 [0] 10 10" xfId="1036" xr:uid="{9982106F-BAB3-4A24-A687-B3E8F0299CBE}"/>
    <cellStyle name="쉼표 [0] 10 11" xfId="1140" xr:uid="{284CF6DD-396E-4248-9FFC-6A0F132520BE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0 8" xfId="828" xr:uid="{33C192FA-C165-41D2-BE60-529EEFB8D1FF}"/>
    <cellStyle name="쉼표 [0] 10 9" xfId="932" xr:uid="{8665DC0E-B985-4880-9A7D-02AF3389E8B7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15" xfId="777" xr:uid="{7335B029-50E1-4B49-9962-9BE1353E5080}"/>
    <cellStyle name="쉼표 [0] 2 16" xfId="881" xr:uid="{B7DFE0FC-080C-408A-AB2A-4E9A7B21A9B5}"/>
    <cellStyle name="쉼표 [0] 2 17" xfId="985" xr:uid="{380D0510-B756-4DEA-AB35-2EB868900C8E}"/>
    <cellStyle name="쉼표 [0] 2 18" xfId="1089" xr:uid="{CFECA61B-783F-4002-BA8A-0471B76D8F13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13" xfId="781" xr:uid="{73217CF9-5B06-46C8-B325-8F1E1FE1BCB3}"/>
    <cellStyle name="쉼표 [0] 2 2 14" xfId="885" xr:uid="{EFBC6004-BF97-43E7-9217-698554EB2A4E}"/>
    <cellStyle name="쉼표 [0] 2 2 15" xfId="989" xr:uid="{0191E909-597B-4414-B843-F66A947B94C9}"/>
    <cellStyle name="쉼표 [0] 2 2 16" xfId="1093" xr:uid="{C6A8D70F-054D-4753-9B5F-8D20F279B803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2ABB189F-3B86-43DD-B72C-22138EE010E4}"/>
    <cellStyle name="쉼표 [0] 2 2 2 14" xfId="1001" xr:uid="{1E0E341C-95AE-4D01-B721-9E43391F3EB3}"/>
    <cellStyle name="쉼표 [0] 2 2 2 15" xfId="1105" xr:uid="{81DB6B6C-1442-4554-9182-A2A9685DD74A}"/>
    <cellStyle name="쉼표 [0] 2 2 2 2" xfId="44" xr:uid="{00000000-0005-0000-0000-000014000000}"/>
    <cellStyle name="쉼표 [0] 2 2 2 2 10" xfId="923" xr:uid="{B5CB91A6-8796-446F-96DC-F9E53C865EF3}"/>
    <cellStyle name="쉼표 [0] 2 2 2 2 11" xfId="1027" xr:uid="{77AB7EFD-6994-4588-8000-90EE0C094DB6}"/>
    <cellStyle name="쉼표 [0] 2 2 2 2 12" xfId="1131" xr:uid="{20BEEAA1-3D3B-420C-B38D-E2EC88F0DC0E}"/>
    <cellStyle name="쉼표 [0] 2 2 2 2 2" xfId="143" xr:uid="{00000000-0005-0000-0000-000015000000}"/>
    <cellStyle name="쉼표 [0] 2 2 2 2 2 10" xfId="1079" xr:uid="{2AF9A57E-492C-4772-9B9E-DC7A22884B7F}"/>
    <cellStyle name="쉼표 [0] 2 2 2 2 2 11" xfId="1183" xr:uid="{1720B150-DFA8-46A2-A0E9-827AB175C48A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2 8" xfId="871" xr:uid="{92F987CD-B729-4209-A2F5-88DE382674A2}"/>
    <cellStyle name="쉼표 [0] 2 2 2 2 2 9" xfId="975" xr:uid="{DBCCAF18-29AE-418B-8076-8FEA219002C7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2 9" xfId="819" xr:uid="{33769C76-E028-4DA9-ABFE-36AF3EBA7A83}"/>
    <cellStyle name="쉼표 [0] 2 2 2 3" xfId="65" xr:uid="{00000000-0005-0000-0000-00001E000000}"/>
    <cellStyle name="쉼표 [0] 2 2 2 3 10" xfId="1053" xr:uid="{669E3E05-4F80-40FE-8DC0-5494733B80A2}"/>
    <cellStyle name="쉼표 [0] 2 2 2 3 11" xfId="1157" xr:uid="{77EBEEE2-588E-48D0-910B-7214E6D8E302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3 8" xfId="845" xr:uid="{577A31D7-31A9-4CBE-A64B-70146D46CBFA}"/>
    <cellStyle name="쉼표 [0] 2 2 2 3 9" xfId="949" xr:uid="{F0CB7E21-E77E-48FD-B230-CCDE3FF312CB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B7CFD970-B928-4E88-AD66-92E7407A83E7}"/>
    <cellStyle name="쉼표 [0] 2 2 3 13" xfId="1008" xr:uid="{BED9FDF9-84CA-48CA-AB89-92C2085E40E7}"/>
    <cellStyle name="쉼표 [0] 2 2 3 14" xfId="1112" xr:uid="{C2DC5E97-FE2D-4D24-84B2-275E7797B65E}"/>
    <cellStyle name="쉼표 [0] 2 2 3 2" xfId="72" xr:uid="{00000000-0005-0000-0000-00002A000000}"/>
    <cellStyle name="쉼표 [0] 2 2 3 2 10" xfId="930" xr:uid="{3E8735EF-7F1B-4E4E-8094-F907D98C7678}"/>
    <cellStyle name="쉼표 [0] 2 2 3 2 11" xfId="1034" xr:uid="{C847495B-2C29-4276-8204-D0200C83486B}"/>
    <cellStyle name="쉼표 [0] 2 2 3 2 12" xfId="1138" xr:uid="{7EE76858-E322-49CF-9DB6-DADEEB04E705}"/>
    <cellStyle name="쉼표 [0] 2 2 3 2 2" xfId="150" xr:uid="{00000000-0005-0000-0000-00002B000000}"/>
    <cellStyle name="쉼표 [0] 2 2 3 2 2 10" xfId="1086" xr:uid="{E7043359-3F2B-4304-8EE2-450314E61D96}"/>
    <cellStyle name="쉼표 [0] 2 2 3 2 2 11" xfId="1190" xr:uid="{08F0BB14-C3B5-45B0-AD73-FAA7DBC2C609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2 8" xfId="878" xr:uid="{79402973-FF0C-497B-9632-F3556B398E4B}"/>
    <cellStyle name="쉼표 [0] 2 2 3 2 2 9" xfId="982" xr:uid="{412C9E17-C017-416B-913F-EE9FC861B666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2 9" xfId="826" xr:uid="{149C509A-260A-4139-8151-ECAF88865970}"/>
    <cellStyle name="쉼표 [0] 2 2 3 3" xfId="98" xr:uid="{00000000-0005-0000-0000-000034000000}"/>
    <cellStyle name="쉼표 [0] 2 2 3 3 10" xfId="1060" xr:uid="{685B45A4-FC19-4A7D-845E-E3E34B8D44A0}"/>
    <cellStyle name="쉼표 [0] 2 2 3 3 11" xfId="1164" xr:uid="{616575D8-DF38-458B-ADBA-5A6712FD465F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3 8" xfId="852" xr:uid="{868F854C-6045-441F-9368-7C1C2D6BAFD1}"/>
    <cellStyle name="쉼표 [0] 2 2 3 3 9" xfId="956" xr:uid="{59CA8741-F2E6-43CC-A1B6-B180E1321D3F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10" xfId="911" xr:uid="{A7ED424A-64E2-4A77-B58C-1ED06509A2CF}"/>
    <cellStyle name="쉼표 [0] 2 2 4 11" xfId="1015" xr:uid="{6ACF8309-9CCD-4A0F-8B43-9F152ADEC18A}"/>
    <cellStyle name="쉼표 [0] 2 2 4 12" xfId="1119" xr:uid="{2583C54D-72E9-4CE9-893A-6D3E6584FA51}"/>
    <cellStyle name="쉼표 [0] 2 2 4 2" xfId="131" xr:uid="{00000000-0005-0000-0000-00003F000000}"/>
    <cellStyle name="쉼표 [0] 2 2 4 2 10" xfId="1067" xr:uid="{E107B5EB-737E-427A-B337-361FF2B38F11}"/>
    <cellStyle name="쉼표 [0] 2 2 4 2 11" xfId="1171" xr:uid="{AD4DD48F-29C9-4997-B518-7C9FC1FD8185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2 8" xfId="859" xr:uid="{CE95BCA3-F601-485B-96A9-DAAFC1A78C83}"/>
    <cellStyle name="쉼표 [0] 2 2 4 2 9" xfId="963" xr:uid="{0967F031-A12A-4D68-A04D-FDA17EC243D4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4 9" xfId="807" xr:uid="{5B58DB57-BF8A-4ABE-BFE6-A7A98D00E4FD}"/>
    <cellStyle name="쉼표 [0] 2 2 5" xfId="79" xr:uid="{00000000-0005-0000-0000-000048000000}"/>
    <cellStyle name="쉼표 [0] 2 2 5 10" xfId="1041" xr:uid="{86BF7A76-AA80-4D5C-BDA0-AC96D1144143}"/>
    <cellStyle name="쉼표 [0] 2 2 5 11" xfId="1145" xr:uid="{B8FCB5CD-104D-401E-A1D9-0C8AE5F8F7D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5 8" xfId="833" xr:uid="{3888C7D6-F647-4FDA-81DF-09B45754230D}"/>
    <cellStyle name="쉼표 [0] 2 2 5 9" xfId="937" xr:uid="{092D3812-8CDB-43A6-A168-17112F26A5EE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DC639352-1738-417C-BFA4-28A98D5124C7}"/>
    <cellStyle name="쉼표 [0] 2 3 15" xfId="993" xr:uid="{15B22DF5-AA26-4932-AA4C-1FD6751E00A5}"/>
    <cellStyle name="쉼표 [0] 2 3 16" xfId="1097" xr:uid="{EDDF7B8F-A9FA-44F2-BABE-85F12B77972C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E04F8EFF-0C56-4D26-A8D3-CCDF79A80251}"/>
    <cellStyle name="쉼표 [0] 2 3 2 13" xfId="1005" xr:uid="{F13C452F-2A89-4403-809D-D2BB4E45AFD3}"/>
    <cellStyle name="쉼표 [0] 2 3 2 14" xfId="1109" xr:uid="{08E3F908-F8F6-4B82-B215-0BB1F91BDAB0}"/>
    <cellStyle name="쉼표 [0] 2 3 2 2" xfId="69" xr:uid="{00000000-0005-0000-0000-000054000000}"/>
    <cellStyle name="쉼표 [0] 2 3 2 2 10" xfId="927" xr:uid="{215915FB-4D6A-41C3-A413-95215A27AEBB}"/>
    <cellStyle name="쉼표 [0] 2 3 2 2 11" xfId="1031" xr:uid="{DE38863E-4957-41EB-B080-4E9B771197D8}"/>
    <cellStyle name="쉼표 [0] 2 3 2 2 12" xfId="1135" xr:uid="{11DC3033-E745-47C1-BAB8-27F757A5D407}"/>
    <cellStyle name="쉼표 [0] 2 3 2 2 2" xfId="147" xr:uid="{00000000-0005-0000-0000-000055000000}"/>
    <cellStyle name="쉼표 [0] 2 3 2 2 2 10" xfId="1083" xr:uid="{78704F0F-365B-442D-80F6-CADD23A68B1D}"/>
    <cellStyle name="쉼표 [0] 2 3 2 2 2 11" xfId="1187" xr:uid="{934F108A-053B-4CB1-9051-29D1E6D92629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57D00D7A-A3E5-490D-BFE1-37882AC93CFD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10" xfId="1057" xr:uid="{B8B3BE99-BEF2-41C7-920D-5D27F31AEE88}"/>
    <cellStyle name="쉼표 [0] 2 3 2 3 11" xfId="1161" xr:uid="{EFD8E5BF-6907-4F73-9332-DD0E1B5813BE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3 8" xfId="849" xr:uid="{E23C6EA3-49FF-44DE-8947-DD9B2F820CA5}"/>
    <cellStyle name="쉼표 [0] 2 3 2 3 9" xfId="953" xr:uid="{3368A2F9-D70C-4568-BB46-261D197D75AD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10" xfId="915" xr:uid="{5EA5B84D-A341-4072-90A4-E79079AB5531}"/>
    <cellStyle name="쉼표 [0] 2 3 3 11" xfId="1019" xr:uid="{33848B04-0DA2-4CAD-B5A0-95D3A1A3A057}"/>
    <cellStyle name="쉼표 [0] 2 3 3 12" xfId="1123" xr:uid="{4632E3EF-80EF-402E-BD46-5389FCC7FFC1}"/>
    <cellStyle name="쉼표 [0] 2 3 3 2" xfId="135" xr:uid="{00000000-0005-0000-0000-000069000000}"/>
    <cellStyle name="쉼표 [0] 2 3 3 2 10" xfId="1071" xr:uid="{7ED941DD-D99E-4D6C-BA87-E376A03B81CB}"/>
    <cellStyle name="쉼표 [0] 2 3 3 2 11" xfId="1175" xr:uid="{05D0DF93-7A47-4290-A305-98073AF5B38C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2 8" xfId="863" xr:uid="{B5607E8A-B311-401B-8B9F-F3C489EB438F}"/>
    <cellStyle name="쉼표 [0] 2 3 3 2 9" xfId="967" xr:uid="{7CFE918D-8EB4-4BA2-9D22-17817E414A85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10" xfId="1045" xr:uid="{0A229D20-FE04-49F7-8D33-C8F680B616C4}"/>
    <cellStyle name="쉼표 [0] 2 3 4 11" xfId="1149" xr:uid="{D1416C7E-4C17-4F20-B3AA-062EA361AFAC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4 8" xfId="837" xr:uid="{7DFDC12D-8B69-41ED-853C-897FBF07D3A7}"/>
    <cellStyle name="쉼표 [0] 2 3 4 9" xfId="941" xr:uid="{2595FE3C-AA85-4223-B6C6-B46C3753F05D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669FFAFF-D7AF-4F7C-8E4C-BAE795961543}"/>
    <cellStyle name="쉼표 [0] 2 4 14" xfId="997" xr:uid="{80714F32-30A6-497E-B620-CD2E50031080}"/>
    <cellStyle name="쉼표 [0] 2 4 15" xfId="1101" xr:uid="{5C853A9D-934B-4684-97C5-84CF130E803B}"/>
    <cellStyle name="쉼표 [0] 2 4 2" xfId="41" xr:uid="{00000000-0005-0000-0000-00007D000000}"/>
    <cellStyle name="쉼표 [0] 2 4 2 10" xfId="919" xr:uid="{4A0E8584-AC09-41A3-8EEE-21A44DE776DD}"/>
    <cellStyle name="쉼표 [0] 2 4 2 11" xfId="1023" xr:uid="{52BFA40A-6C6F-45F7-AFF2-4363FACD4C40}"/>
    <cellStyle name="쉼표 [0] 2 4 2 12" xfId="1127" xr:uid="{1DEA3E90-0FE7-4A24-87C8-C3D9A707102C}"/>
    <cellStyle name="쉼표 [0] 2 4 2 2" xfId="139" xr:uid="{00000000-0005-0000-0000-00007E000000}"/>
    <cellStyle name="쉼표 [0] 2 4 2 2 10" xfId="1075" xr:uid="{13ACCF25-EE38-46B4-A485-92A8DDA8A420}"/>
    <cellStyle name="쉼표 [0] 2 4 2 2 11" xfId="1179" xr:uid="{AD5811A3-C23F-4F15-A926-D983574AA1F8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2 8" xfId="867" xr:uid="{98EDB0B5-6AA7-4C28-A2A8-CDBD9FF241DE}"/>
    <cellStyle name="쉼표 [0] 2 4 2 2 9" xfId="971" xr:uid="{4267EC6E-10C1-47D6-866A-2364A4BB0F20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2 9" xfId="815" xr:uid="{E6761C68-95B8-426A-8099-4C34041872E4}"/>
    <cellStyle name="쉼표 [0] 2 4 3" xfId="61" xr:uid="{00000000-0005-0000-0000-000087000000}"/>
    <cellStyle name="쉼표 [0] 2 4 3 10" xfId="1049" xr:uid="{306D0553-FDF3-4A83-9FC5-6462B7E5CD2D}"/>
    <cellStyle name="쉼표 [0] 2 4 3 11" xfId="1153" xr:uid="{D161C6CB-4588-4CF0-BBD1-DDCB25E06D32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3 8" xfId="841" xr:uid="{429C29F1-63FC-4B4C-8B85-BE4E350934F2}"/>
    <cellStyle name="쉼표 [0] 2 4 3 9" xfId="945" xr:uid="{4D8B9EC1-78A7-4E62-B972-BA4E9990679C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5095D8AB-69C7-46B1-806C-B8DFE5197F2D}"/>
    <cellStyle name="쉼표 [0] 2 5 11" xfId="1011" xr:uid="{8987C3FE-DD05-418A-AA17-13BA5C2D9CD4}"/>
    <cellStyle name="쉼표 [0] 2 5 12" xfId="1115" xr:uid="{D2E3E167-6E07-44DD-965F-8A4E375B89CD}"/>
    <cellStyle name="쉼표 [0] 2 5 2" xfId="127" xr:uid="{00000000-0005-0000-0000-000093000000}"/>
    <cellStyle name="쉼표 [0] 2 5 2 10" xfId="1063" xr:uid="{04CCB389-5E46-4A99-A6A9-F423C969B1BC}"/>
    <cellStyle name="쉼표 [0] 2 5 2 11" xfId="1167" xr:uid="{771F7802-2EE5-4216-9F06-40A7D8053F95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2 8" xfId="855" xr:uid="{3F072B0C-9514-46EF-AF0B-758C03B774BD}"/>
    <cellStyle name="쉼표 [0] 2 5 2 9" xfId="959" xr:uid="{C43A247D-F30C-43E3-946D-21DF03ABA527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5 9" xfId="803" xr:uid="{8976D48F-B9E0-463A-8163-3AEE81946233}"/>
    <cellStyle name="쉼표 [0] 2 6" xfId="49" xr:uid="{00000000-0005-0000-0000-00009C000000}"/>
    <cellStyle name="쉼표 [0] 2 6 10" xfId="1037" xr:uid="{E52DD012-1EA3-4FF1-8C71-85A62ADD3D65}"/>
    <cellStyle name="쉼표 [0] 2 6 11" xfId="1141" xr:uid="{3A8FB546-4D74-41DB-A39B-E7E63BA79C48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6 8" xfId="829" xr:uid="{657DE04F-A5E2-42AE-B6C2-4ADBF081F951}"/>
    <cellStyle name="쉼표 [0] 2 6 9" xfId="933" xr:uid="{7C8BC8B5-671A-4DDF-81A1-BE14E6936350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8AED50AD-1078-45BE-842E-79A6A9CCA383}"/>
    <cellStyle name="쉼표 [0] 21" xfId="880" xr:uid="{4878E404-855D-466A-824C-F6914941A837}"/>
    <cellStyle name="쉼표 [0] 22" xfId="984" xr:uid="{A4348E0A-3ED3-446A-B075-FB554CD5816C}"/>
    <cellStyle name="쉼표 [0] 23" xfId="1088" xr:uid="{ABC5D7E4-5B53-4039-B174-AF75D59C43B4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15" xfId="778" xr:uid="{596E91A0-AC5C-467B-AAB9-D7045848F41C}"/>
    <cellStyle name="쉼표 [0] 3 16" xfId="882" xr:uid="{3CF05C9C-D9C0-4C4C-9463-3D4BD3F4DC79}"/>
    <cellStyle name="쉼표 [0] 3 17" xfId="986" xr:uid="{66C1DC5F-75E9-4173-A87E-2CAD8252D4E8}"/>
    <cellStyle name="쉼표 [0] 3 18" xfId="1090" xr:uid="{AFF367F1-0F5D-4F86-8B05-0509D95A80F5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13" xfId="782" xr:uid="{6E7A540A-14BE-46CF-ABC1-D3695D8E2263}"/>
    <cellStyle name="쉼표 [0] 3 2 14" xfId="886" xr:uid="{CFA21893-CAED-46DD-9175-17367FDF3813}"/>
    <cellStyle name="쉼표 [0] 3 2 15" xfId="990" xr:uid="{A930B252-E4AF-4DD7-AED8-5230A8B27584}"/>
    <cellStyle name="쉼표 [0] 3 2 16" xfId="1094" xr:uid="{3C5BF128-7C69-441D-BCA5-D96C653F58E2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FD4923DE-1BFC-47B3-BF8B-C6EDC0D1C8AC}"/>
    <cellStyle name="쉼표 [0] 3 2 2 13" xfId="1002" xr:uid="{B4B36206-FDBD-4421-8286-961ECBBE2633}"/>
    <cellStyle name="쉼표 [0] 3 2 2 14" xfId="1106" xr:uid="{F71E4E2A-95CA-4F8A-8A8E-65230F284C81}"/>
    <cellStyle name="쉼표 [0] 3 2 2 2" xfId="66" xr:uid="{00000000-0005-0000-0000-0000AB000000}"/>
    <cellStyle name="쉼표 [0] 3 2 2 2 10" xfId="924" xr:uid="{7D7B943B-A61B-4D4C-8F54-3AAA981A7B81}"/>
    <cellStyle name="쉼표 [0] 3 2 2 2 11" xfId="1028" xr:uid="{3FD853E4-2D66-4358-8B41-45C8461A0B25}"/>
    <cellStyle name="쉼표 [0] 3 2 2 2 12" xfId="1132" xr:uid="{CF05A2A6-FCD6-46B1-921B-D55E4AA857FF}"/>
    <cellStyle name="쉼표 [0] 3 2 2 2 2" xfId="144" xr:uid="{00000000-0005-0000-0000-0000AC000000}"/>
    <cellStyle name="쉼표 [0] 3 2 2 2 2 10" xfId="1080" xr:uid="{F81AA075-8278-4FC2-BC6A-5F9CEEBF7BC8}"/>
    <cellStyle name="쉼표 [0] 3 2 2 2 2 11" xfId="1184" xr:uid="{360EE40B-5D6D-43A3-9034-7E4E4240D864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2 8" xfId="872" xr:uid="{FF7F97F2-2E05-4969-BC85-B59B8DD2F9CC}"/>
    <cellStyle name="쉼표 [0] 3 2 2 2 2 9" xfId="976" xr:uid="{7D78216F-0E5C-4775-944B-36CB3F695C6F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2 9" xfId="820" xr:uid="{ADA97F40-9781-4B9A-BC68-DE891C6259F0}"/>
    <cellStyle name="쉼표 [0] 3 2 2 3" xfId="92" xr:uid="{00000000-0005-0000-0000-0000B5000000}"/>
    <cellStyle name="쉼표 [0] 3 2 2 3 10" xfId="1054" xr:uid="{F1BCFC66-3D06-45A2-8FBF-1B9D61E3E42E}"/>
    <cellStyle name="쉼표 [0] 3 2 2 3 11" xfId="1158" xr:uid="{1FD35CF2-FB99-4393-A120-18752FEE5D14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3 8" xfId="846" xr:uid="{59C322F8-D871-4769-83F4-5B3AEDE2E18F}"/>
    <cellStyle name="쉼표 [0] 3 2 2 3 9" xfId="950" xr:uid="{5A06CBA3-CEF7-4AB0-A00B-D3C0577135FD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10" xfId="912" xr:uid="{4BB0C562-3361-4254-9488-8CBBC6BA7413}"/>
    <cellStyle name="쉼표 [0] 3 2 3 11" xfId="1016" xr:uid="{39FA9A26-6DF3-4ADE-9E77-FBC607896AEE}"/>
    <cellStyle name="쉼표 [0] 3 2 3 12" xfId="1120" xr:uid="{BEA28402-64AC-4CA8-B568-404319A8C715}"/>
    <cellStyle name="쉼표 [0] 3 2 3 2" xfId="132" xr:uid="{00000000-0005-0000-0000-0000C0000000}"/>
    <cellStyle name="쉼표 [0] 3 2 3 2 10" xfId="1068" xr:uid="{1322BA4A-8B10-4244-BCF9-ED0379D1B23B}"/>
    <cellStyle name="쉼표 [0] 3 2 3 2 11" xfId="1172" xr:uid="{119784F5-9CE3-4D65-BACE-3948F229EB18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2 8" xfId="860" xr:uid="{2B44C87B-4059-4278-BAD0-F550CD44D584}"/>
    <cellStyle name="쉼표 [0] 3 2 3 2 9" xfId="964" xr:uid="{8CBF284A-11F8-4DD1-95AC-6E96797C5D51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3 9" xfId="808" xr:uid="{A9ADE0E5-DE93-4FEE-8FCF-4A6199BCF1AE}"/>
    <cellStyle name="쉼표 [0] 3 2 4" xfId="54" xr:uid="{00000000-0005-0000-0000-0000C9000000}"/>
    <cellStyle name="쉼표 [0] 3 2 4 10" xfId="1042" xr:uid="{724872DA-6E73-4788-99FD-F1595367C63F}"/>
    <cellStyle name="쉼표 [0] 3 2 4 11" xfId="1146" xr:uid="{A035881F-2BBC-4477-9524-A67A2301DA14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4 8" xfId="834" xr:uid="{7DBF93D5-52E4-4C8B-B065-15ED8661C06B}"/>
    <cellStyle name="쉼표 [0] 3 2 4 9" xfId="938" xr:uid="{F926DDF5-242E-4873-AE05-DC74A9638621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B09CFA7E-4782-4E16-A0EF-E733CB53C3EE}"/>
    <cellStyle name="쉼표 [0] 3 3 15" xfId="994" xr:uid="{7B22C811-0A49-4DC1-8192-EE0DEF255F17}"/>
    <cellStyle name="쉼표 [0] 3 3 16" xfId="1098" xr:uid="{D9E47EF0-F9D6-49F7-932D-1195C073116A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C1AADA4-A3B2-4DF7-8631-89C3AE63E154}"/>
    <cellStyle name="쉼표 [0] 3 3 2 13" xfId="1006" xr:uid="{9EA4DD28-3BCB-4158-A7B4-CE28F5782C61}"/>
    <cellStyle name="쉼표 [0] 3 3 2 14" xfId="1110" xr:uid="{F1259905-11DE-4ED4-BCF0-0F054C39F002}"/>
    <cellStyle name="쉼표 [0] 3 3 2 2" xfId="70" xr:uid="{00000000-0005-0000-0000-0000D6000000}"/>
    <cellStyle name="쉼표 [0] 3 3 2 2 10" xfId="928" xr:uid="{B40242AC-8569-46D8-8AAE-547FE9A0A27F}"/>
    <cellStyle name="쉼표 [0] 3 3 2 2 11" xfId="1032" xr:uid="{6D9DC8BA-AC55-4793-ADF9-A79ACBE26493}"/>
    <cellStyle name="쉼표 [0] 3 3 2 2 12" xfId="1136" xr:uid="{7ADA9FB9-BA24-4648-A922-4C9EEC49C988}"/>
    <cellStyle name="쉼표 [0] 3 3 2 2 2" xfId="148" xr:uid="{00000000-0005-0000-0000-0000D7000000}"/>
    <cellStyle name="쉼표 [0] 3 3 2 2 2 10" xfId="1084" xr:uid="{2D1EBB34-41FA-45BD-87F2-8CF0EC6FBBC0}"/>
    <cellStyle name="쉼표 [0] 3 3 2 2 2 11" xfId="1188" xr:uid="{A2F730F8-5F4D-4F4A-BDAB-FE4EF2D02F3B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F36A151D-2ECC-4541-ACA2-7105C0A3FFA9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10" xfId="1058" xr:uid="{F3BBA281-7A24-4731-8F6C-AB0E0AB6262C}"/>
    <cellStyle name="쉼표 [0] 3 3 2 3 11" xfId="1162" xr:uid="{6F5FF0F1-EC3B-44DA-AFD6-5D1DD0B8B2B2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3 8" xfId="850" xr:uid="{44D2223A-0A4D-4914-847F-FF793BDF09AF}"/>
    <cellStyle name="쉼표 [0] 3 3 2 3 9" xfId="954" xr:uid="{EE439D37-86C1-4996-9F5C-64DAD81ED670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10" xfId="916" xr:uid="{462D18A7-5C16-4DE1-B5AE-775FE2884602}"/>
    <cellStyle name="쉼표 [0] 3 3 3 11" xfId="1020" xr:uid="{6EEDF8AD-CAE4-4E8C-906F-CCFF9135C511}"/>
    <cellStyle name="쉼표 [0] 3 3 3 12" xfId="1124" xr:uid="{32091E4D-29F5-47E1-A3BB-FE801D896544}"/>
    <cellStyle name="쉼표 [0] 3 3 3 2" xfId="136" xr:uid="{00000000-0005-0000-0000-0000EB000000}"/>
    <cellStyle name="쉼표 [0] 3 3 3 2 10" xfId="1072" xr:uid="{D8A9D67D-FB79-46CF-9E19-675ED7E6C0D8}"/>
    <cellStyle name="쉼표 [0] 3 3 3 2 11" xfId="1176" xr:uid="{DDC81FAF-576F-4A10-A387-002F5004CD5E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2 8" xfId="864" xr:uid="{104CD4A5-9A49-4EA6-B80B-0CD02216D75C}"/>
    <cellStyle name="쉼표 [0] 3 3 3 2 9" xfId="968" xr:uid="{A4D7CACD-4330-4824-8DF8-21CE699AFB03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10" xfId="1046" xr:uid="{C77E0DC4-6922-48F5-A763-72342BF0024E}"/>
    <cellStyle name="쉼표 [0] 3 3 4 11" xfId="1150" xr:uid="{608364B4-BF99-426A-88C4-A717B4CE383D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4 8" xfId="838" xr:uid="{61835AA0-0440-494F-9F62-E030B10859DB}"/>
    <cellStyle name="쉼표 [0] 3 3 4 9" xfId="942" xr:uid="{898F1C9F-6152-4D19-AC1F-D025FF0B2C2E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F9E833CB-C3EC-4067-AA4D-28154E790ADF}"/>
    <cellStyle name="쉼표 [0] 3 4 14" xfId="998" xr:uid="{15425015-C82A-45A5-A0AE-46CA82B3FB6B}"/>
    <cellStyle name="쉼표 [0] 3 4 15" xfId="1102" xr:uid="{B76F3C5D-31E1-4D62-A641-1AB295D8E210}"/>
    <cellStyle name="쉼표 [0] 3 4 2" xfId="42" xr:uid="{00000000-0005-0000-0000-0000FF000000}"/>
    <cellStyle name="쉼표 [0] 3 4 2 10" xfId="920" xr:uid="{CAFFE9E6-670D-4452-A08D-8629BE872032}"/>
    <cellStyle name="쉼표 [0] 3 4 2 11" xfId="1024" xr:uid="{09054A44-0E32-41A2-8B5D-C1A050C12ED2}"/>
    <cellStyle name="쉼표 [0] 3 4 2 12" xfId="1128" xr:uid="{6B1340E0-46DF-43D6-97C5-1FAFDFAED096}"/>
    <cellStyle name="쉼표 [0] 3 4 2 2" xfId="140" xr:uid="{00000000-0005-0000-0000-000000010000}"/>
    <cellStyle name="쉼표 [0] 3 4 2 2 10" xfId="1076" xr:uid="{3EFC4055-AACA-4626-A9D7-13CA570EAEFF}"/>
    <cellStyle name="쉼표 [0] 3 4 2 2 11" xfId="1180" xr:uid="{38583F5A-0BAB-480A-9032-123533DD73DB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2 8" xfId="868" xr:uid="{1816B6D9-4276-4E24-A048-AEAA9D64861D}"/>
    <cellStyle name="쉼표 [0] 3 4 2 2 9" xfId="972" xr:uid="{895AC0FE-3697-4746-9299-2E9664497EA7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2 9" xfId="816" xr:uid="{7A015E45-5AD4-4CCD-BD64-B3DE849B1195}"/>
    <cellStyle name="쉼표 [0] 3 4 3" xfId="62" xr:uid="{00000000-0005-0000-0000-000009010000}"/>
    <cellStyle name="쉼표 [0] 3 4 3 10" xfId="1050" xr:uid="{05527CD1-93D3-4478-A858-1A1762EEE010}"/>
    <cellStyle name="쉼표 [0] 3 4 3 11" xfId="1154" xr:uid="{58627D64-0BCB-4ABC-9E0E-6F5148C1047A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3 8" xfId="842" xr:uid="{305EB780-7F0F-4E2F-A221-CD382B39BB36}"/>
    <cellStyle name="쉼표 [0] 3 4 3 9" xfId="946" xr:uid="{94FE1D6D-5F62-464E-A751-08AEDAFDBF00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3559E5DE-3455-45FF-8C23-258781281C1D}"/>
    <cellStyle name="쉼표 [0] 3 5 11" xfId="1012" xr:uid="{A08A0B7D-01F4-4A05-BE67-B92C06FD50C2}"/>
    <cellStyle name="쉼표 [0] 3 5 12" xfId="1116" xr:uid="{58866717-27A0-49B2-B2A0-CC5D0ABF5D2F}"/>
    <cellStyle name="쉼표 [0] 3 5 2" xfId="128" xr:uid="{00000000-0005-0000-0000-000015010000}"/>
    <cellStyle name="쉼표 [0] 3 5 2 10" xfId="1064" xr:uid="{05A2ADB6-5FED-46E3-A8A9-B57C81BF0AB3}"/>
    <cellStyle name="쉼표 [0] 3 5 2 11" xfId="1168" xr:uid="{5393338B-5451-4498-9921-3685B74FCD8B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2 8" xfId="856" xr:uid="{8D0E55B6-5BF3-4910-8BA7-8F60505442C7}"/>
    <cellStyle name="쉼표 [0] 3 5 2 9" xfId="960" xr:uid="{41091FA7-62DF-4677-92B8-81159EBBC06A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5 9" xfId="804" xr:uid="{87A382B2-2D69-4373-BB66-F71B5B4258FD}"/>
    <cellStyle name="쉼표 [0] 3 6" xfId="50" xr:uid="{00000000-0005-0000-0000-00001E010000}"/>
    <cellStyle name="쉼표 [0] 3 6 10" xfId="1038" xr:uid="{BAE213CB-990D-4D71-A7C1-3EC068756577}"/>
    <cellStyle name="쉼표 [0] 3 6 11" xfId="1142" xr:uid="{D2B1A635-FF72-462E-8271-B00325A92B27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6 8" xfId="830" xr:uid="{292CF228-3930-4759-86A1-C18D494D9022}"/>
    <cellStyle name="쉼표 [0] 3 6 9" xfId="934" xr:uid="{E0263193-1245-4DEF-80DB-82501BB17DD7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15" xfId="779" xr:uid="{25F66E38-00C7-4723-BC47-DC91085060B2}"/>
    <cellStyle name="쉼표 [0] 4 16" xfId="883" xr:uid="{3AB33B63-693A-42A4-8E6F-371467E7D119}"/>
    <cellStyle name="쉼표 [0] 4 17" xfId="987" xr:uid="{8C56B618-F359-46EA-8E66-404993C0AEA8}"/>
    <cellStyle name="쉼표 [0] 4 18" xfId="1091" xr:uid="{B8F1FD45-23A5-4CFC-8673-7BC69DA3D98C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13" xfId="783" xr:uid="{9ED960FB-3411-4F61-8AD2-BF62285737E8}"/>
    <cellStyle name="쉼표 [0] 4 2 14" xfId="887" xr:uid="{33BA0E1C-5A75-4D7C-8611-2C39587417BE}"/>
    <cellStyle name="쉼표 [0] 4 2 15" xfId="991" xr:uid="{CC6E3773-7EAF-43CB-8608-8D3FF96B3737}"/>
    <cellStyle name="쉼표 [0] 4 2 16" xfId="1095" xr:uid="{DC229C2E-CD57-4D95-B3B6-69A118DFE931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8BA1E35E-A2D1-4BDA-A387-96A62B43A5B8}"/>
    <cellStyle name="쉼표 [0] 4 2 2 13" xfId="1003" xr:uid="{025CE2F0-5E66-401B-97CB-F6114A7554B4}"/>
    <cellStyle name="쉼표 [0] 4 2 2 14" xfId="1107" xr:uid="{E2CC1042-A251-4967-A7C7-35B0501F4A72}"/>
    <cellStyle name="쉼표 [0] 4 2 2 2" xfId="67" xr:uid="{00000000-0005-0000-0000-00002D010000}"/>
    <cellStyle name="쉼표 [0] 4 2 2 2 10" xfId="925" xr:uid="{44E693BE-1704-4D24-AA84-AD62F82245E2}"/>
    <cellStyle name="쉼표 [0] 4 2 2 2 11" xfId="1029" xr:uid="{F5F41A54-F348-4643-B456-A1CA022D82A5}"/>
    <cellStyle name="쉼표 [0] 4 2 2 2 12" xfId="1133" xr:uid="{0B63AC42-D280-4469-B306-B66A5C9A94DF}"/>
    <cellStyle name="쉼표 [0] 4 2 2 2 2" xfId="145" xr:uid="{00000000-0005-0000-0000-00002E010000}"/>
    <cellStyle name="쉼표 [0] 4 2 2 2 2 10" xfId="1081" xr:uid="{EF958928-4525-4541-8CC4-4ECD1E640CB9}"/>
    <cellStyle name="쉼표 [0] 4 2 2 2 2 11" xfId="1185" xr:uid="{6B05D86B-DEA5-4A69-8B6D-696836DEB2CC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2 8" xfId="873" xr:uid="{AB8BA4FA-66BF-49D5-B675-89C3E33C73E0}"/>
    <cellStyle name="쉼표 [0] 4 2 2 2 2 9" xfId="977" xr:uid="{A58A8572-4E8D-44F2-A22D-F5D8078A635B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2 9" xfId="821" xr:uid="{9E0FD6CE-A383-4C2B-86AC-9E52182B908E}"/>
    <cellStyle name="쉼표 [0] 4 2 2 3" xfId="93" xr:uid="{00000000-0005-0000-0000-000037010000}"/>
    <cellStyle name="쉼표 [0] 4 2 2 3 10" xfId="1055" xr:uid="{F8E0BE86-F559-42E2-AF9C-633092667AB0}"/>
    <cellStyle name="쉼표 [0] 4 2 2 3 11" xfId="1159" xr:uid="{D10B0520-B984-4CCF-8A96-32DE7D29DF0D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3 8" xfId="847" xr:uid="{F0E0C75F-82E6-4D4D-B366-49B4D098F89A}"/>
    <cellStyle name="쉼표 [0] 4 2 2 3 9" xfId="951" xr:uid="{FE230CA0-7708-420F-9E53-2615B45195D3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10" xfId="913" xr:uid="{84F25A5E-07CB-49B2-AF86-A06B879753C5}"/>
    <cellStyle name="쉼표 [0] 4 2 3 11" xfId="1017" xr:uid="{1295064C-AB30-4F1A-9CFD-109D7AFF1293}"/>
    <cellStyle name="쉼표 [0] 4 2 3 12" xfId="1121" xr:uid="{88EFE89A-0B49-4A86-9D8E-39DF2F98033A}"/>
    <cellStyle name="쉼표 [0] 4 2 3 2" xfId="133" xr:uid="{00000000-0005-0000-0000-000042010000}"/>
    <cellStyle name="쉼표 [0] 4 2 3 2 10" xfId="1069" xr:uid="{B42A2198-2538-4E22-A256-6199DD93F850}"/>
    <cellStyle name="쉼표 [0] 4 2 3 2 11" xfId="1173" xr:uid="{5439F5B1-C834-4689-8A50-05D32900F0D7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2 8" xfId="861" xr:uid="{8DED7858-B215-46CF-A174-A22060ACD85A}"/>
    <cellStyle name="쉼표 [0] 4 2 3 2 9" xfId="965" xr:uid="{B59348F8-BDA7-49DA-9637-BDE0959525C8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3 9" xfId="809" xr:uid="{55F626ED-4583-46C1-B566-6127AD44765F}"/>
    <cellStyle name="쉼표 [0] 4 2 4" xfId="55" xr:uid="{00000000-0005-0000-0000-00004B010000}"/>
    <cellStyle name="쉼표 [0] 4 2 4 10" xfId="1043" xr:uid="{2CE8DDF7-8DB5-4A21-A88A-A470BDF6F735}"/>
    <cellStyle name="쉼표 [0] 4 2 4 11" xfId="1147" xr:uid="{4304712F-DA0A-4E40-9A4A-5854B7A44AEE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4 8" xfId="835" xr:uid="{2B74D80C-AFA7-4EE3-A3F9-96ED3ACAAAF1}"/>
    <cellStyle name="쉼표 [0] 4 2 4 9" xfId="939" xr:uid="{7FC674B8-4238-4094-A8DF-5483A64A4779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2AB8195-B12A-4718-B50A-F0CF1AE16658}"/>
    <cellStyle name="쉼표 [0] 4 3 15" xfId="995" xr:uid="{3C9DE317-7BF4-47A5-975A-2ED1F7410927}"/>
    <cellStyle name="쉼표 [0] 4 3 16" xfId="1099" xr:uid="{ECBDA3C7-9041-4720-977A-0F2A7083CE53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20F10754-7214-47B7-8254-ABD2DDC09CA0}"/>
    <cellStyle name="쉼표 [0] 4 3 2 13" xfId="1007" xr:uid="{416E4E41-8CA4-4181-B1FE-28D30A10F590}"/>
    <cellStyle name="쉼표 [0] 4 3 2 14" xfId="1111" xr:uid="{64CD5902-45ED-4ED4-B074-D68610BA376A}"/>
    <cellStyle name="쉼표 [0] 4 3 2 2" xfId="71" xr:uid="{00000000-0005-0000-0000-000058010000}"/>
    <cellStyle name="쉼표 [0] 4 3 2 2 10" xfId="929" xr:uid="{80D26B96-9BFC-4284-8761-83C59AF78374}"/>
    <cellStyle name="쉼표 [0] 4 3 2 2 11" xfId="1033" xr:uid="{97FAB543-D9F2-4F1C-B4CD-60EF7F4DAC5F}"/>
    <cellStyle name="쉼표 [0] 4 3 2 2 12" xfId="1137" xr:uid="{8E09D15A-EACA-42D0-B1CE-9AB1D6E25BAB}"/>
    <cellStyle name="쉼표 [0] 4 3 2 2 2" xfId="149" xr:uid="{00000000-0005-0000-0000-000059010000}"/>
    <cellStyle name="쉼표 [0] 4 3 2 2 2 10" xfId="1085" xr:uid="{E0BC00F2-5695-43B9-9815-3388EB9D0AC1}"/>
    <cellStyle name="쉼표 [0] 4 3 2 2 2 11" xfId="1189" xr:uid="{8E3062D7-987C-4390-A458-53831B7762C1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D1BAACA7-8E9D-4485-99A3-FBDAC59AE4CF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10" xfId="1059" xr:uid="{A8973390-3118-48B5-AE73-1DCCB470C2CF}"/>
    <cellStyle name="쉼표 [0] 4 3 2 3 11" xfId="1163" xr:uid="{3F1100C3-2570-47C9-A7C4-DE2956E6A04B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3 8" xfId="851" xr:uid="{B8A3814B-6DC4-427B-BC75-4ABAE2B1B383}"/>
    <cellStyle name="쉼표 [0] 4 3 2 3 9" xfId="955" xr:uid="{E25C92B2-3D86-411B-8B12-6DB5EB11BC18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10" xfId="917" xr:uid="{290F61D8-75C0-41D5-949D-669F9567769C}"/>
    <cellStyle name="쉼표 [0] 4 3 3 11" xfId="1021" xr:uid="{6B28E8C6-2452-47DB-BD49-23738BFC4738}"/>
    <cellStyle name="쉼표 [0] 4 3 3 12" xfId="1125" xr:uid="{4B5AA84B-A705-473B-9C26-677785568770}"/>
    <cellStyle name="쉼표 [0] 4 3 3 2" xfId="137" xr:uid="{00000000-0005-0000-0000-00006D010000}"/>
    <cellStyle name="쉼표 [0] 4 3 3 2 10" xfId="1073" xr:uid="{3DE6AF8E-7EAC-4B2D-BA75-0569D7E960E0}"/>
    <cellStyle name="쉼표 [0] 4 3 3 2 11" xfId="1177" xr:uid="{A0CB5FBE-FC5E-4EE6-9BF9-DF66944C77A3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2 8" xfId="865" xr:uid="{5AF4EAEB-2152-4B90-B481-22A3EB8D648F}"/>
    <cellStyle name="쉼표 [0] 4 3 3 2 9" xfId="969" xr:uid="{0D90053E-4032-40DC-802F-A9EEDEA0EED4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10" xfId="1047" xr:uid="{302124C1-6CDD-46C1-B29D-A0530A409080}"/>
    <cellStyle name="쉼표 [0] 4 3 4 11" xfId="1151" xr:uid="{5DFBAC41-401E-4F4B-A139-2104968487AB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4 8" xfId="839" xr:uid="{2A9F26E0-AEBF-48C4-81F0-19EEF4A2FB44}"/>
    <cellStyle name="쉼표 [0] 4 3 4 9" xfId="943" xr:uid="{66E419D1-154B-41A0-BD43-22CB8A58EE01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03C53824-94E4-4F21-8CE0-D2EC842F7805}"/>
    <cellStyle name="쉼표 [0] 4 4 14" xfId="999" xr:uid="{0DBC2880-46EA-46CF-98F4-BF2C0DA6D7FF}"/>
    <cellStyle name="쉼표 [0] 4 4 15" xfId="1103" xr:uid="{6B1D5CB6-0A4F-4E5F-BBEF-2CACEE07FDC1}"/>
    <cellStyle name="쉼표 [0] 4 4 2" xfId="43" xr:uid="{00000000-0005-0000-0000-000081010000}"/>
    <cellStyle name="쉼표 [0] 4 4 2 10" xfId="921" xr:uid="{4BD3E27B-C1D0-45CD-93AA-9C64F2CE8770}"/>
    <cellStyle name="쉼표 [0] 4 4 2 11" xfId="1025" xr:uid="{36099D6A-ED0C-4818-B273-04DC9A3BE2F0}"/>
    <cellStyle name="쉼표 [0] 4 4 2 12" xfId="1129" xr:uid="{91E31FA9-59BD-4694-8DA0-197F2AD09D9B}"/>
    <cellStyle name="쉼표 [0] 4 4 2 2" xfId="141" xr:uid="{00000000-0005-0000-0000-000082010000}"/>
    <cellStyle name="쉼표 [0] 4 4 2 2 10" xfId="1077" xr:uid="{04926823-650B-43F7-9FF0-74E847633BBF}"/>
    <cellStyle name="쉼표 [0] 4 4 2 2 11" xfId="1181" xr:uid="{BD8B561C-6864-48FB-9DAD-D60E65C32B2D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2 8" xfId="869" xr:uid="{530E8415-C670-4149-B310-59CF9E4DEAE7}"/>
    <cellStyle name="쉼표 [0] 4 4 2 2 9" xfId="973" xr:uid="{077BF213-B645-4F63-980A-DE18F72EC5A0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2 9" xfId="817" xr:uid="{7F572091-6649-4D2A-B7BA-F282CFD6A7A0}"/>
    <cellStyle name="쉼표 [0] 4 4 3" xfId="63" xr:uid="{00000000-0005-0000-0000-00008B010000}"/>
    <cellStyle name="쉼표 [0] 4 4 3 10" xfId="1051" xr:uid="{909DFD69-8A5C-42A5-BDC4-E17F96523D35}"/>
    <cellStyle name="쉼표 [0] 4 4 3 11" xfId="1155" xr:uid="{35256A7B-78CA-4C6B-ADF8-CB986A1652BA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3 8" xfId="843" xr:uid="{49FBA79C-FDDE-45B6-AE08-7AA14521F1C6}"/>
    <cellStyle name="쉼표 [0] 4 4 3 9" xfId="947" xr:uid="{0EFCCA42-52C7-46AA-AA62-5D24D77C3A0C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731B402F-E0EF-40FD-A340-1B7802A6488B}"/>
    <cellStyle name="쉼표 [0] 4 5 11" xfId="1013" xr:uid="{3260A722-B9BC-4236-AE47-166B19771620}"/>
    <cellStyle name="쉼표 [0] 4 5 12" xfId="1117" xr:uid="{D54A63D9-BA7E-4F0E-A8E4-2B1A226C49B4}"/>
    <cellStyle name="쉼표 [0] 4 5 2" xfId="129" xr:uid="{00000000-0005-0000-0000-000097010000}"/>
    <cellStyle name="쉼표 [0] 4 5 2 10" xfId="1065" xr:uid="{BA7CE934-2DA3-4CA0-8749-2C747FBAA0FB}"/>
    <cellStyle name="쉼표 [0] 4 5 2 11" xfId="1169" xr:uid="{F055F48C-1DDB-435E-824E-4051A54728A3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2 8" xfId="857" xr:uid="{B3778A61-72E5-4733-B7DD-474E1230A0DA}"/>
    <cellStyle name="쉼표 [0] 4 5 2 9" xfId="961" xr:uid="{222878CD-FFB8-4546-96E2-843520D310BB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5 9" xfId="805" xr:uid="{8D635DEA-33E5-40AB-9571-0D2643E45554}"/>
    <cellStyle name="쉼표 [0] 4 6" xfId="51" xr:uid="{00000000-0005-0000-0000-0000A0010000}"/>
    <cellStyle name="쉼표 [0] 4 6 10" xfId="1039" xr:uid="{CE721770-9DED-4354-B867-2195C571800C}"/>
    <cellStyle name="쉼표 [0] 4 6 11" xfId="1143" xr:uid="{E878B812-295C-4022-B752-6E0FCBA76A67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6 8" xfId="831" xr:uid="{A4EC8F2D-29DA-4698-A2FD-B5C0FE81DD42}"/>
    <cellStyle name="쉼표 [0] 4 6 9" xfId="935" xr:uid="{2AEC0549-FDAF-48DD-ABD8-3664EE8EE6DD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13" xfId="780" xr:uid="{6273E463-5B18-4DF7-A1CC-A549470A5EEC}"/>
    <cellStyle name="쉼표 [0] 5 14" xfId="884" xr:uid="{15C2C1D9-B1FA-4C30-95D3-D812CA40222C}"/>
    <cellStyle name="쉼표 [0] 5 15" xfId="988" xr:uid="{81A02658-A436-4B45-B357-9E611BA22285}"/>
    <cellStyle name="쉼표 [0] 5 16" xfId="1092" xr:uid="{23E4C000-6440-4F26-AC53-C37FDAC31A8C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13" xfId="792" xr:uid="{D456C02D-FF04-47E8-8BBC-A55962A186B6}"/>
    <cellStyle name="쉼표 [0] 5 2 14" xfId="896" xr:uid="{D3AA2691-3859-4217-AF68-7B99CBDB7B9B}"/>
    <cellStyle name="쉼표 [0] 5 2 15" xfId="1000" xr:uid="{0E695E45-102F-46C5-827D-1C1BE96288E2}"/>
    <cellStyle name="쉼표 [0] 5 2 16" xfId="1104" xr:uid="{2138ED43-777F-4225-9E5C-95D1ABC1D9B8}"/>
    <cellStyle name="쉼표 [0] 5 2 2" xfId="31" xr:uid="{00000000-0005-0000-0000-0000AC010000}"/>
    <cellStyle name="쉼표 [0] 5 2 2 10" xfId="922" xr:uid="{C051B2CB-6DFC-4CBC-B240-97660B42170C}"/>
    <cellStyle name="쉼표 [0] 5 2 2 11" xfId="1026" xr:uid="{FB157251-5075-405C-9DB1-1B75BF40C2E9}"/>
    <cellStyle name="쉼표 [0] 5 2 2 12" xfId="1130" xr:uid="{9F356D0C-D31D-4518-8FBE-ACBD784629DE}"/>
    <cellStyle name="쉼표 [0] 5 2 2 2" xfId="142" xr:uid="{00000000-0005-0000-0000-0000AD010000}"/>
    <cellStyle name="쉼표 [0] 5 2 2 2 10" xfId="1078" xr:uid="{9B9AED2A-45CF-4E17-A491-5614AB8CDC19}"/>
    <cellStyle name="쉼표 [0] 5 2 2 2 11" xfId="1182" xr:uid="{1DDFB2B7-F92B-42E4-A8AB-30282816221C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2 8" xfId="870" xr:uid="{F39C708D-2EBD-429F-B53D-88D3D89B3EFB}"/>
    <cellStyle name="쉼표 [0] 5 2 2 2 9" xfId="974" xr:uid="{530002B1-399F-42C9-AC85-0D252E971EA4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2 9" xfId="818" xr:uid="{A6D6DA04-D7ED-4CC7-A6BC-D2C3CB23B757}"/>
    <cellStyle name="쉼표 [0] 5 2 3" xfId="47" xr:uid="{00000000-0005-0000-0000-0000B6010000}"/>
    <cellStyle name="쉼표 [0] 5 2 3 10" xfId="1052" xr:uid="{E1C38C73-D3FA-4E34-A975-2F13CDDB6408}"/>
    <cellStyle name="쉼표 [0] 5 2 3 11" xfId="1156" xr:uid="{60E0B113-2AB5-4C39-9B8F-6E3C4B4687AB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3 8" xfId="844" xr:uid="{993D5122-065F-422D-B786-61AE2D25ACD3}"/>
    <cellStyle name="쉼표 [0] 5 2 3 9" xfId="948" xr:uid="{F9B04ACC-FCC5-4F3B-B42D-4E054C3E7162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08ECFB-4B5D-4003-8AD5-C9209638785D}"/>
    <cellStyle name="쉼표 [0] 5 3 11" xfId="1014" xr:uid="{5DD8246D-CABC-42EE-8517-303B632FDBB6}"/>
    <cellStyle name="쉼표 [0] 5 3 12" xfId="1118" xr:uid="{D23D2C4A-B25E-4E9F-BC81-B4876FE3EEDC}"/>
    <cellStyle name="쉼표 [0] 5 3 2" xfId="130" xr:uid="{00000000-0005-0000-0000-0000C2010000}"/>
    <cellStyle name="쉼표 [0] 5 3 2 10" xfId="1066" xr:uid="{3F4C5022-C54E-4CC2-B1D7-09928FFFCC6A}"/>
    <cellStyle name="쉼표 [0] 5 3 2 11" xfId="1170" xr:uid="{C10B6A08-99AC-41E9-9BA5-E3E20344598A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2 8" xfId="858" xr:uid="{2B6BFDE0-7DCC-42E7-8AEB-DCB0F31A0FCF}"/>
    <cellStyle name="쉼표 [0] 5 3 2 9" xfId="962" xr:uid="{F4BEDAD9-61E5-43CD-92CC-E4802DC9EEB1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3 9" xfId="806" xr:uid="{C4E3E2CB-C2D0-4FC5-93FD-206A462CAD48}"/>
    <cellStyle name="쉼표 [0] 5 4" xfId="52" xr:uid="{00000000-0005-0000-0000-0000CB010000}"/>
    <cellStyle name="쉼표 [0] 5 4 10" xfId="1040" xr:uid="{014C590A-4F80-4947-9C75-356AF3F8D450}"/>
    <cellStyle name="쉼표 [0] 5 4 11" xfId="1144" xr:uid="{C303BD41-70DF-4A45-B4B7-BD341024399F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4 8" xfId="832" xr:uid="{5D1DC19C-A8B9-47C2-9A2C-FEBBDABA8988}"/>
    <cellStyle name="쉼표 [0] 5 4 9" xfId="936" xr:uid="{5D80BF82-2F1C-4F83-AEB3-A0799B0905B6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13" xfId="784" xr:uid="{FBB9B170-1531-414E-A1F4-6A0A9084813E}"/>
    <cellStyle name="쉼표 [0] 6 14" xfId="888" xr:uid="{1848B346-1D68-4C48-8BAA-6E10D5D2D100}"/>
    <cellStyle name="쉼표 [0] 6 15" xfId="992" xr:uid="{9E66BB8C-8E6F-4956-BD61-BAD785044BCE}"/>
    <cellStyle name="쉼표 [0] 6 16" xfId="1096" xr:uid="{20AA9ACB-E839-46FC-AC9F-BBFB1D760415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C6DC34C7-F470-470F-B9D6-E7298406E414}"/>
    <cellStyle name="쉼표 [0] 6 2 13" xfId="1004" xr:uid="{C105A2EB-DE16-4A56-BD0A-D0E5512D4A63}"/>
    <cellStyle name="쉼표 [0] 6 2 14" xfId="1108" xr:uid="{92199041-9269-4460-870B-851A9ACD0A32}"/>
    <cellStyle name="쉼표 [0] 6 2 2" xfId="68" xr:uid="{00000000-0005-0000-0000-0000D8010000}"/>
    <cellStyle name="쉼표 [0] 6 2 2 10" xfId="926" xr:uid="{88BEAB1A-F344-4C11-A826-518C592F4479}"/>
    <cellStyle name="쉼표 [0] 6 2 2 11" xfId="1030" xr:uid="{24D136B8-D69D-4870-A177-DBC22DE700E5}"/>
    <cellStyle name="쉼표 [0] 6 2 2 12" xfId="1134" xr:uid="{1D8C041C-3834-4F00-863E-E0CBC6DF4651}"/>
    <cellStyle name="쉼표 [0] 6 2 2 2" xfId="146" xr:uid="{00000000-0005-0000-0000-0000D9010000}"/>
    <cellStyle name="쉼표 [0] 6 2 2 2 10" xfId="1082" xr:uid="{6003D2AC-6980-42A9-B307-2353868B1620}"/>
    <cellStyle name="쉼표 [0] 6 2 2 2 11" xfId="1186" xr:uid="{AD510228-62D9-4924-A31F-0C6B04085E41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2 8" xfId="874" xr:uid="{14ADFACE-864A-4419-ACA3-9F03EF13E2E9}"/>
    <cellStyle name="쉼표 [0] 6 2 2 2 9" xfId="978" xr:uid="{242634AE-36F8-446F-9C9D-36C49FA41D9F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2 9" xfId="822" xr:uid="{CD4F2EBC-8D4F-421E-A38A-A7AE029EA06E}"/>
    <cellStyle name="쉼표 [0] 6 2 3" xfId="94" xr:uid="{00000000-0005-0000-0000-0000E2010000}"/>
    <cellStyle name="쉼표 [0] 6 2 3 10" xfId="1056" xr:uid="{E4A8E686-0AE0-4D4D-8E00-E7687264100D}"/>
    <cellStyle name="쉼표 [0] 6 2 3 11" xfId="1160" xr:uid="{6D2ABBB9-6448-4D53-AE94-0CCFBD8526B5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3 8" xfId="848" xr:uid="{944207A5-9F89-47F0-A768-DD7890B37C65}"/>
    <cellStyle name="쉼표 [0] 6 2 3 9" xfId="952" xr:uid="{46C45567-DF65-4373-A8F5-B5B431240596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10" xfId="914" xr:uid="{22EDBC7D-B07F-4ABD-A629-732A89470E89}"/>
    <cellStyle name="쉼표 [0] 6 3 11" xfId="1018" xr:uid="{6E1E7B33-4098-4E7E-9639-4C30CBB9ED15}"/>
    <cellStyle name="쉼표 [0] 6 3 12" xfId="1122" xr:uid="{47520741-8FF0-444C-9F99-F9006A9802B3}"/>
    <cellStyle name="쉼표 [0] 6 3 2" xfId="134" xr:uid="{00000000-0005-0000-0000-0000ED010000}"/>
    <cellStyle name="쉼표 [0] 6 3 2 10" xfId="1070" xr:uid="{E690E094-0CFB-48D0-9C9A-9E6B2D8844B4}"/>
    <cellStyle name="쉼표 [0] 6 3 2 11" xfId="1174" xr:uid="{DDE180F1-0CDE-4388-B74D-F13038A47FB9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2 8" xfId="862" xr:uid="{D1E6467C-7725-42C3-8152-210242573A01}"/>
    <cellStyle name="쉼표 [0] 6 3 2 9" xfId="966" xr:uid="{CDBE9CCC-56C7-4B43-A5B7-A16877BF46C5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3 9" xfId="810" xr:uid="{70EF129E-A2D6-45F4-A9B7-2A6464785DD6}"/>
    <cellStyle name="쉼표 [0] 6 4" xfId="56" xr:uid="{00000000-0005-0000-0000-0000F6010000}"/>
    <cellStyle name="쉼표 [0] 6 4 10" xfId="1044" xr:uid="{6D981D1E-7E80-44E6-BB39-88F1817E0401}"/>
    <cellStyle name="쉼표 [0] 6 4 11" xfId="1148" xr:uid="{CD5A1A69-57B6-4F98-94DF-EFE0776B2705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4 8" xfId="836" xr:uid="{A8520BBF-FE15-4EEA-B2F1-430962B4EDCA}"/>
    <cellStyle name="쉼표 [0] 6 4 9" xfId="940" xr:uid="{53355E63-C2BF-479B-BAD1-2CF3FBC85F4D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D213D457-BAF3-4525-BF10-E044634FC384}"/>
    <cellStyle name="쉼표 [0] 7 14" xfId="996" xr:uid="{915AB972-A49A-4559-B762-2AC9DD52C98D}"/>
    <cellStyle name="쉼표 [0] 7 15" xfId="1100" xr:uid="{44BB3764-38DC-4EDD-AE44-3CD6BF8756F7}"/>
    <cellStyle name="쉼표 [0] 7 2" xfId="40" xr:uid="{00000000-0005-0000-0000-000001020000}"/>
    <cellStyle name="쉼표 [0] 7 2 10" xfId="918" xr:uid="{443C2CE9-CE3E-4BC3-BD4A-E5E3ADD78F98}"/>
    <cellStyle name="쉼표 [0] 7 2 11" xfId="1022" xr:uid="{745B390A-125B-4598-B31F-B79C7C1F68B9}"/>
    <cellStyle name="쉼표 [0] 7 2 12" xfId="1126" xr:uid="{5679E19D-E1BE-46D7-99A1-A989494B6623}"/>
    <cellStyle name="쉼표 [0] 7 2 2" xfId="138" xr:uid="{00000000-0005-0000-0000-000002020000}"/>
    <cellStyle name="쉼표 [0] 7 2 2 10" xfId="1074" xr:uid="{2CE5EE98-FC77-420F-A76F-F4D21E00CDF2}"/>
    <cellStyle name="쉼표 [0] 7 2 2 11" xfId="1178" xr:uid="{B741040C-B8A1-4C7A-84E1-6904DE659E5C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2 8" xfId="866" xr:uid="{2A5D808F-3D59-4BC0-BA1B-D64BE8C3C4E5}"/>
    <cellStyle name="쉼표 [0] 7 2 2 9" xfId="970" xr:uid="{C858722E-5B89-4E32-8815-000FBF64DD47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2 9" xfId="814" xr:uid="{56D9C647-1DCD-42DC-9DA6-B943C12BB051}"/>
    <cellStyle name="쉼표 [0] 7 3" xfId="60" xr:uid="{00000000-0005-0000-0000-00000B020000}"/>
    <cellStyle name="쉼표 [0] 7 3 10" xfId="1048" xr:uid="{C9F44C2E-0AA9-45BF-B56D-A3D65A67A1EC}"/>
    <cellStyle name="쉼표 [0] 7 3 11" xfId="1152" xr:uid="{E3821BB0-203D-413D-915A-0FD3F6975A51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3 8" xfId="840" xr:uid="{B688FDE8-A2E1-4C36-8C96-47E5CAED9A29}"/>
    <cellStyle name="쉼표 [0] 7 3 9" xfId="944" xr:uid="{C9140979-5959-4400-AAEA-98989C1513AB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8971D4E9-4C61-4AF9-851B-0FF696D91C47}"/>
    <cellStyle name="쉼표 [0] 8 11" xfId="1010" xr:uid="{A2D565E1-73AC-4629-9389-FF715B9AC492}"/>
    <cellStyle name="쉼표 [0] 8 12" xfId="1114" xr:uid="{ED410C10-9CAE-443E-BFC9-94F110431D60}"/>
    <cellStyle name="쉼표 [0] 8 2" xfId="126" xr:uid="{00000000-0005-0000-0000-000017020000}"/>
    <cellStyle name="쉼표 [0] 8 2 10" xfId="1062" xr:uid="{EAECC43E-92C4-49C8-BC65-38B30C61FF58}"/>
    <cellStyle name="쉼표 [0] 8 2 11" xfId="1166" xr:uid="{29B3D1AF-67C3-4D34-A272-190CB000D922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2 8" xfId="854" xr:uid="{0D430AA6-BED0-450A-8DB2-489E22EFC8E2}"/>
    <cellStyle name="쉼표 [0] 8 2 9" xfId="958" xr:uid="{62CC50A7-8126-40C8-9E4B-ABD3D9BF6A0B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8 9" xfId="802" xr:uid="{452D3047-C2BD-4926-AB37-77BD86C03E4A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24D0CE8D-EEF1-4284-9FD6-C0E53DF5D6EF}"/>
    <cellStyle name="쉼표 [0] 9 13" xfId="1009" xr:uid="{2C94D471-DAEE-4613-9146-FAF05B7DDEED}"/>
    <cellStyle name="쉼표 [0] 9 14" xfId="1113" xr:uid="{7AECF309-C49A-4180-B7A3-2C44BB2CCC7C}"/>
    <cellStyle name="쉼표 [0] 9 2" xfId="73" xr:uid="{00000000-0005-0000-0000-000021020000}"/>
    <cellStyle name="쉼표 [0] 9 2 10" xfId="931" xr:uid="{EF2B9955-C6EF-4D7F-BF77-6493D4B46BBF}"/>
    <cellStyle name="쉼표 [0] 9 2 11" xfId="1035" xr:uid="{236AD055-CC3C-42D6-8C48-CF51CDB1382C}"/>
    <cellStyle name="쉼표 [0] 9 2 12" xfId="1139" xr:uid="{67AC5EC1-3CA6-49B7-9413-40D5E3928838}"/>
    <cellStyle name="쉼표 [0] 9 2 2" xfId="151" xr:uid="{00000000-0005-0000-0000-000022020000}"/>
    <cellStyle name="쉼표 [0] 9 2 2 10" xfId="1087" xr:uid="{208C8CE9-3938-4E63-85B6-BF0A48CFDA34}"/>
    <cellStyle name="쉼표 [0] 9 2 2 11" xfId="1191" xr:uid="{53C05D75-1013-4B3F-AA51-E1C90B8D1CD2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2 8" xfId="879" xr:uid="{8A50315B-9349-49C2-9DCD-7E649A4ECC9D}"/>
    <cellStyle name="쉼표 [0] 9 2 2 9" xfId="983" xr:uid="{9E52237F-FC8C-44EC-833C-95B3EE5F640E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10" xfId="1061" xr:uid="{D1AF9DE7-FC11-4549-9075-6D1410833799}"/>
    <cellStyle name="쉼표 [0] 9 3 11" xfId="1165" xr:uid="{85286D23-8192-43F5-9471-AFA2C81DB8A9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3 8" xfId="853" xr:uid="{F37180C2-C33B-486D-B6AB-3AB579791040}"/>
    <cellStyle name="쉼표 [0] 9 3 9" xfId="957" xr:uid="{1EE9DE4E-1D0D-4702-AAE2-345D9B662C42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18" sqref="C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65" t="s">
        <v>42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66"/>
      <c r="K2" s="166"/>
      <c r="L2" s="6"/>
    </row>
    <row r="3" spans="1:12" ht="29.25" customHeight="1" x14ac:dyDescent="0.15">
      <c r="A3" s="114" t="s">
        <v>43</v>
      </c>
      <c r="B3" s="114" t="s">
        <v>25</v>
      </c>
      <c r="C3" s="114" t="s">
        <v>44</v>
      </c>
      <c r="D3" s="114" t="s">
        <v>45</v>
      </c>
      <c r="E3" s="114" t="s">
        <v>46</v>
      </c>
      <c r="F3" s="115" t="s">
        <v>47</v>
      </c>
      <c r="G3" s="114" t="s">
        <v>48</v>
      </c>
      <c r="H3" s="115" t="s">
        <v>49</v>
      </c>
      <c r="I3" s="116" t="s">
        <v>26</v>
      </c>
      <c r="J3" s="116" t="s">
        <v>50</v>
      </c>
      <c r="K3" s="116" t="s">
        <v>51</v>
      </c>
      <c r="L3" s="116" t="s">
        <v>1</v>
      </c>
    </row>
    <row r="4" spans="1:12" s="225" customFormat="1" ht="45.75" customHeight="1" x14ac:dyDescent="0.15">
      <c r="A4" s="97">
        <v>2025</v>
      </c>
      <c r="B4" s="97">
        <v>9</v>
      </c>
      <c r="C4" s="97" t="s">
        <v>256</v>
      </c>
      <c r="D4" s="97" t="s">
        <v>257</v>
      </c>
      <c r="E4" s="97" t="s">
        <v>258</v>
      </c>
      <c r="F4" s="98">
        <v>1</v>
      </c>
      <c r="G4" s="97" t="s">
        <v>259</v>
      </c>
      <c r="H4" s="99">
        <v>1500</v>
      </c>
      <c r="I4" s="100" t="s">
        <v>133</v>
      </c>
      <c r="J4" s="100" t="s">
        <v>260</v>
      </c>
      <c r="K4" s="100" t="s">
        <v>261</v>
      </c>
      <c r="L4" s="100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0" sqref="H20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67" t="s">
        <v>62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216" t="s">
        <v>134</v>
      </c>
      <c r="B2" s="216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23" t="s">
        <v>3</v>
      </c>
      <c r="B3" s="221" t="s">
        <v>4</v>
      </c>
      <c r="C3" s="221" t="s">
        <v>52</v>
      </c>
      <c r="D3" s="221" t="s">
        <v>64</v>
      </c>
      <c r="E3" s="217" t="s">
        <v>67</v>
      </c>
      <c r="F3" s="218"/>
      <c r="G3" s="217" t="s">
        <v>68</v>
      </c>
      <c r="H3" s="218"/>
      <c r="I3" s="219" t="s">
        <v>63</v>
      </c>
    </row>
    <row r="4" spans="1:9" ht="28.5" customHeight="1" x14ac:dyDescent="0.15">
      <c r="A4" s="224"/>
      <c r="B4" s="222"/>
      <c r="C4" s="222"/>
      <c r="D4" s="222"/>
      <c r="E4" s="19" t="s">
        <v>65</v>
      </c>
      <c r="F4" s="19" t="s">
        <v>66</v>
      </c>
      <c r="G4" s="19" t="s">
        <v>65</v>
      </c>
      <c r="H4" s="19" t="s">
        <v>66</v>
      </c>
      <c r="I4" s="220"/>
    </row>
    <row r="5" spans="1:9" ht="28.5" customHeight="1" thickBot="1" x14ac:dyDescent="0.2">
      <c r="A5" s="36"/>
      <c r="B5" s="128" t="s">
        <v>143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8" sqref="C8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65" t="s">
        <v>54</v>
      </c>
      <c r="B1" s="165"/>
      <c r="C1" s="165"/>
      <c r="D1" s="165"/>
      <c r="E1" s="165"/>
      <c r="F1" s="165"/>
      <c r="G1" s="165"/>
      <c r="H1" s="165"/>
      <c r="I1" s="165"/>
    </row>
    <row r="2" spans="1:12" s="8" customFormat="1" ht="45" customHeight="1" thickBot="1" x14ac:dyDescent="0.2">
      <c r="A2" s="68" t="s">
        <v>134</v>
      </c>
      <c r="B2" s="56"/>
      <c r="C2" s="72"/>
      <c r="D2" s="71"/>
      <c r="E2" s="71"/>
      <c r="F2" s="70"/>
      <c r="G2" s="70"/>
      <c r="H2" s="70"/>
      <c r="I2" s="70"/>
      <c r="J2" s="166"/>
      <c r="K2" s="166"/>
      <c r="L2" s="6"/>
    </row>
    <row r="3" spans="1:12" ht="33" customHeight="1" x14ac:dyDescent="0.15">
      <c r="A3" s="144" t="s">
        <v>24</v>
      </c>
      <c r="B3" s="142" t="s">
        <v>25</v>
      </c>
      <c r="C3" s="150" t="s">
        <v>91</v>
      </c>
      <c r="D3" s="146" t="s">
        <v>0</v>
      </c>
      <c r="E3" s="143" t="s">
        <v>92</v>
      </c>
      <c r="F3" s="146" t="s">
        <v>94</v>
      </c>
      <c r="G3" s="146" t="s">
        <v>27</v>
      </c>
      <c r="H3" s="146" t="s">
        <v>28</v>
      </c>
      <c r="I3" s="149" t="s">
        <v>1</v>
      </c>
    </row>
    <row r="4" spans="1:12" s="84" customFormat="1" ht="36" customHeight="1" x14ac:dyDescent="0.15">
      <c r="A4" s="148">
        <v>2025</v>
      </c>
      <c r="B4" s="97">
        <v>9</v>
      </c>
      <c r="C4" s="152" t="s">
        <v>162</v>
      </c>
      <c r="D4" s="145" t="s">
        <v>132</v>
      </c>
      <c r="E4" s="141">
        <v>3600</v>
      </c>
      <c r="F4" s="147" t="s">
        <v>133</v>
      </c>
      <c r="G4" s="145" t="s">
        <v>163</v>
      </c>
      <c r="H4" s="145" t="s">
        <v>161</v>
      </c>
      <c r="I4" s="151"/>
      <c r="J4" s="139"/>
      <c r="K4" s="140"/>
      <c r="L4" s="139"/>
    </row>
    <row r="5" spans="1:12" s="84" customFormat="1" ht="36" customHeight="1" x14ac:dyDescent="0.15">
      <c r="A5" s="148">
        <v>2025</v>
      </c>
      <c r="B5" s="97">
        <v>9</v>
      </c>
      <c r="C5" s="152" t="s">
        <v>165</v>
      </c>
      <c r="D5" s="145" t="s">
        <v>132</v>
      </c>
      <c r="E5" s="141">
        <v>750</v>
      </c>
      <c r="F5" s="147" t="s">
        <v>133</v>
      </c>
      <c r="G5" s="145" t="s">
        <v>166</v>
      </c>
      <c r="H5" s="145" t="s">
        <v>164</v>
      </c>
      <c r="I5" s="151"/>
      <c r="J5" s="154"/>
      <c r="K5" s="155"/>
      <c r="L5" s="154"/>
    </row>
    <row r="6" spans="1:12" s="84" customFormat="1" ht="36" customHeight="1" x14ac:dyDescent="0.15">
      <c r="A6" s="148">
        <v>2025</v>
      </c>
      <c r="B6" s="97">
        <v>9</v>
      </c>
      <c r="C6" s="152" t="s">
        <v>254</v>
      </c>
      <c r="D6" s="145" t="s">
        <v>132</v>
      </c>
      <c r="E6" s="141">
        <v>6000</v>
      </c>
      <c r="F6" s="147" t="s">
        <v>133</v>
      </c>
      <c r="G6" s="145" t="s">
        <v>168</v>
      </c>
      <c r="H6" s="145" t="s">
        <v>167</v>
      </c>
      <c r="I6" s="151"/>
      <c r="J6" s="154"/>
      <c r="K6" s="155"/>
      <c r="L6" s="154"/>
    </row>
    <row r="7" spans="1:12" s="84" customFormat="1" ht="36" customHeight="1" x14ac:dyDescent="0.15">
      <c r="A7" s="148">
        <v>2025</v>
      </c>
      <c r="B7" s="97">
        <v>9</v>
      </c>
      <c r="C7" s="152" t="s">
        <v>254</v>
      </c>
      <c r="D7" s="145" t="s">
        <v>132</v>
      </c>
      <c r="E7" s="141">
        <v>2200</v>
      </c>
      <c r="F7" s="147" t="s">
        <v>133</v>
      </c>
      <c r="G7" s="145" t="s">
        <v>168</v>
      </c>
      <c r="H7" s="145" t="s">
        <v>167</v>
      </c>
      <c r="I7" s="151"/>
      <c r="J7" s="154"/>
      <c r="K7" s="155"/>
      <c r="L7" s="154"/>
    </row>
    <row r="8" spans="1:12" s="84" customFormat="1" ht="36" customHeight="1" x14ac:dyDescent="0.15">
      <c r="A8" s="148">
        <v>2025</v>
      </c>
      <c r="B8" s="97">
        <v>9</v>
      </c>
      <c r="C8" s="152" t="s">
        <v>255</v>
      </c>
      <c r="D8" s="145" t="s">
        <v>132</v>
      </c>
      <c r="E8" s="141">
        <v>2000</v>
      </c>
      <c r="F8" s="147" t="s">
        <v>133</v>
      </c>
      <c r="G8" s="145" t="s">
        <v>170</v>
      </c>
      <c r="H8" s="145" t="s">
        <v>169</v>
      </c>
      <c r="I8" s="151"/>
      <c r="J8" s="157"/>
      <c r="K8" s="158"/>
      <c r="L8" s="157"/>
    </row>
    <row r="9" spans="1:12" s="84" customFormat="1" ht="36" customHeight="1" thickBot="1" x14ac:dyDescent="0.2">
      <c r="A9" s="130">
        <v>2025</v>
      </c>
      <c r="B9" s="131">
        <v>9</v>
      </c>
      <c r="C9" s="132" t="s">
        <v>252</v>
      </c>
      <c r="D9" s="133" t="s">
        <v>132</v>
      </c>
      <c r="E9" s="134">
        <v>660</v>
      </c>
      <c r="F9" s="135" t="s">
        <v>133</v>
      </c>
      <c r="G9" s="133" t="s">
        <v>253</v>
      </c>
      <c r="H9" s="133" t="s">
        <v>251</v>
      </c>
      <c r="I9" s="136"/>
      <c r="J9" s="157"/>
      <c r="K9" s="158"/>
      <c r="L9" s="157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5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65" t="s">
        <v>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s="8" customFormat="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66"/>
      <c r="K2" s="166"/>
      <c r="L2" s="6"/>
    </row>
    <row r="3" spans="1:13" ht="42" customHeight="1" x14ac:dyDescent="0.15">
      <c r="A3" s="116" t="s">
        <v>24</v>
      </c>
      <c r="B3" s="114" t="s">
        <v>25</v>
      </c>
      <c r="C3" s="116" t="s">
        <v>60</v>
      </c>
      <c r="D3" s="116" t="s">
        <v>59</v>
      </c>
      <c r="E3" s="116" t="s">
        <v>0</v>
      </c>
      <c r="F3" s="115" t="s">
        <v>58</v>
      </c>
      <c r="G3" s="114" t="s">
        <v>57</v>
      </c>
      <c r="H3" s="114" t="s">
        <v>56</v>
      </c>
      <c r="I3" s="115" t="s">
        <v>55</v>
      </c>
      <c r="J3" s="116" t="s">
        <v>26</v>
      </c>
      <c r="K3" s="116" t="s">
        <v>27</v>
      </c>
      <c r="L3" s="116" t="s">
        <v>28</v>
      </c>
      <c r="M3" s="116" t="s">
        <v>1</v>
      </c>
    </row>
    <row r="4" spans="1:13" s="85" customFormat="1" ht="46.5" customHeight="1" x14ac:dyDescent="0.15">
      <c r="A4" s="101"/>
      <c r="B4" s="101"/>
      <c r="C4" s="101" t="s">
        <v>143</v>
      </c>
      <c r="D4" s="101"/>
      <c r="E4" s="101"/>
      <c r="F4" s="102"/>
      <c r="G4" s="103"/>
      <c r="H4" s="103"/>
      <c r="I4" s="102"/>
      <c r="J4" s="101"/>
      <c r="K4" s="101"/>
      <c r="L4" s="101"/>
      <c r="M4" s="104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15" sqref="D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7" t="s">
        <v>71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45" customHeight="1" thickBot="1" x14ac:dyDescent="0.2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66" t="s">
        <v>2</v>
      </c>
      <c r="K2" s="166"/>
    </row>
    <row r="3" spans="1:11" ht="32.25" customHeight="1" x14ac:dyDescent="0.15">
      <c r="A3" s="117" t="s">
        <v>3</v>
      </c>
      <c r="B3" s="118" t="s">
        <v>4</v>
      </c>
      <c r="C3" s="118" t="s">
        <v>0</v>
      </c>
      <c r="D3" s="118" t="s">
        <v>72</v>
      </c>
      <c r="E3" s="118" t="s">
        <v>73</v>
      </c>
      <c r="F3" s="118" t="s">
        <v>74</v>
      </c>
      <c r="G3" s="118" t="s">
        <v>75</v>
      </c>
      <c r="H3" s="118" t="s">
        <v>76</v>
      </c>
      <c r="I3" s="118" t="s">
        <v>77</v>
      </c>
      <c r="J3" s="118" t="s">
        <v>78</v>
      </c>
      <c r="K3" s="119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7" t="s">
        <v>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45" customHeight="1" x14ac:dyDescent="0.15">
      <c r="A2" s="68" t="s">
        <v>134</v>
      </c>
      <c r="B2" s="56"/>
      <c r="C2" s="44"/>
      <c r="D2" s="54"/>
      <c r="E2" s="54"/>
      <c r="F2" s="55"/>
      <c r="G2" s="55"/>
      <c r="H2" s="55"/>
      <c r="I2" s="55"/>
      <c r="J2" s="166" t="s">
        <v>2</v>
      </c>
      <c r="K2" s="166"/>
    </row>
    <row r="3" spans="1:11" ht="26.25" customHeight="1" x14ac:dyDescent="0.15">
      <c r="A3" s="120" t="s">
        <v>80</v>
      </c>
      <c r="B3" s="121" t="s">
        <v>81</v>
      </c>
      <c r="C3" s="121" t="s">
        <v>82</v>
      </c>
      <c r="D3" s="121" t="s">
        <v>83</v>
      </c>
      <c r="E3" s="121" t="s">
        <v>84</v>
      </c>
      <c r="F3" s="121" t="s">
        <v>85</v>
      </c>
      <c r="G3" s="121" t="s">
        <v>86</v>
      </c>
      <c r="H3" s="121" t="s">
        <v>87</v>
      </c>
      <c r="I3" s="121" t="s">
        <v>88</v>
      </c>
      <c r="J3" s="121" t="s">
        <v>89</v>
      </c>
      <c r="K3" s="121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6"/>
  <sheetViews>
    <sheetView zoomScale="115" zoomScaleNormal="115" workbookViewId="0">
      <selection activeCell="B16" sqref="B16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68" t="s">
        <v>114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s="65" customFormat="1" ht="25.5" customHeight="1" x14ac:dyDescent="0.15">
      <c r="A2" s="57" t="s">
        <v>134</v>
      </c>
      <c r="B2" s="63"/>
      <c r="C2" s="64"/>
      <c r="D2" s="79"/>
      <c r="E2" s="64"/>
      <c r="F2" s="64"/>
      <c r="G2" s="64"/>
      <c r="H2" s="64"/>
      <c r="J2" s="60" t="s">
        <v>112</v>
      </c>
      <c r="K2" s="66"/>
      <c r="L2" s="66"/>
    </row>
    <row r="3" spans="1:12" ht="24.75" customHeight="1" x14ac:dyDescent="0.15">
      <c r="A3" s="109" t="s">
        <v>3</v>
      </c>
      <c r="B3" s="110" t="s">
        <v>81</v>
      </c>
      <c r="C3" s="110" t="s">
        <v>107</v>
      </c>
      <c r="D3" s="111" t="s">
        <v>108</v>
      </c>
      <c r="E3" s="110" t="s">
        <v>109</v>
      </c>
      <c r="F3" s="110" t="s">
        <v>110</v>
      </c>
      <c r="G3" s="110" t="s">
        <v>111</v>
      </c>
      <c r="H3" s="112" t="s">
        <v>41</v>
      </c>
      <c r="I3" s="110" t="s">
        <v>8</v>
      </c>
      <c r="J3" s="113" t="s">
        <v>5</v>
      </c>
    </row>
    <row r="4" spans="1:12" ht="19.5" customHeight="1" x14ac:dyDescent="0.15">
      <c r="A4" s="105" t="s">
        <v>133</v>
      </c>
      <c r="B4" s="105" t="s">
        <v>237</v>
      </c>
      <c r="C4" s="105" t="s">
        <v>131</v>
      </c>
      <c r="D4" s="106">
        <v>53360000</v>
      </c>
      <c r="E4" s="105" t="s">
        <v>116</v>
      </c>
      <c r="F4" s="105" t="s">
        <v>122</v>
      </c>
      <c r="G4" s="105" t="s">
        <v>123</v>
      </c>
      <c r="H4" s="107" t="s">
        <v>172</v>
      </c>
      <c r="I4" s="107" t="s">
        <v>173</v>
      </c>
      <c r="J4" s="108"/>
    </row>
    <row r="5" spans="1:12" ht="19.5" customHeight="1" x14ac:dyDescent="0.15">
      <c r="A5" s="105" t="s">
        <v>133</v>
      </c>
      <c r="B5" s="105" t="s">
        <v>241</v>
      </c>
      <c r="C5" s="105" t="s">
        <v>102</v>
      </c>
      <c r="D5" s="106">
        <v>18024480</v>
      </c>
      <c r="E5" s="105" t="s">
        <v>127</v>
      </c>
      <c r="F5" s="105" t="s">
        <v>122</v>
      </c>
      <c r="G5" s="105" t="s">
        <v>123</v>
      </c>
      <c r="H5" s="107" t="s">
        <v>172</v>
      </c>
      <c r="I5" s="107" t="s">
        <v>240</v>
      </c>
      <c r="J5" s="108"/>
    </row>
    <row r="6" spans="1:12" ht="19.5" customHeight="1" x14ac:dyDescent="0.15">
      <c r="A6" s="105" t="s">
        <v>133</v>
      </c>
      <c r="B6" s="105" t="s">
        <v>157</v>
      </c>
      <c r="C6" s="105" t="s">
        <v>105</v>
      </c>
      <c r="D6" s="106">
        <v>6840000</v>
      </c>
      <c r="E6" s="105" t="s">
        <v>121</v>
      </c>
      <c r="F6" s="105" t="s">
        <v>122</v>
      </c>
      <c r="G6" s="105" t="s">
        <v>123</v>
      </c>
      <c r="H6" s="107" t="s">
        <v>159</v>
      </c>
      <c r="I6" s="107" t="s">
        <v>158</v>
      </c>
      <c r="J6" s="108"/>
    </row>
    <row r="7" spans="1:12" ht="19.5" customHeight="1" x14ac:dyDescent="0.15">
      <c r="A7" s="105" t="s">
        <v>133</v>
      </c>
      <c r="B7" s="105" t="s">
        <v>239</v>
      </c>
      <c r="C7" s="105" t="s">
        <v>117</v>
      </c>
      <c r="D7" s="106">
        <v>4860000</v>
      </c>
      <c r="E7" s="105" t="s">
        <v>126</v>
      </c>
      <c r="F7" s="105" t="s">
        <v>122</v>
      </c>
      <c r="G7" s="105" t="s">
        <v>123</v>
      </c>
      <c r="H7" s="107" t="s">
        <v>172</v>
      </c>
      <c r="I7" s="107" t="s">
        <v>240</v>
      </c>
      <c r="J7" s="108"/>
    </row>
    <row r="8" spans="1:12" ht="19.5" customHeight="1" x14ac:dyDescent="0.15">
      <c r="A8" s="105" t="s">
        <v>133</v>
      </c>
      <c r="B8" s="105" t="s">
        <v>242</v>
      </c>
      <c r="C8" s="105" t="s">
        <v>117</v>
      </c>
      <c r="D8" s="106">
        <v>600000</v>
      </c>
      <c r="E8" s="105" t="s">
        <v>121</v>
      </c>
      <c r="F8" s="105" t="s">
        <v>122</v>
      </c>
      <c r="G8" s="105" t="s">
        <v>123</v>
      </c>
      <c r="H8" s="107" t="s">
        <v>172</v>
      </c>
      <c r="I8" s="107" t="s">
        <v>240</v>
      </c>
      <c r="J8" s="108"/>
    </row>
    <row r="9" spans="1:12" ht="19.5" customHeight="1" x14ac:dyDescent="0.15">
      <c r="A9" s="105" t="s">
        <v>133</v>
      </c>
      <c r="B9" s="105" t="s">
        <v>238</v>
      </c>
      <c r="C9" s="105" t="s">
        <v>117</v>
      </c>
      <c r="D9" s="106">
        <v>1620000</v>
      </c>
      <c r="E9" s="105" t="s">
        <v>124</v>
      </c>
      <c r="F9" s="105" t="s">
        <v>122</v>
      </c>
      <c r="G9" s="105" t="s">
        <v>123</v>
      </c>
      <c r="H9" s="107" t="s">
        <v>172</v>
      </c>
      <c r="I9" s="107" t="s">
        <v>173</v>
      </c>
      <c r="J9" s="108"/>
    </row>
    <row r="10" spans="1:12" ht="19.5" customHeight="1" x14ac:dyDescent="0.15">
      <c r="A10" s="105" t="s">
        <v>133</v>
      </c>
      <c r="B10" s="105" t="s">
        <v>175</v>
      </c>
      <c r="C10" s="105" t="s">
        <v>118</v>
      </c>
      <c r="D10" s="106">
        <v>8208000</v>
      </c>
      <c r="E10" s="105" t="s">
        <v>124</v>
      </c>
      <c r="F10" s="105" t="s">
        <v>122</v>
      </c>
      <c r="G10" s="105" t="s">
        <v>123</v>
      </c>
      <c r="H10" s="107" t="s">
        <v>172</v>
      </c>
      <c r="I10" s="107" t="s">
        <v>173</v>
      </c>
      <c r="J10" s="108"/>
    </row>
    <row r="11" spans="1:12" ht="19.5" customHeight="1" x14ac:dyDescent="0.15">
      <c r="A11" s="105" t="s">
        <v>133</v>
      </c>
      <c r="B11" s="105" t="s">
        <v>171</v>
      </c>
      <c r="C11" s="105" t="s">
        <v>104</v>
      </c>
      <c r="D11" s="106">
        <v>6324000</v>
      </c>
      <c r="E11" s="105" t="s">
        <v>121</v>
      </c>
      <c r="F11" s="105" t="s">
        <v>122</v>
      </c>
      <c r="G11" s="105" t="s">
        <v>123</v>
      </c>
      <c r="H11" s="107" t="s">
        <v>172</v>
      </c>
      <c r="I11" s="107" t="s">
        <v>173</v>
      </c>
      <c r="J11" s="108"/>
    </row>
    <row r="12" spans="1:12" ht="19.5" customHeight="1" x14ac:dyDescent="0.15">
      <c r="A12" s="105" t="s">
        <v>133</v>
      </c>
      <c r="B12" s="105" t="s">
        <v>250</v>
      </c>
      <c r="C12" s="105" t="s">
        <v>119</v>
      </c>
      <c r="D12" s="106">
        <v>1998000</v>
      </c>
      <c r="E12" s="105" t="s">
        <v>121</v>
      </c>
      <c r="F12" s="105" t="s">
        <v>122</v>
      </c>
      <c r="G12" s="105" t="s">
        <v>123</v>
      </c>
      <c r="H12" s="107" t="s">
        <v>172</v>
      </c>
      <c r="I12" s="107" t="s">
        <v>173</v>
      </c>
      <c r="J12" s="108"/>
    </row>
    <row r="13" spans="1:12" ht="19.5" customHeight="1" x14ac:dyDescent="0.15">
      <c r="A13" s="105" t="s">
        <v>133</v>
      </c>
      <c r="B13" s="105" t="s">
        <v>199</v>
      </c>
      <c r="C13" s="105" t="s">
        <v>120</v>
      </c>
      <c r="D13" s="106">
        <v>2938800</v>
      </c>
      <c r="E13" s="105" t="s">
        <v>126</v>
      </c>
      <c r="F13" s="105" t="s">
        <v>122</v>
      </c>
      <c r="G13" s="105" t="s">
        <v>123</v>
      </c>
      <c r="H13" s="107" t="s">
        <v>155</v>
      </c>
      <c r="I13" s="107" t="s">
        <v>200</v>
      </c>
      <c r="J13" s="108"/>
    </row>
    <row r="14" spans="1:12" ht="19.5" customHeight="1" x14ac:dyDescent="0.15">
      <c r="A14" s="105" t="s">
        <v>133</v>
      </c>
      <c r="B14" s="105" t="s">
        <v>201</v>
      </c>
      <c r="C14" s="105" t="s">
        <v>103</v>
      </c>
      <c r="D14" s="106">
        <v>6600000</v>
      </c>
      <c r="E14" s="105" t="s">
        <v>126</v>
      </c>
      <c r="F14" s="105" t="s">
        <v>122</v>
      </c>
      <c r="G14" s="105" t="s">
        <v>123</v>
      </c>
      <c r="H14" s="107" t="s">
        <v>155</v>
      </c>
      <c r="I14" s="107" t="s">
        <v>200</v>
      </c>
      <c r="J14" s="108"/>
    </row>
    <row r="15" spans="1:12" ht="19.5" customHeight="1" x14ac:dyDescent="0.15">
      <c r="A15" s="105" t="s">
        <v>133</v>
      </c>
      <c r="B15" s="105" t="s">
        <v>243</v>
      </c>
      <c r="C15" s="105" t="s">
        <v>125</v>
      </c>
      <c r="D15" s="106">
        <v>3840000</v>
      </c>
      <c r="E15" s="105" t="s">
        <v>121</v>
      </c>
      <c r="F15" s="105" t="s">
        <v>122</v>
      </c>
      <c r="G15" s="105" t="s">
        <v>123</v>
      </c>
      <c r="H15" s="107" t="s">
        <v>172</v>
      </c>
      <c r="I15" s="107" t="s">
        <v>173</v>
      </c>
      <c r="J15" s="108"/>
    </row>
    <row r="16" spans="1:12" ht="19.5" customHeight="1" x14ac:dyDescent="0.15">
      <c r="A16" s="105" t="s">
        <v>133</v>
      </c>
      <c r="B16" s="105" t="s">
        <v>244</v>
      </c>
      <c r="C16" s="105" t="s">
        <v>128</v>
      </c>
      <c r="D16" s="106">
        <v>1065914860</v>
      </c>
      <c r="E16" s="105" t="s">
        <v>129</v>
      </c>
      <c r="F16" s="105" t="s">
        <v>122</v>
      </c>
      <c r="G16" s="105" t="s">
        <v>123</v>
      </c>
      <c r="H16" s="107" t="s">
        <v>172</v>
      </c>
      <c r="I16" s="107" t="s">
        <v>173</v>
      </c>
      <c r="J16" s="108"/>
    </row>
    <row r="17" spans="1:10" ht="19.5" customHeight="1" x14ac:dyDescent="0.15">
      <c r="A17" s="105" t="s">
        <v>133</v>
      </c>
      <c r="B17" s="105" t="s">
        <v>176</v>
      </c>
      <c r="C17" s="105" t="s">
        <v>130</v>
      </c>
      <c r="D17" s="106">
        <v>120494500</v>
      </c>
      <c r="E17" s="105" t="s">
        <v>129</v>
      </c>
      <c r="F17" s="105" t="s">
        <v>122</v>
      </c>
      <c r="G17" s="105" t="s">
        <v>123</v>
      </c>
      <c r="H17" s="107" t="s">
        <v>172</v>
      </c>
      <c r="I17" s="107" t="s">
        <v>177</v>
      </c>
      <c r="J17" s="108"/>
    </row>
    <row r="18" spans="1:10" ht="21" customHeight="1" x14ac:dyDescent="0.15">
      <c r="A18" s="105" t="s">
        <v>133</v>
      </c>
      <c r="B18" s="105" t="s">
        <v>178</v>
      </c>
      <c r="C18" s="105" t="s">
        <v>179</v>
      </c>
      <c r="D18" s="106">
        <v>330000</v>
      </c>
      <c r="E18" s="105" t="s">
        <v>180</v>
      </c>
      <c r="F18" s="105" t="s">
        <v>181</v>
      </c>
      <c r="G18" s="105" t="s">
        <v>181</v>
      </c>
      <c r="H18" s="105" t="s">
        <v>181</v>
      </c>
      <c r="I18" s="105" t="s">
        <v>182</v>
      </c>
      <c r="J18" s="108"/>
    </row>
    <row r="19" spans="1:10" ht="21" customHeight="1" x14ac:dyDescent="0.15">
      <c r="A19" s="105" t="s">
        <v>133</v>
      </c>
      <c r="B19" s="105" t="s">
        <v>183</v>
      </c>
      <c r="C19" s="160" t="s">
        <v>184</v>
      </c>
      <c r="D19" s="106">
        <v>33700000</v>
      </c>
      <c r="E19" s="105" t="s">
        <v>185</v>
      </c>
      <c r="F19" s="105" t="s">
        <v>160</v>
      </c>
      <c r="G19" s="105" t="s">
        <v>186</v>
      </c>
      <c r="H19" s="105" t="s">
        <v>186</v>
      </c>
      <c r="I19" s="105" t="s">
        <v>187</v>
      </c>
      <c r="J19" s="108"/>
    </row>
    <row r="20" spans="1:10" ht="21" customHeight="1" x14ac:dyDescent="0.15">
      <c r="A20" s="105" t="s">
        <v>133</v>
      </c>
      <c r="B20" s="105" t="s">
        <v>188</v>
      </c>
      <c r="C20" s="105" t="s">
        <v>189</v>
      </c>
      <c r="D20" s="106">
        <v>14985000</v>
      </c>
      <c r="E20" s="105" t="s">
        <v>144</v>
      </c>
      <c r="F20" s="105" t="s">
        <v>190</v>
      </c>
      <c r="G20" s="105" t="s">
        <v>186</v>
      </c>
      <c r="H20" s="105" t="s">
        <v>186</v>
      </c>
      <c r="I20" s="105" t="s">
        <v>187</v>
      </c>
      <c r="J20" s="108"/>
    </row>
    <row r="21" spans="1:10" ht="21" customHeight="1" x14ac:dyDescent="0.15">
      <c r="A21" s="105" t="s">
        <v>133</v>
      </c>
      <c r="B21" s="105" t="s">
        <v>191</v>
      </c>
      <c r="C21" s="105" t="s">
        <v>192</v>
      </c>
      <c r="D21" s="106">
        <v>5800000</v>
      </c>
      <c r="E21" s="105" t="s">
        <v>144</v>
      </c>
      <c r="F21" s="105" t="s">
        <v>145</v>
      </c>
      <c r="G21" s="105" t="s">
        <v>193</v>
      </c>
      <c r="H21" s="105" t="s">
        <v>193</v>
      </c>
      <c r="I21" s="105" t="s">
        <v>194</v>
      </c>
      <c r="J21" s="108"/>
    </row>
    <row r="22" spans="1:10" ht="21" customHeight="1" x14ac:dyDescent="0.15">
      <c r="A22" s="105" t="s">
        <v>133</v>
      </c>
      <c r="B22" s="161" t="s">
        <v>195</v>
      </c>
      <c r="C22" s="162" t="s">
        <v>196</v>
      </c>
      <c r="D22" s="163">
        <v>4400000</v>
      </c>
      <c r="E22" s="164" t="s">
        <v>197</v>
      </c>
      <c r="F22" s="164" t="s">
        <v>198</v>
      </c>
      <c r="G22" s="164" t="s">
        <v>198</v>
      </c>
      <c r="H22" s="164" t="s">
        <v>198</v>
      </c>
      <c r="I22" s="164" t="s">
        <v>198</v>
      </c>
      <c r="J22" s="108"/>
    </row>
    <row r="23" spans="1:10" ht="21" customHeight="1" x14ac:dyDescent="0.15">
      <c r="A23" s="105" t="s">
        <v>133</v>
      </c>
      <c r="B23" s="161" t="s">
        <v>202</v>
      </c>
      <c r="C23" s="162" t="s">
        <v>203</v>
      </c>
      <c r="D23" s="163">
        <v>446390</v>
      </c>
      <c r="E23" s="164" t="s">
        <v>210</v>
      </c>
      <c r="F23" s="164" t="s">
        <v>210</v>
      </c>
      <c r="G23" s="164" t="s">
        <v>211</v>
      </c>
      <c r="H23" s="164" t="s">
        <v>180</v>
      </c>
      <c r="I23" s="164" t="s">
        <v>182</v>
      </c>
      <c r="J23" s="108"/>
    </row>
    <row r="24" spans="1:10" ht="21" customHeight="1" x14ac:dyDescent="0.15">
      <c r="A24" s="105" t="s">
        <v>133</v>
      </c>
      <c r="B24" s="161" t="s">
        <v>204</v>
      </c>
      <c r="C24" s="162" t="s">
        <v>205</v>
      </c>
      <c r="D24" s="106">
        <v>10802000</v>
      </c>
      <c r="E24" s="164" t="s">
        <v>206</v>
      </c>
      <c r="F24" s="164" t="s">
        <v>207</v>
      </c>
      <c r="G24" s="164" t="s">
        <v>197</v>
      </c>
      <c r="H24" s="164" t="s">
        <v>197</v>
      </c>
      <c r="I24" s="164" t="s">
        <v>180</v>
      </c>
      <c r="J24" s="108"/>
    </row>
    <row r="25" spans="1:10" ht="21" customHeight="1" x14ac:dyDescent="0.15">
      <c r="A25" s="105" t="s">
        <v>133</v>
      </c>
      <c r="B25" s="161" t="s">
        <v>208</v>
      </c>
      <c r="C25" s="162" t="s">
        <v>209</v>
      </c>
      <c r="D25" s="106">
        <v>1500000</v>
      </c>
      <c r="E25" s="164" t="s">
        <v>144</v>
      </c>
      <c r="F25" s="164" t="s">
        <v>144</v>
      </c>
      <c r="G25" s="164" t="s">
        <v>180</v>
      </c>
      <c r="H25" s="164" t="s">
        <v>180</v>
      </c>
      <c r="I25" s="164" t="s">
        <v>180</v>
      </c>
      <c r="J25" s="108"/>
    </row>
    <row r="26" spans="1:10" ht="21" customHeight="1" x14ac:dyDescent="0.15">
      <c r="A26" s="105" t="s">
        <v>133</v>
      </c>
      <c r="B26" s="161" t="s">
        <v>245</v>
      </c>
      <c r="C26" s="162" t="s">
        <v>246</v>
      </c>
      <c r="D26" s="106">
        <v>34417000</v>
      </c>
      <c r="E26" s="164" t="s">
        <v>197</v>
      </c>
      <c r="F26" s="164" t="s">
        <v>247</v>
      </c>
      <c r="G26" s="164" t="s">
        <v>248</v>
      </c>
      <c r="H26" s="164" t="s">
        <v>248</v>
      </c>
      <c r="I26" s="164" t="s">
        <v>249</v>
      </c>
      <c r="J26" s="108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zoomScaleNormal="100" workbookViewId="0">
      <selection activeCell="C21" sqref="C21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68" t="s">
        <v>6</v>
      </c>
      <c r="B1" s="168"/>
      <c r="C1" s="168"/>
      <c r="D1" s="168"/>
      <c r="E1" s="168"/>
      <c r="F1" s="168"/>
      <c r="G1" s="168"/>
      <c r="H1" s="168"/>
      <c r="I1" s="168"/>
    </row>
    <row r="2" spans="1:12" s="61" customFormat="1" ht="25.5" customHeight="1" x14ac:dyDescent="0.15">
      <c r="A2" s="57" t="s">
        <v>134</v>
      </c>
      <c r="B2" s="58"/>
      <c r="C2" s="69"/>
      <c r="D2" s="59"/>
      <c r="E2" s="59"/>
      <c r="F2" s="59"/>
      <c r="G2" s="59"/>
      <c r="H2" s="59"/>
      <c r="I2" s="81" t="s">
        <v>113</v>
      </c>
      <c r="L2" s="62"/>
    </row>
    <row r="3" spans="1:12" ht="31.5" customHeight="1" x14ac:dyDescent="0.15">
      <c r="A3" s="122" t="s">
        <v>106</v>
      </c>
      <c r="B3" s="123" t="s">
        <v>81</v>
      </c>
      <c r="C3" s="122" t="s">
        <v>95</v>
      </c>
      <c r="D3" s="124" t="s">
        <v>96</v>
      </c>
      <c r="E3" s="124" t="s">
        <v>97</v>
      </c>
      <c r="F3" s="124" t="s">
        <v>98</v>
      </c>
      <c r="G3" s="124" t="s">
        <v>99</v>
      </c>
      <c r="H3" s="124" t="s">
        <v>100</v>
      </c>
      <c r="I3" s="125" t="s">
        <v>101</v>
      </c>
    </row>
    <row r="4" spans="1:12" ht="25.5" customHeight="1" x14ac:dyDescent="0.15">
      <c r="A4" s="105" t="s">
        <v>133</v>
      </c>
      <c r="B4" s="105" t="s">
        <v>237</v>
      </c>
      <c r="C4" s="105" t="s">
        <v>131</v>
      </c>
      <c r="D4" s="106">
        <v>53360000</v>
      </c>
      <c r="E4" s="126"/>
      <c r="F4" s="126">
        <v>4176000</v>
      </c>
      <c r="G4" s="126"/>
      <c r="H4" s="126">
        <v>4176000</v>
      </c>
      <c r="I4" s="106"/>
    </row>
    <row r="5" spans="1:12" ht="25.5" customHeight="1" x14ac:dyDescent="0.15">
      <c r="A5" s="105" t="s">
        <v>133</v>
      </c>
      <c r="B5" s="105" t="s">
        <v>241</v>
      </c>
      <c r="C5" s="105" t="s">
        <v>102</v>
      </c>
      <c r="D5" s="106">
        <v>18024480</v>
      </c>
      <c r="E5" s="126"/>
      <c r="F5" s="126">
        <v>1502040</v>
      </c>
      <c r="G5" s="127"/>
      <c r="H5" s="126">
        <v>1502040</v>
      </c>
      <c r="I5" s="106"/>
    </row>
    <row r="6" spans="1:12" ht="25.5" customHeight="1" x14ac:dyDescent="0.15">
      <c r="A6" s="105" t="s">
        <v>133</v>
      </c>
      <c r="B6" s="105" t="s">
        <v>157</v>
      </c>
      <c r="C6" s="105" t="s">
        <v>105</v>
      </c>
      <c r="D6" s="106">
        <v>6840000</v>
      </c>
      <c r="E6" s="126"/>
      <c r="F6" s="126">
        <v>1140000</v>
      </c>
      <c r="G6" s="127"/>
      <c r="H6" s="126">
        <v>1140000</v>
      </c>
      <c r="I6" s="106"/>
    </row>
    <row r="7" spans="1:12" ht="25.5" customHeight="1" x14ac:dyDescent="0.15">
      <c r="A7" s="105" t="s">
        <v>133</v>
      </c>
      <c r="B7" s="105" t="s">
        <v>239</v>
      </c>
      <c r="C7" s="105" t="s">
        <v>117</v>
      </c>
      <c r="D7" s="106">
        <v>4860000</v>
      </c>
      <c r="E7" s="126"/>
      <c r="F7" s="126">
        <v>405000</v>
      </c>
      <c r="G7" s="127"/>
      <c r="H7" s="126">
        <v>405000</v>
      </c>
      <c r="I7" s="106"/>
    </row>
    <row r="8" spans="1:12" ht="25.5" customHeight="1" x14ac:dyDescent="0.15">
      <c r="A8" s="105" t="s">
        <v>133</v>
      </c>
      <c r="B8" s="105" t="s">
        <v>242</v>
      </c>
      <c r="C8" s="105" t="s">
        <v>117</v>
      </c>
      <c r="D8" s="106">
        <v>600000</v>
      </c>
      <c r="E8" s="126"/>
      <c r="F8" s="126">
        <v>50000</v>
      </c>
      <c r="G8" s="127"/>
      <c r="H8" s="126">
        <v>50000</v>
      </c>
      <c r="I8" s="106"/>
    </row>
    <row r="9" spans="1:12" ht="25.5" customHeight="1" x14ac:dyDescent="0.15">
      <c r="A9" s="105" t="s">
        <v>133</v>
      </c>
      <c r="B9" s="105" t="s">
        <v>238</v>
      </c>
      <c r="C9" s="105" t="s">
        <v>117</v>
      </c>
      <c r="D9" s="106">
        <v>1620000</v>
      </c>
      <c r="E9" s="126"/>
      <c r="F9" s="126">
        <v>135000</v>
      </c>
      <c r="G9" s="127"/>
      <c r="H9" s="126">
        <v>135000</v>
      </c>
      <c r="I9" s="106"/>
    </row>
    <row r="10" spans="1:12" ht="25.5" customHeight="1" x14ac:dyDescent="0.15">
      <c r="A10" s="105" t="s">
        <v>133</v>
      </c>
      <c r="B10" s="105" t="s">
        <v>174</v>
      </c>
      <c r="C10" s="105" t="s">
        <v>118</v>
      </c>
      <c r="D10" s="106">
        <v>8208000</v>
      </c>
      <c r="E10" s="126"/>
      <c r="F10" s="126">
        <v>684000</v>
      </c>
      <c r="G10" s="137"/>
      <c r="H10" s="126">
        <v>684000</v>
      </c>
      <c r="I10" s="106"/>
    </row>
    <row r="11" spans="1:12" ht="25.5" customHeight="1" x14ac:dyDescent="0.15">
      <c r="A11" s="105" t="s">
        <v>133</v>
      </c>
      <c r="B11" s="105" t="s">
        <v>171</v>
      </c>
      <c r="C11" s="105" t="s">
        <v>104</v>
      </c>
      <c r="D11" s="106">
        <v>6324000</v>
      </c>
      <c r="E11" s="126"/>
      <c r="F11" s="126">
        <v>527000</v>
      </c>
      <c r="G11" s="127"/>
      <c r="H11" s="126">
        <v>527000</v>
      </c>
      <c r="I11" s="106"/>
    </row>
    <row r="12" spans="1:12" ht="25.5" customHeight="1" x14ac:dyDescent="0.15">
      <c r="A12" s="105" t="s">
        <v>133</v>
      </c>
      <c r="B12" s="105" t="s">
        <v>250</v>
      </c>
      <c r="C12" s="105" t="s">
        <v>119</v>
      </c>
      <c r="D12" s="106">
        <v>1998000</v>
      </c>
      <c r="E12" s="126"/>
      <c r="F12" s="126">
        <v>166500</v>
      </c>
      <c r="G12" s="137"/>
      <c r="H12" s="126">
        <v>166500</v>
      </c>
      <c r="I12" s="106"/>
    </row>
    <row r="13" spans="1:12" ht="25.5" customHeight="1" x14ac:dyDescent="0.15">
      <c r="A13" s="105" t="s">
        <v>133</v>
      </c>
      <c r="B13" s="105" t="s">
        <v>199</v>
      </c>
      <c r="C13" s="105" t="s">
        <v>120</v>
      </c>
      <c r="D13" s="106">
        <v>2938800</v>
      </c>
      <c r="E13" s="126"/>
      <c r="F13" s="126">
        <v>247530</v>
      </c>
      <c r="G13" s="137"/>
      <c r="H13" s="126">
        <v>247530</v>
      </c>
      <c r="I13" s="106"/>
    </row>
    <row r="14" spans="1:12" ht="25.5" customHeight="1" x14ac:dyDescent="0.15">
      <c r="A14" s="105" t="s">
        <v>133</v>
      </c>
      <c r="B14" s="105" t="s">
        <v>201</v>
      </c>
      <c r="C14" s="105" t="s">
        <v>103</v>
      </c>
      <c r="D14" s="106">
        <v>6600000</v>
      </c>
      <c r="E14" s="156"/>
      <c r="F14" s="159">
        <v>550000</v>
      </c>
      <c r="G14" s="137"/>
      <c r="H14" s="126">
        <v>550000</v>
      </c>
      <c r="I14" s="106"/>
    </row>
    <row r="15" spans="1:12" ht="25.5" customHeight="1" x14ac:dyDescent="0.15">
      <c r="A15" s="105" t="s">
        <v>133</v>
      </c>
      <c r="B15" s="105" t="s">
        <v>243</v>
      </c>
      <c r="C15" s="105" t="s">
        <v>125</v>
      </c>
      <c r="D15" s="106">
        <v>3840000</v>
      </c>
      <c r="E15" s="107"/>
      <c r="F15" s="138">
        <v>320000</v>
      </c>
      <c r="G15" s="137"/>
      <c r="H15" s="138">
        <v>320000</v>
      </c>
      <c r="I15" s="106"/>
    </row>
    <row r="16" spans="1:12" ht="25.5" customHeight="1" x14ac:dyDescent="0.15">
      <c r="A16" s="105" t="s">
        <v>133</v>
      </c>
      <c r="B16" s="105" t="s">
        <v>244</v>
      </c>
      <c r="C16" s="105" t="s">
        <v>128</v>
      </c>
      <c r="D16" s="106">
        <v>1065914860</v>
      </c>
      <c r="E16" s="107"/>
      <c r="F16" s="138">
        <v>68161530</v>
      </c>
      <c r="G16" s="138"/>
      <c r="H16" s="138">
        <v>68161530</v>
      </c>
      <c r="I16" s="106"/>
    </row>
    <row r="17" spans="1:9" ht="25.5" customHeight="1" x14ac:dyDescent="0.15">
      <c r="A17" s="105" t="s">
        <v>133</v>
      </c>
      <c r="B17" s="105" t="s">
        <v>176</v>
      </c>
      <c r="C17" s="105" t="s">
        <v>130</v>
      </c>
      <c r="D17" s="106">
        <v>120494500</v>
      </c>
      <c r="E17" s="107"/>
      <c r="F17" s="138">
        <v>8384000</v>
      </c>
      <c r="G17" s="137"/>
      <c r="H17" s="138">
        <v>8384000</v>
      </c>
      <c r="I17" s="106"/>
    </row>
    <row r="18" spans="1:9" ht="25.5" customHeight="1" x14ac:dyDescent="0.15">
      <c r="A18" s="105" t="s">
        <v>133</v>
      </c>
      <c r="B18" s="105" t="s">
        <v>178</v>
      </c>
      <c r="C18" s="105" t="s">
        <v>179</v>
      </c>
      <c r="D18" s="106">
        <v>330000</v>
      </c>
      <c r="E18" s="107"/>
      <c r="F18" s="138"/>
      <c r="G18" s="106">
        <v>330000</v>
      </c>
      <c r="H18" s="106">
        <v>330000</v>
      </c>
      <c r="I18" s="106"/>
    </row>
    <row r="19" spans="1:9" ht="25.5" customHeight="1" x14ac:dyDescent="0.15">
      <c r="A19" s="105" t="s">
        <v>133</v>
      </c>
      <c r="B19" s="105" t="s">
        <v>183</v>
      </c>
      <c r="C19" s="160" t="s">
        <v>184</v>
      </c>
      <c r="D19" s="106">
        <v>33700000</v>
      </c>
      <c r="E19" s="107"/>
      <c r="F19" s="138"/>
      <c r="G19" s="106">
        <v>33700000</v>
      </c>
      <c r="H19" s="106">
        <v>33700000</v>
      </c>
      <c r="I19" s="106"/>
    </row>
    <row r="20" spans="1:9" ht="25.5" customHeight="1" x14ac:dyDescent="0.15">
      <c r="A20" s="105" t="s">
        <v>133</v>
      </c>
      <c r="B20" s="105" t="s">
        <v>188</v>
      </c>
      <c r="C20" s="105" t="s">
        <v>189</v>
      </c>
      <c r="D20" s="106">
        <v>14985000</v>
      </c>
      <c r="E20" s="107"/>
      <c r="F20" s="138"/>
      <c r="G20" s="106">
        <v>14985000</v>
      </c>
      <c r="H20" s="106">
        <v>14985000</v>
      </c>
      <c r="I20" s="106"/>
    </row>
    <row r="21" spans="1:9" ht="25.5" customHeight="1" x14ac:dyDescent="0.15">
      <c r="A21" s="105" t="s">
        <v>133</v>
      </c>
      <c r="B21" s="105" t="s">
        <v>191</v>
      </c>
      <c r="C21" s="105" t="s">
        <v>192</v>
      </c>
      <c r="D21" s="106">
        <v>5800000</v>
      </c>
      <c r="E21" s="107"/>
      <c r="F21" s="138"/>
      <c r="G21" s="106">
        <v>5800000</v>
      </c>
      <c r="H21" s="106">
        <v>5800000</v>
      </c>
      <c r="I21" s="106"/>
    </row>
    <row r="22" spans="1:9" ht="25.5" customHeight="1" x14ac:dyDescent="0.15">
      <c r="A22" s="105" t="s">
        <v>133</v>
      </c>
      <c r="B22" s="161" t="s">
        <v>195</v>
      </c>
      <c r="C22" s="162" t="s">
        <v>196</v>
      </c>
      <c r="D22" s="163">
        <v>4400000</v>
      </c>
      <c r="E22" s="107"/>
      <c r="F22" s="138"/>
      <c r="G22" s="163">
        <v>4400000</v>
      </c>
      <c r="H22" s="163">
        <v>4400000</v>
      </c>
      <c r="I22" s="106"/>
    </row>
    <row r="23" spans="1:9" ht="25.5" customHeight="1" x14ac:dyDescent="0.15">
      <c r="A23" s="105" t="s">
        <v>133</v>
      </c>
      <c r="B23" s="161" t="s">
        <v>202</v>
      </c>
      <c r="C23" s="162" t="s">
        <v>203</v>
      </c>
      <c r="D23" s="163">
        <v>446390</v>
      </c>
      <c r="E23" s="107"/>
      <c r="F23" s="138"/>
      <c r="G23" s="163">
        <v>446390</v>
      </c>
      <c r="H23" s="163">
        <v>446390</v>
      </c>
      <c r="I23" s="106"/>
    </row>
    <row r="24" spans="1:9" ht="25.5" customHeight="1" x14ac:dyDescent="0.15">
      <c r="A24" s="105" t="s">
        <v>133</v>
      </c>
      <c r="B24" s="161" t="s">
        <v>204</v>
      </c>
      <c r="C24" s="162" t="s">
        <v>205</v>
      </c>
      <c r="D24" s="106">
        <v>10802000</v>
      </c>
      <c r="E24" s="107"/>
      <c r="F24" s="138"/>
      <c r="G24" s="106">
        <v>10802000</v>
      </c>
      <c r="H24" s="106">
        <v>10802000</v>
      </c>
      <c r="I24" s="106"/>
    </row>
    <row r="25" spans="1:9" ht="25.5" customHeight="1" x14ac:dyDescent="0.15">
      <c r="A25" s="105" t="s">
        <v>133</v>
      </c>
      <c r="B25" s="161" t="s">
        <v>208</v>
      </c>
      <c r="C25" s="162" t="s">
        <v>209</v>
      </c>
      <c r="D25" s="106">
        <v>1500000</v>
      </c>
      <c r="E25" s="107"/>
      <c r="F25" s="138"/>
      <c r="G25" s="106">
        <v>1500000</v>
      </c>
      <c r="H25" s="106">
        <v>1500000</v>
      </c>
      <c r="I25" s="106"/>
    </row>
    <row r="26" spans="1:9" ht="25.5" customHeight="1" x14ac:dyDescent="0.15">
      <c r="A26" s="105" t="s">
        <v>133</v>
      </c>
      <c r="B26" s="161" t="s">
        <v>245</v>
      </c>
      <c r="C26" s="162" t="s">
        <v>246</v>
      </c>
      <c r="D26" s="106">
        <v>34417000</v>
      </c>
      <c r="E26" s="107"/>
      <c r="F26" s="138"/>
      <c r="G26" s="106">
        <v>34177000</v>
      </c>
      <c r="H26" s="106">
        <v>34177000</v>
      </c>
      <c r="I26" s="106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zoomScale="85" zoomScaleNormal="85" workbookViewId="0">
      <selection activeCell="G15" sqref="G1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67" t="s">
        <v>115</v>
      </c>
      <c r="B1" s="167"/>
      <c r="C1" s="167"/>
      <c r="D1" s="167"/>
      <c r="E1" s="167"/>
    </row>
    <row r="2" spans="1:5" ht="26.25" thickBot="1" x14ac:dyDescent="0.2">
      <c r="A2" s="57" t="s">
        <v>134</v>
      </c>
      <c r="B2" s="10"/>
      <c r="C2" s="9"/>
      <c r="D2" s="9"/>
      <c r="E2" s="76" t="s">
        <v>30</v>
      </c>
    </row>
    <row r="3" spans="1:5" ht="29.25" customHeight="1" x14ac:dyDescent="0.15">
      <c r="A3" s="169" t="s">
        <v>31</v>
      </c>
      <c r="B3" s="11" t="s">
        <v>32</v>
      </c>
      <c r="C3" s="172" t="s">
        <v>212</v>
      </c>
      <c r="D3" s="173"/>
      <c r="E3" s="174"/>
    </row>
    <row r="4" spans="1:5" ht="29.25" customHeight="1" x14ac:dyDescent="0.15">
      <c r="A4" s="170"/>
      <c r="B4" s="12" t="s">
        <v>33</v>
      </c>
      <c r="C4" s="90">
        <v>35020000</v>
      </c>
      <c r="D4" s="13" t="s">
        <v>34</v>
      </c>
      <c r="E4" s="77">
        <v>31518000</v>
      </c>
    </row>
    <row r="5" spans="1:5" ht="29.25" customHeight="1" x14ac:dyDescent="0.15">
      <c r="A5" s="170"/>
      <c r="B5" s="12" t="s">
        <v>35</v>
      </c>
      <c r="C5" s="88">
        <f>(+E5/C4)*100%</f>
        <v>0.98278126784694464</v>
      </c>
      <c r="D5" s="13" t="s">
        <v>11</v>
      </c>
      <c r="E5" s="77">
        <v>34417000</v>
      </c>
    </row>
    <row r="6" spans="1:5" ht="29.25" customHeight="1" x14ac:dyDescent="0.15">
      <c r="A6" s="170"/>
      <c r="B6" s="12" t="s">
        <v>10</v>
      </c>
      <c r="C6" s="90" t="s">
        <v>156</v>
      </c>
      <c r="D6" s="13" t="s">
        <v>53</v>
      </c>
      <c r="E6" s="77" t="s">
        <v>213</v>
      </c>
    </row>
    <row r="7" spans="1:5" ht="29.25" customHeight="1" x14ac:dyDescent="0.15">
      <c r="A7" s="170"/>
      <c r="B7" s="12" t="s">
        <v>36</v>
      </c>
      <c r="C7" s="90" t="s">
        <v>135</v>
      </c>
      <c r="D7" s="13" t="s">
        <v>37</v>
      </c>
      <c r="E7" s="77" t="s">
        <v>172</v>
      </c>
    </row>
    <row r="8" spans="1:5" ht="29.25" customHeight="1" x14ac:dyDescent="0.15">
      <c r="A8" s="170"/>
      <c r="B8" s="12" t="s">
        <v>38</v>
      </c>
      <c r="C8" s="90" t="s">
        <v>148</v>
      </c>
      <c r="D8" s="13" t="s">
        <v>13</v>
      </c>
      <c r="E8" s="77" t="s">
        <v>214</v>
      </c>
    </row>
    <row r="9" spans="1:5" ht="29.25" customHeight="1" thickBot="1" x14ac:dyDescent="0.2">
      <c r="A9" s="171"/>
      <c r="B9" s="14" t="s">
        <v>39</v>
      </c>
      <c r="C9" s="92" t="s">
        <v>136</v>
      </c>
      <c r="D9" s="15" t="s">
        <v>40</v>
      </c>
      <c r="E9" s="83" t="s">
        <v>215</v>
      </c>
    </row>
    <row r="10" spans="1:5" s="95" customFormat="1" ht="29.25" customHeight="1" x14ac:dyDescent="0.15">
      <c r="A10" s="169" t="s">
        <v>31</v>
      </c>
      <c r="B10" s="11" t="s">
        <v>32</v>
      </c>
      <c r="C10" s="172" t="s">
        <v>216</v>
      </c>
      <c r="D10" s="173"/>
      <c r="E10" s="174"/>
    </row>
    <row r="11" spans="1:5" s="95" customFormat="1" ht="29.25" customHeight="1" x14ac:dyDescent="0.15">
      <c r="A11" s="170"/>
      <c r="B11" s="12" t="s">
        <v>33</v>
      </c>
      <c r="C11" s="90">
        <v>4840000</v>
      </c>
      <c r="D11" s="13" t="s">
        <v>34</v>
      </c>
      <c r="E11" s="77">
        <v>4400000</v>
      </c>
    </row>
    <row r="12" spans="1:5" s="95" customFormat="1" ht="29.25" customHeight="1" x14ac:dyDescent="0.15">
      <c r="A12" s="170"/>
      <c r="B12" s="12" t="s">
        <v>35</v>
      </c>
      <c r="C12" s="88">
        <f>(+E12/C11)*100%</f>
        <v>0.90909090909090906</v>
      </c>
      <c r="D12" s="13" t="s">
        <v>11</v>
      </c>
      <c r="E12" s="77">
        <v>4400000</v>
      </c>
    </row>
    <row r="13" spans="1:5" s="95" customFormat="1" ht="29.25" customHeight="1" x14ac:dyDescent="0.15">
      <c r="A13" s="170"/>
      <c r="B13" s="12" t="s">
        <v>10</v>
      </c>
      <c r="C13" s="90" t="s">
        <v>156</v>
      </c>
      <c r="D13" s="13" t="s">
        <v>53</v>
      </c>
      <c r="E13" s="77" t="s">
        <v>217</v>
      </c>
    </row>
    <row r="14" spans="1:5" s="95" customFormat="1" ht="29.25" customHeight="1" x14ac:dyDescent="0.15">
      <c r="A14" s="170"/>
      <c r="B14" s="12" t="s">
        <v>36</v>
      </c>
      <c r="C14" s="90" t="s">
        <v>146</v>
      </c>
      <c r="D14" s="13" t="s">
        <v>37</v>
      </c>
      <c r="E14" s="77" t="s">
        <v>217</v>
      </c>
    </row>
    <row r="15" spans="1:5" s="95" customFormat="1" ht="29.25" customHeight="1" x14ac:dyDescent="0.15">
      <c r="A15" s="170"/>
      <c r="B15" s="12" t="s">
        <v>38</v>
      </c>
      <c r="C15" s="90" t="s">
        <v>137</v>
      </c>
      <c r="D15" s="13" t="s">
        <v>13</v>
      </c>
      <c r="E15" s="77" t="s">
        <v>218</v>
      </c>
    </row>
    <row r="16" spans="1:5" s="95" customFormat="1" ht="29.25" customHeight="1" thickBot="1" x14ac:dyDescent="0.2">
      <c r="A16" s="171"/>
      <c r="B16" s="14" t="s">
        <v>39</v>
      </c>
      <c r="C16" s="92" t="s">
        <v>136</v>
      </c>
      <c r="D16" s="15" t="s">
        <v>40</v>
      </c>
      <c r="E16" s="83" t="s">
        <v>219</v>
      </c>
    </row>
    <row r="17" spans="1:5" s="95" customFormat="1" ht="29.25" customHeight="1" x14ac:dyDescent="0.15">
      <c r="A17" s="169" t="s">
        <v>31</v>
      </c>
      <c r="B17" s="11" t="s">
        <v>32</v>
      </c>
      <c r="C17" s="172" t="s">
        <v>220</v>
      </c>
      <c r="D17" s="173"/>
      <c r="E17" s="174"/>
    </row>
    <row r="18" spans="1:5" s="95" customFormat="1" ht="29.25" customHeight="1" x14ac:dyDescent="0.15">
      <c r="A18" s="170"/>
      <c r="B18" s="12" t="s">
        <v>33</v>
      </c>
      <c r="C18" s="90">
        <v>448440</v>
      </c>
      <c r="D18" s="13" t="s">
        <v>34</v>
      </c>
      <c r="E18" s="77">
        <v>446390</v>
      </c>
    </row>
    <row r="19" spans="1:5" s="95" customFormat="1" ht="29.25" customHeight="1" x14ac:dyDescent="0.15">
      <c r="A19" s="170"/>
      <c r="B19" s="12" t="s">
        <v>35</v>
      </c>
      <c r="C19" s="153">
        <f>(+E19/C18)*100%</f>
        <v>0.99542859691374541</v>
      </c>
      <c r="D19" s="13" t="s">
        <v>11</v>
      </c>
      <c r="E19" s="77">
        <v>446390</v>
      </c>
    </row>
    <row r="20" spans="1:5" s="95" customFormat="1" ht="29.25" customHeight="1" x14ac:dyDescent="0.15">
      <c r="A20" s="170"/>
      <c r="B20" s="12" t="s">
        <v>10</v>
      </c>
      <c r="C20" s="90" t="s">
        <v>221</v>
      </c>
      <c r="D20" s="13" t="s">
        <v>53</v>
      </c>
      <c r="E20" s="77" t="s">
        <v>222</v>
      </c>
    </row>
    <row r="21" spans="1:5" s="95" customFormat="1" ht="29.25" customHeight="1" x14ac:dyDescent="0.15">
      <c r="A21" s="170"/>
      <c r="B21" s="12" t="s">
        <v>36</v>
      </c>
      <c r="C21" s="90" t="s">
        <v>140</v>
      </c>
      <c r="D21" s="13" t="s">
        <v>37</v>
      </c>
      <c r="E21" s="77" t="s">
        <v>149</v>
      </c>
    </row>
    <row r="22" spans="1:5" s="95" customFormat="1" ht="29.25" customHeight="1" x14ac:dyDescent="0.15">
      <c r="A22" s="170"/>
      <c r="B22" s="12" t="s">
        <v>38</v>
      </c>
      <c r="C22" s="90" t="s">
        <v>138</v>
      </c>
      <c r="D22" s="13" t="s">
        <v>13</v>
      </c>
      <c r="E22" s="77" t="s">
        <v>147</v>
      </c>
    </row>
    <row r="23" spans="1:5" s="95" customFormat="1" ht="29.25" customHeight="1" thickBot="1" x14ac:dyDescent="0.2">
      <c r="A23" s="171"/>
      <c r="B23" s="14" t="s">
        <v>39</v>
      </c>
      <c r="C23" s="92" t="s">
        <v>139</v>
      </c>
      <c r="D23" s="15" t="s">
        <v>40</v>
      </c>
      <c r="E23" s="83" t="s">
        <v>223</v>
      </c>
    </row>
    <row r="24" spans="1:5" s="95" customFormat="1" ht="29.25" customHeight="1" x14ac:dyDescent="0.15">
      <c r="A24" s="169" t="s">
        <v>31</v>
      </c>
      <c r="B24" s="11" t="s">
        <v>32</v>
      </c>
      <c r="C24" s="172" t="s">
        <v>224</v>
      </c>
      <c r="D24" s="173"/>
      <c r="E24" s="174"/>
    </row>
    <row r="25" spans="1:5" s="95" customFormat="1" ht="29.25" customHeight="1" x14ac:dyDescent="0.15">
      <c r="A25" s="170"/>
      <c r="B25" s="12" t="s">
        <v>33</v>
      </c>
      <c r="C25" s="90">
        <v>8800000</v>
      </c>
      <c r="D25" s="13" t="s">
        <v>34</v>
      </c>
      <c r="E25" s="77">
        <v>7962000</v>
      </c>
    </row>
    <row r="26" spans="1:5" s="95" customFormat="1" ht="29.25" customHeight="1" x14ac:dyDescent="0.15">
      <c r="A26" s="170"/>
      <c r="B26" s="12" t="s">
        <v>35</v>
      </c>
      <c r="C26" s="88">
        <f>(+E26/C25)*100%</f>
        <v>0.90477272727272728</v>
      </c>
      <c r="D26" s="13" t="s">
        <v>11</v>
      </c>
      <c r="E26" s="77">
        <v>7962000</v>
      </c>
    </row>
    <row r="27" spans="1:5" s="95" customFormat="1" ht="29.25" customHeight="1" x14ac:dyDescent="0.15">
      <c r="A27" s="170"/>
      <c r="B27" s="12" t="s">
        <v>10</v>
      </c>
      <c r="C27" s="90" t="s">
        <v>200</v>
      </c>
      <c r="D27" s="13" t="s">
        <v>53</v>
      </c>
      <c r="E27" s="77" t="s">
        <v>225</v>
      </c>
    </row>
    <row r="28" spans="1:5" s="95" customFormat="1" ht="29.25" customHeight="1" x14ac:dyDescent="0.15">
      <c r="A28" s="170"/>
      <c r="B28" s="12" t="s">
        <v>36</v>
      </c>
      <c r="C28" s="90" t="s">
        <v>135</v>
      </c>
      <c r="D28" s="13" t="s">
        <v>37</v>
      </c>
      <c r="E28" s="77" t="s">
        <v>226</v>
      </c>
    </row>
    <row r="29" spans="1:5" s="95" customFormat="1" ht="29.25" customHeight="1" x14ac:dyDescent="0.15">
      <c r="A29" s="170"/>
      <c r="B29" s="12" t="s">
        <v>38</v>
      </c>
      <c r="C29" s="90" t="s">
        <v>137</v>
      </c>
      <c r="D29" s="13" t="s">
        <v>13</v>
      </c>
      <c r="E29" s="77" t="s">
        <v>227</v>
      </c>
    </row>
    <row r="30" spans="1:5" s="95" customFormat="1" ht="29.25" customHeight="1" thickBot="1" x14ac:dyDescent="0.2">
      <c r="A30" s="171"/>
      <c r="B30" s="14" t="s">
        <v>39</v>
      </c>
      <c r="C30" s="92" t="s">
        <v>136</v>
      </c>
      <c r="D30" s="15" t="s">
        <v>40</v>
      </c>
      <c r="E30" s="83" t="s">
        <v>228</v>
      </c>
    </row>
    <row r="31" spans="1:5" s="95" customFormat="1" ht="29.25" customHeight="1" x14ac:dyDescent="0.15">
      <c r="A31" s="169" t="s">
        <v>31</v>
      </c>
      <c r="B31" s="11" t="s">
        <v>32</v>
      </c>
      <c r="C31" s="172" t="s">
        <v>229</v>
      </c>
      <c r="D31" s="173"/>
      <c r="E31" s="174"/>
    </row>
    <row r="32" spans="1:5" s="95" customFormat="1" ht="29.25" customHeight="1" x14ac:dyDescent="0.15">
      <c r="A32" s="170"/>
      <c r="B32" s="12" t="s">
        <v>33</v>
      </c>
      <c r="C32" s="90">
        <v>380000</v>
      </c>
      <c r="D32" s="13" t="s">
        <v>34</v>
      </c>
      <c r="E32" s="77">
        <v>330000</v>
      </c>
    </row>
    <row r="33" spans="1:5" s="95" customFormat="1" ht="29.25" customHeight="1" x14ac:dyDescent="0.15">
      <c r="A33" s="170"/>
      <c r="B33" s="12" t="s">
        <v>35</v>
      </c>
      <c r="C33" s="88">
        <f>(+E33/C32)*100%</f>
        <v>0.86842105263157898</v>
      </c>
      <c r="D33" s="13" t="s">
        <v>11</v>
      </c>
      <c r="E33" s="77">
        <v>330000</v>
      </c>
    </row>
    <row r="34" spans="1:5" s="95" customFormat="1" ht="29.25" customHeight="1" x14ac:dyDescent="0.15">
      <c r="A34" s="170"/>
      <c r="B34" s="12" t="s">
        <v>10</v>
      </c>
      <c r="C34" s="90" t="s">
        <v>149</v>
      </c>
      <c r="D34" s="13" t="s">
        <v>53</v>
      </c>
      <c r="E34" s="77" t="s">
        <v>230</v>
      </c>
    </row>
    <row r="35" spans="1:5" s="95" customFormat="1" ht="29.25" customHeight="1" x14ac:dyDescent="0.15">
      <c r="A35" s="170"/>
      <c r="B35" s="12" t="s">
        <v>36</v>
      </c>
      <c r="C35" s="90" t="s">
        <v>146</v>
      </c>
      <c r="D35" s="13" t="s">
        <v>37</v>
      </c>
      <c r="E35" s="77" t="s">
        <v>230</v>
      </c>
    </row>
    <row r="36" spans="1:5" s="95" customFormat="1" ht="29.25" customHeight="1" x14ac:dyDescent="0.15">
      <c r="A36" s="170"/>
      <c r="B36" s="12" t="s">
        <v>38</v>
      </c>
      <c r="C36" s="90" t="s">
        <v>137</v>
      </c>
      <c r="D36" s="13" t="s">
        <v>13</v>
      </c>
      <c r="E36" s="77" t="s">
        <v>231</v>
      </c>
    </row>
    <row r="37" spans="1:5" s="95" customFormat="1" ht="29.25" customHeight="1" thickBot="1" x14ac:dyDescent="0.2">
      <c r="A37" s="171"/>
      <c r="B37" s="14" t="s">
        <v>39</v>
      </c>
      <c r="C37" s="92" t="s">
        <v>136</v>
      </c>
      <c r="D37" s="15" t="s">
        <v>40</v>
      </c>
      <c r="E37" s="83" t="s">
        <v>232</v>
      </c>
    </row>
    <row r="38" spans="1:5" s="95" customFormat="1" ht="29.25" hidden="1" customHeight="1" x14ac:dyDescent="0.15">
      <c r="A38" s="169" t="s">
        <v>31</v>
      </c>
      <c r="B38" s="11" t="s">
        <v>32</v>
      </c>
      <c r="C38" s="172"/>
      <c r="D38" s="173"/>
      <c r="E38" s="174"/>
    </row>
    <row r="39" spans="1:5" s="95" customFormat="1" ht="29.25" hidden="1" customHeight="1" x14ac:dyDescent="0.15">
      <c r="A39" s="170"/>
      <c r="B39" s="12" t="s">
        <v>33</v>
      </c>
      <c r="C39" s="90"/>
      <c r="D39" s="13" t="s">
        <v>34</v>
      </c>
      <c r="E39" s="77"/>
    </row>
    <row r="40" spans="1:5" s="95" customFormat="1" ht="29.25" hidden="1" customHeight="1" x14ac:dyDescent="0.15">
      <c r="A40" s="170"/>
      <c r="B40" s="12" t="s">
        <v>35</v>
      </c>
      <c r="C40" s="88" t="e">
        <f>(+E40/C39)*100%</f>
        <v>#DIV/0!</v>
      </c>
      <c r="D40" s="13" t="s">
        <v>11</v>
      </c>
      <c r="E40" s="77"/>
    </row>
    <row r="41" spans="1:5" s="95" customFormat="1" ht="29.25" hidden="1" customHeight="1" x14ac:dyDescent="0.15">
      <c r="A41" s="170"/>
      <c r="B41" s="12" t="s">
        <v>10</v>
      </c>
      <c r="C41" s="90"/>
      <c r="D41" s="13" t="s">
        <v>53</v>
      </c>
      <c r="E41" s="77"/>
    </row>
    <row r="42" spans="1:5" s="95" customFormat="1" ht="29.25" hidden="1" customHeight="1" x14ac:dyDescent="0.15">
      <c r="A42" s="170"/>
      <c r="B42" s="12" t="s">
        <v>36</v>
      </c>
      <c r="C42" s="90"/>
      <c r="D42" s="13" t="s">
        <v>37</v>
      </c>
      <c r="E42" s="77"/>
    </row>
    <row r="43" spans="1:5" s="95" customFormat="1" ht="29.25" hidden="1" customHeight="1" x14ac:dyDescent="0.15">
      <c r="A43" s="170"/>
      <c r="B43" s="12" t="s">
        <v>38</v>
      </c>
      <c r="C43" s="90"/>
      <c r="D43" s="13" t="s">
        <v>13</v>
      </c>
      <c r="E43" s="77"/>
    </row>
    <row r="44" spans="1:5" s="95" customFormat="1" ht="29.25" hidden="1" customHeight="1" thickBot="1" x14ac:dyDescent="0.2">
      <c r="A44" s="171"/>
      <c r="B44" s="14" t="s">
        <v>39</v>
      </c>
      <c r="C44" s="92"/>
      <c r="D44" s="15" t="s">
        <v>40</v>
      </c>
      <c r="E44" s="83"/>
    </row>
    <row r="45" spans="1:5" s="95" customFormat="1" ht="29.25" hidden="1" customHeight="1" x14ac:dyDescent="0.15">
      <c r="A45" s="169" t="s">
        <v>31</v>
      </c>
      <c r="B45" s="11" t="s">
        <v>32</v>
      </c>
      <c r="C45" s="172"/>
      <c r="D45" s="173"/>
      <c r="E45" s="174"/>
    </row>
    <row r="46" spans="1:5" s="95" customFormat="1" ht="29.25" hidden="1" customHeight="1" x14ac:dyDescent="0.15">
      <c r="A46" s="170"/>
      <c r="B46" s="12" t="s">
        <v>33</v>
      </c>
      <c r="C46" s="93"/>
      <c r="D46" s="13" t="s">
        <v>34</v>
      </c>
      <c r="E46" s="91"/>
    </row>
    <row r="47" spans="1:5" s="95" customFormat="1" ht="29.25" hidden="1" customHeight="1" x14ac:dyDescent="0.15">
      <c r="A47" s="170"/>
      <c r="B47" s="12" t="s">
        <v>35</v>
      </c>
      <c r="C47" s="88" t="e">
        <f>(+E47/C46)*100%</f>
        <v>#DIV/0!</v>
      </c>
      <c r="D47" s="13" t="s">
        <v>11</v>
      </c>
      <c r="E47" s="91"/>
    </row>
    <row r="48" spans="1:5" s="95" customFormat="1" ht="29.25" hidden="1" customHeight="1" x14ac:dyDescent="0.15">
      <c r="A48" s="170"/>
      <c r="B48" s="12" t="s">
        <v>10</v>
      </c>
      <c r="C48" s="89"/>
      <c r="D48" s="13" t="s">
        <v>53</v>
      </c>
      <c r="E48" s="94"/>
    </row>
    <row r="49" spans="1:5" s="95" customFormat="1" ht="29.25" hidden="1" customHeight="1" x14ac:dyDescent="0.15">
      <c r="A49" s="170"/>
      <c r="B49" s="12" t="s">
        <v>36</v>
      </c>
      <c r="C49" s="90"/>
      <c r="D49" s="13" t="s">
        <v>37</v>
      </c>
      <c r="E49" s="94"/>
    </row>
    <row r="50" spans="1:5" s="95" customFormat="1" ht="29.25" hidden="1" customHeight="1" x14ac:dyDescent="0.15">
      <c r="A50" s="170"/>
      <c r="B50" s="12" t="s">
        <v>38</v>
      </c>
      <c r="C50" s="90"/>
      <c r="D50" s="13" t="s">
        <v>13</v>
      </c>
      <c r="E50" s="77"/>
    </row>
    <row r="51" spans="1:5" s="95" customFormat="1" ht="29.25" hidden="1" customHeight="1" thickBot="1" x14ac:dyDescent="0.2">
      <c r="A51" s="171"/>
      <c r="B51" s="14" t="s">
        <v>39</v>
      </c>
      <c r="C51" s="92"/>
      <c r="D51" s="15" t="s">
        <v>40</v>
      </c>
      <c r="E51" s="83"/>
    </row>
    <row r="52" spans="1:5" s="95" customFormat="1" ht="29.25" hidden="1" customHeight="1" x14ac:dyDescent="0.15">
      <c r="A52" s="169" t="s">
        <v>31</v>
      </c>
      <c r="B52" s="11" t="s">
        <v>32</v>
      </c>
      <c r="C52" s="172"/>
      <c r="D52" s="173"/>
      <c r="E52" s="174"/>
    </row>
    <row r="53" spans="1:5" s="95" customFormat="1" ht="29.25" hidden="1" customHeight="1" x14ac:dyDescent="0.15">
      <c r="A53" s="170"/>
      <c r="B53" s="12" t="s">
        <v>33</v>
      </c>
      <c r="C53" s="90"/>
      <c r="D53" s="13" t="s">
        <v>34</v>
      </c>
      <c r="E53" s="77"/>
    </row>
    <row r="54" spans="1:5" s="95" customFormat="1" ht="29.25" hidden="1" customHeight="1" x14ac:dyDescent="0.15">
      <c r="A54" s="170"/>
      <c r="B54" s="12" t="s">
        <v>35</v>
      </c>
      <c r="C54" s="88" t="e">
        <f>(+E54/C53)*100%</f>
        <v>#DIV/0!</v>
      </c>
      <c r="D54" s="13" t="s">
        <v>11</v>
      </c>
      <c r="E54" s="77"/>
    </row>
    <row r="55" spans="1:5" s="95" customFormat="1" ht="29.25" hidden="1" customHeight="1" x14ac:dyDescent="0.15">
      <c r="A55" s="170"/>
      <c r="B55" s="12" t="s">
        <v>10</v>
      </c>
      <c r="C55" s="89"/>
      <c r="D55" s="13" t="s">
        <v>53</v>
      </c>
      <c r="E55" s="94"/>
    </row>
    <row r="56" spans="1:5" s="95" customFormat="1" ht="29.25" hidden="1" customHeight="1" x14ac:dyDescent="0.15">
      <c r="A56" s="170"/>
      <c r="B56" s="12" t="s">
        <v>36</v>
      </c>
      <c r="C56" s="90"/>
      <c r="D56" s="13" t="s">
        <v>37</v>
      </c>
      <c r="E56" s="94"/>
    </row>
    <row r="57" spans="1:5" s="95" customFormat="1" ht="29.25" hidden="1" customHeight="1" x14ac:dyDescent="0.15">
      <c r="A57" s="170"/>
      <c r="B57" s="12" t="s">
        <v>38</v>
      </c>
      <c r="C57" s="90"/>
      <c r="D57" s="13" t="s">
        <v>13</v>
      </c>
      <c r="E57" s="77"/>
    </row>
    <row r="58" spans="1:5" s="95" customFormat="1" ht="29.25" hidden="1" customHeight="1" thickBot="1" x14ac:dyDescent="0.2">
      <c r="A58" s="171"/>
      <c r="B58" s="14" t="s">
        <v>39</v>
      </c>
      <c r="C58" s="92"/>
      <c r="D58" s="15" t="s">
        <v>40</v>
      </c>
      <c r="E58" s="83"/>
    </row>
    <row r="59" spans="1:5" s="95" customFormat="1" ht="29.25" hidden="1" customHeight="1" x14ac:dyDescent="0.15">
      <c r="A59" s="169" t="s">
        <v>31</v>
      </c>
      <c r="B59" s="11" t="s">
        <v>32</v>
      </c>
      <c r="C59" s="172"/>
      <c r="D59" s="173"/>
      <c r="E59" s="174"/>
    </row>
    <row r="60" spans="1:5" s="95" customFormat="1" ht="29.25" hidden="1" customHeight="1" x14ac:dyDescent="0.15">
      <c r="A60" s="170"/>
      <c r="B60" s="12" t="s">
        <v>33</v>
      </c>
      <c r="C60" s="90"/>
      <c r="D60" s="13" t="s">
        <v>34</v>
      </c>
      <c r="E60" s="77"/>
    </row>
    <row r="61" spans="1:5" s="95" customFormat="1" ht="29.25" hidden="1" customHeight="1" x14ac:dyDescent="0.15">
      <c r="A61" s="170"/>
      <c r="B61" s="12" t="s">
        <v>35</v>
      </c>
      <c r="C61" s="88" t="e">
        <f>(+E61/C60)*100%</f>
        <v>#DIV/0!</v>
      </c>
      <c r="D61" s="13" t="s">
        <v>11</v>
      </c>
      <c r="E61" s="77"/>
    </row>
    <row r="62" spans="1:5" s="95" customFormat="1" ht="29.25" hidden="1" customHeight="1" x14ac:dyDescent="0.15">
      <c r="A62" s="170"/>
      <c r="B62" s="12" t="s">
        <v>10</v>
      </c>
      <c r="C62" s="90"/>
      <c r="D62" s="13" t="s">
        <v>53</v>
      </c>
      <c r="E62" s="77"/>
    </row>
    <row r="63" spans="1:5" s="95" customFormat="1" ht="29.25" hidden="1" customHeight="1" x14ac:dyDescent="0.15">
      <c r="A63" s="170"/>
      <c r="B63" s="12" t="s">
        <v>36</v>
      </c>
      <c r="C63" s="90"/>
      <c r="D63" s="13" t="s">
        <v>37</v>
      </c>
      <c r="E63" s="77"/>
    </row>
    <row r="64" spans="1:5" s="95" customFormat="1" ht="29.25" hidden="1" customHeight="1" x14ac:dyDescent="0.15">
      <c r="A64" s="170"/>
      <c r="B64" s="12" t="s">
        <v>38</v>
      </c>
      <c r="C64" s="90"/>
      <c r="D64" s="13" t="s">
        <v>13</v>
      </c>
      <c r="E64" s="77"/>
    </row>
    <row r="65" spans="1:5" s="95" customFormat="1" ht="29.25" hidden="1" customHeight="1" thickBot="1" x14ac:dyDescent="0.2">
      <c r="A65" s="171"/>
      <c r="B65" s="14" t="s">
        <v>39</v>
      </c>
      <c r="C65" s="92"/>
      <c r="D65" s="15" t="s">
        <v>40</v>
      </c>
      <c r="E65" s="83"/>
    </row>
    <row r="66" spans="1:5" s="95" customFormat="1" ht="29.25" hidden="1" customHeight="1" x14ac:dyDescent="0.15">
      <c r="A66" s="169" t="s">
        <v>31</v>
      </c>
      <c r="B66" s="11" t="s">
        <v>32</v>
      </c>
      <c r="C66" s="172"/>
      <c r="D66" s="173"/>
      <c r="E66" s="174"/>
    </row>
    <row r="67" spans="1:5" s="95" customFormat="1" ht="29.25" hidden="1" customHeight="1" x14ac:dyDescent="0.15">
      <c r="A67" s="170"/>
      <c r="B67" s="12" t="s">
        <v>33</v>
      </c>
      <c r="C67" s="90"/>
      <c r="D67" s="13" t="s">
        <v>34</v>
      </c>
      <c r="E67" s="77"/>
    </row>
    <row r="68" spans="1:5" s="95" customFormat="1" ht="29.25" hidden="1" customHeight="1" x14ac:dyDescent="0.15">
      <c r="A68" s="170"/>
      <c r="B68" s="12" t="s">
        <v>35</v>
      </c>
      <c r="C68" s="88" t="e">
        <f>(+E68/C67)*100%</f>
        <v>#DIV/0!</v>
      </c>
      <c r="D68" s="13" t="s">
        <v>11</v>
      </c>
      <c r="E68" s="77"/>
    </row>
    <row r="69" spans="1:5" s="95" customFormat="1" ht="29.25" hidden="1" customHeight="1" x14ac:dyDescent="0.15">
      <c r="A69" s="170"/>
      <c r="B69" s="12" t="s">
        <v>10</v>
      </c>
      <c r="C69" s="90"/>
      <c r="D69" s="13" t="s">
        <v>53</v>
      </c>
      <c r="E69" s="77"/>
    </row>
    <row r="70" spans="1:5" s="95" customFormat="1" ht="29.25" hidden="1" customHeight="1" x14ac:dyDescent="0.15">
      <c r="A70" s="170"/>
      <c r="B70" s="12" t="s">
        <v>36</v>
      </c>
      <c r="C70" s="90"/>
      <c r="D70" s="13" t="s">
        <v>37</v>
      </c>
      <c r="E70" s="77"/>
    </row>
    <row r="71" spans="1:5" s="95" customFormat="1" ht="29.25" hidden="1" customHeight="1" x14ac:dyDescent="0.15">
      <c r="A71" s="170"/>
      <c r="B71" s="12" t="s">
        <v>38</v>
      </c>
      <c r="C71" s="90"/>
      <c r="D71" s="13" t="s">
        <v>13</v>
      </c>
      <c r="E71" s="77"/>
    </row>
    <row r="72" spans="1:5" s="95" customFormat="1" ht="29.25" hidden="1" customHeight="1" thickBot="1" x14ac:dyDescent="0.2">
      <c r="A72" s="171"/>
      <c r="B72" s="14" t="s">
        <v>39</v>
      </c>
      <c r="C72" s="92"/>
      <c r="D72" s="15" t="s">
        <v>40</v>
      </c>
      <c r="E72" s="83"/>
    </row>
    <row r="73" spans="1:5" s="95" customFormat="1" ht="29.25" hidden="1" customHeight="1" x14ac:dyDescent="0.15">
      <c r="A73" s="169" t="s">
        <v>31</v>
      </c>
      <c r="B73" s="11" t="s">
        <v>32</v>
      </c>
      <c r="C73" s="172"/>
      <c r="D73" s="173"/>
      <c r="E73" s="174"/>
    </row>
    <row r="74" spans="1:5" s="95" customFormat="1" ht="29.25" hidden="1" customHeight="1" x14ac:dyDescent="0.15">
      <c r="A74" s="170"/>
      <c r="B74" s="12" t="s">
        <v>33</v>
      </c>
      <c r="C74" s="90"/>
      <c r="D74" s="13" t="s">
        <v>34</v>
      </c>
      <c r="E74" s="77"/>
    </row>
    <row r="75" spans="1:5" s="95" customFormat="1" ht="29.25" hidden="1" customHeight="1" x14ac:dyDescent="0.15">
      <c r="A75" s="170"/>
      <c r="B75" s="12" t="s">
        <v>35</v>
      </c>
      <c r="C75" s="88" t="e">
        <f>(+E75/C74)*100%</f>
        <v>#DIV/0!</v>
      </c>
      <c r="D75" s="13" t="s">
        <v>11</v>
      </c>
      <c r="E75" s="77"/>
    </row>
    <row r="76" spans="1:5" s="95" customFormat="1" ht="29.25" hidden="1" customHeight="1" x14ac:dyDescent="0.15">
      <c r="A76" s="170"/>
      <c r="B76" s="12" t="s">
        <v>10</v>
      </c>
      <c r="C76" s="90"/>
      <c r="D76" s="13" t="s">
        <v>53</v>
      </c>
      <c r="E76" s="77"/>
    </row>
    <row r="77" spans="1:5" s="95" customFormat="1" ht="29.25" hidden="1" customHeight="1" x14ac:dyDescent="0.15">
      <c r="A77" s="170"/>
      <c r="B77" s="12" t="s">
        <v>36</v>
      </c>
      <c r="C77" s="90"/>
      <c r="D77" s="13" t="s">
        <v>37</v>
      </c>
      <c r="E77" s="77"/>
    </row>
    <row r="78" spans="1:5" s="95" customFormat="1" ht="29.25" hidden="1" customHeight="1" x14ac:dyDescent="0.15">
      <c r="A78" s="170"/>
      <c r="B78" s="12" t="s">
        <v>38</v>
      </c>
      <c r="C78" s="90"/>
      <c r="D78" s="13" t="s">
        <v>13</v>
      </c>
      <c r="E78" s="77"/>
    </row>
    <row r="79" spans="1:5" s="95" customFormat="1" ht="29.25" hidden="1" customHeight="1" thickBot="1" x14ac:dyDescent="0.2">
      <c r="A79" s="171"/>
      <c r="B79" s="14" t="s">
        <v>39</v>
      </c>
      <c r="C79" s="92"/>
      <c r="D79" s="15" t="s">
        <v>40</v>
      </c>
      <c r="E79" s="83"/>
    </row>
    <row r="80" spans="1:5" s="95" customFormat="1" ht="29.25" hidden="1" customHeight="1" x14ac:dyDescent="0.15">
      <c r="A80" s="169" t="s">
        <v>31</v>
      </c>
      <c r="B80" s="11" t="s">
        <v>32</v>
      </c>
      <c r="C80" s="172"/>
      <c r="D80" s="173"/>
      <c r="E80" s="174"/>
    </row>
    <row r="81" spans="1:5" s="95" customFormat="1" ht="29.25" hidden="1" customHeight="1" x14ac:dyDescent="0.15">
      <c r="A81" s="170"/>
      <c r="B81" s="12" t="s">
        <v>33</v>
      </c>
      <c r="C81" s="90"/>
      <c r="D81" s="13" t="s">
        <v>34</v>
      </c>
      <c r="E81" s="77"/>
    </row>
    <row r="82" spans="1:5" s="95" customFormat="1" ht="29.25" hidden="1" customHeight="1" x14ac:dyDescent="0.15">
      <c r="A82" s="170"/>
      <c r="B82" s="12" t="s">
        <v>35</v>
      </c>
      <c r="C82" s="88" t="e">
        <f>(+E82/C81)*100%</f>
        <v>#DIV/0!</v>
      </c>
      <c r="D82" s="13" t="s">
        <v>11</v>
      </c>
      <c r="E82" s="77"/>
    </row>
    <row r="83" spans="1:5" s="95" customFormat="1" ht="29.25" hidden="1" customHeight="1" x14ac:dyDescent="0.15">
      <c r="A83" s="170"/>
      <c r="B83" s="12" t="s">
        <v>10</v>
      </c>
      <c r="C83" s="90"/>
      <c r="D83" s="13" t="s">
        <v>53</v>
      </c>
      <c r="E83" s="77"/>
    </row>
    <row r="84" spans="1:5" s="95" customFormat="1" ht="29.25" hidden="1" customHeight="1" x14ac:dyDescent="0.15">
      <c r="A84" s="170"/>
      <c r="B84" s="12" t="s">
        <v>36</v>
      </c>
      <c r="C84" s="90"/>
      <c r="D84" s="13" t="s">
        <v>37</v>
      </c>
      <c r="E84" s="77"/>
    </row>
    <row r="85" spans="1:5" s="95" customFormat="1" ht="29.25" hidden="1" customHeight="1" x14ac:dyDescent="0.15">
      <c r="A85" s="170"/>
      <c r="B85" s="12" t="s">
        <v>38</v>
      </c>
      <c r="C85" s="90"/>
      <c r="D85" s="13" t="s">
        <v>13</v>
      </c>
      <c r="E85" s="77"/>
    </row>
    <row r="86" spans="1:5" s="95" customFormat="1" ht="29.25" hidden="1" customHeight="1" thickBot="1" x14ac:dyDescent="0.2">
      <c r="A86" s="171"/>
      <c r="B86" s="14" t="s">
        <v>39</v>
      </c>
      <c r="C86" s="92"/>
      <c r="D86" s="15" t="s">
        <v>40</v>
      </c>
      <c r="E86" s="83"/>
    </row>
  </sheetData>
  <mergeCells count="25"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  <mergeCell ref="A45:A51"/>
    <mergeCell ref="C45:E45"/>
    <mergeCell ref="A24:A30"/>
    <mergeCell ref="C24:E24"/>
    <mergeCell ref="A31:A37"/>
    <mergeCell ref="C31:E31"/>
    <mergeCell ref="A38:A44"/>
    <mergeCell ref="C38:E38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3"/>
  <sheetViews>
    <sheetView zoomScale="85" zoomScaleNormal="85" workbookViewId="0">
      <selection activeCell="C139" sqref="C139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6" ht="49.5" customHeight="1" x14ac:dyDescent="0.15">
      <c r="A1" s="167" t="s">
        <v>7</v>
      </c>
      <c r="B1" s="167"/>
      <c r="C1" s="167"/>
      <c r="D1" s="167"/>
      <c r="E1" s="167"/>
      <c r="F1" s="167"/>
    </row>
    <row r="2" spans="1:6" ht="26.25" thickBot="1" x14ac:dyDescent="0.2">
      <c r="A2" s="57" t="s">
        <v>134</v>
      </c>
      <c r="B2" s="3"/>
      <c r="C2" s="4"/>
      <c r="D2" s="4"/>
      <c r="E2" s="1"/>
      <c r="F2" s="27" t="s">
        <v>29</v>
      </c>
    </row>
    <row r="3" spans="1:6" s="8" customFormat="1" ht="30" customHeight="1" thickTop="1" x14ac:dyDescent="0.15">
      <c r="A3" s="16" t="s">
        <v>9</v>
      </c>
      <c r="B3" s="192" t="str">
        <f>계약현황공개!C3</f>
        <v>청년공간(청년이봄) 조성공사 계약</v>
      </c>
      <c r="C3" s="193"/>
      <c r="D3" s="193"/>
      <c r="E3" s="193"/>
      <c r="F3" s="194"/>
    </row>
    <row r="4" spans="1:6" s="8" customFormat="1" ht="30" customHeight="1" x14ac:dyDescent="0.15">
      <c r="A4" s="195" t="s">
        <v>17</v>
      </c>
      <c r="B4" s="198" t="s">
        <v>10</v>
      </c>
      <c r="C4" s="198" t="s">
        <v>53</v>
      </c>
      <c r="D4" s="32" t="s">
        <v>18</v>
      </c>
      <c r="E4" s="32" t="s">
        <v>11</v>
      </c>
      <c r="F4" s="35" t="s">
        <v>70</v>
      </c>
    </row>
    <row r="5" spans="1:6" s="8" customFormat="1" ht="30" customHeight="1" x14ac:dyDescent="0.15">
      <c r="A5" s="196"/>
      <c r="B5" s="199"/>
      <c r="C5" s="199"/>
      <c r="D5" s="32" t="s">
        <v>19</v>
      </c>
      <c r="E5" s="32" t="s">
        <v>12</v>
      </c>
      <c r="F5" s="35" t="s">
        <v>20</v>
      </c>
    </row>
    <row r="6" spans="1:6" s="8" customFormat="1" ht="30" customHeight="1" x14ac:dyDescent="0.15">
      <c r="A6" s="196"/>
      <c r="B6" s="200" t="str">
        <f>계약현황공개!C6</f>
        <v>2025.8.4.</v>
      </c>
      <c r="C6" s="202" t="str">
        <f>계약현황공개!E6</f>
        <v>2025.8.11. ~ 8.31.</v>
      </c>
      <c r="D6" s="204">
        <f>계약현황공개!C4</f>
        <v>35020000</v>
      </c>
      <c r="E6" s="204">
        <f>계약현황공개!E5</f>
        <v>34417000</v>
      </c>
      <c r="F6" s="206">
        <f>E6/D6</f>
        <v>0.98278126784694464</v>
      </c>
    </row>
    <row r="7" spans="1:6" s="8" customFormat="1" ht="30" customHeight="1" x14ac:dyDescent="0.15">
      <c r="A7" s="197"/>
      <c r="B7" s="201"/>
      <c r="C7" s="203"/>
      <c r="D7" s="205"/>
      <c r="E7" s="205"/>
      <c r="F7" s="207"/>
    </row>
    <row r="8" spans="1:6" s="8" customFormat="1" ht="30" customHeight="1" x14ac:dyDescent="0.15">
      <c r="A8" s="175" t="s">
        <v>13</v>
      </c>
      <c r="B8" s="33" t="s">
        <v>14</v>
      </c>
      <c r="C8" s="33" t="s">
        <v>23</v>
      </c>
      <c r="D8" s="186" t="s">
        <v>15</v>
      </c>
      <c r="E8" s="187"/>
      <c r="F8" s="188"/>
    </row>
    <row r="9" spans="1:6" s="8" customFormat="1" ht="30" customHeight="1" x14ac:dyDescent="0.15">
      <c r="A9" s="176"/>
      <c r="B9" s="18" t="str">
        <f>계약현황공개!E8</f>
        <v>주식회사 해비치스페이스(안혜숙)</v>
      </c>
      <c r="C9" s="18" t="s">
        <v>233</v>
      </c>
      <c r="D9" s="189" t="str">
        <f>계약현황공개!E9</f>
        <v>성남시분당구구미로9번길10 204호(구미동)</v>
      </c>
      <c r="E9" s="190"/>
      <c r="F9" s="191"/>
    </row>
    <row r="10" spans="1:6" s="8" customFormat="1" ht="30" customHeight="1" x14ac:dyDescent="0.15">
      <c r="A10" s="34" t="s">
        <v>22</v>
      </c>
      <c r="B10" s="177" t="s">
        <v>69</v>
      </c>
      <c r="C10" s="178"/>
      <c r="D10" s="178"/>
      <c r="E10" s="178"/>
      <c r="F10" s="179"/>
    </row>
    <row r="11" spans="1:6" s="8" customFormat="1" ht="30" customHeight="1" x14ac:dyDescent="0.15">
      <c r="A11" s="34" t="s">
        <v>21</v>
      </c>
      <c r="B11" s="180" t="s">
        <v>133</v>
      </c>
      <c r="C11" s="181"/>
      <c r="D11" s="181"/>
      <c r="E11" s="181"/>
      <c r="F11" s="182"/>
    </row>
    <row r="12" spans="1:6" s="8" customFormat="1" ht="30" customHeight="1" thickBot="1" x14ac:dyDescent="0.2">
      <c r="A12" s="17" t="s">
        <v>16</v>
      </c>
      <c r="B12" s="183"/>
      <c r="C12" s="184"/>
      <c r="D12" s="184"/>
      <c r="E12" s="184"/>
      <c r="F12" s="185"/>
    </row>
    <row r="13" spans="1:6" s="95" customFormat="1" ht="30" customHeight="1" thickTop="1" x14ac:dyDescent="0.15">
      <c r="A13" s="16" t="s">
        <v>9</v>
      </c>
      <c r="B13" s="192" t="str">
        <f>계약현황공개!C10</f>
        <v xml:space="preserve">공연장 무대 창문 커튼 설치 계약 </v>
      </c>
      <c r="C13" s="193"/>
      <c r="D13" s="193"/>
      <c r="E13" s="193"/>
      <c r="F13" s="194"/>
    </row>
    <row r="14" spans="1:6" s="95" customFormat="1" ht="30" customHeight="1" x14ac:dyDescent="0.15">
      <c r="A14" s="195" t="s">
        <v>17</v>
      </c>
      <c r="B14" s="198" t="s">
        <v>10</v>
      </c>
      <c r="C14" s="198" t="s">
        <v>53</v>
      </c>
      <c r="D14" s="32" t="s">
        <v>18</v>
      </c>
      <c r="E14" s="32" t="s">
        <v>11</v>
      </c>
      <c r="F14" s="35" t="s">
        <v>70</v>
      </c>
    </row>
    <row r="15" spans="1:6" s="95" customFormat="1" ht="30" customHeight="1" x14ac:dyDescent="0.15">
      <c r="A15" s="196"/>
      <c r="B15" s="199"/>
      <c r="C15" s="199"/>
      <c r="D15" s="32" t="s">
        <v>19</v>
      </c>
      <c r="E15" s="32" t="s">
        <v>12</v>
      </c>
      <c r="F15" s="35" t="s">
        <v>20</v>
      </c>
    </row>
    <row r="16" spans="1:6" s="95" customFormat="1" ht="30" customHeight="1" x14ac:dyDescent="0.15">
      <c r="A16" s="196"/>
      <c r="B16" s="200" t="str">
        <f>계약현황공개!C13</f>
        <v>2025.8.4.</v>
      </c>
      <c r="C16" s="209" t="str">
        <f>계약현황공개!E13</f>
        <v>2025.8.12.</v>
      </c>
      <c r="D16" s="204">
        <f>계약현황공개!C11</f>
        <v>4840000</v>
      </c>
      <c r="E16" s="204">
        <f>계약현황공개!E12</f>
        <v>4400000</v>
      </c>
      <c r="F16" s="206">
        <f>E16/D16</f>
        <v>0.90909090909090906</v>
      </c>
    </row>
    <row r="17" spans="1:6" s="95" customFormat="1" ht="30" customHeight="1" x14ac:dyDescent="0.15">
      <c r="A17" s="197"/>
      <c r="B17" s="201"/>
      <c r="C17" s="203"/>
      <c r="D17" s="205"/>
      <c r="E17" s="205"/>
      <c r="F17" s="207"/>
    </row>
    <row r="18" spans="1:6" s="95" customFormat="1" ht="30" customHeight="1" x14ac:dyDescent="0.15">
      <c r="A18" s="175" t="s">
        <v>13</v>
      </c>
      <c r="B18" s="86" t="s">
        <v>14</v>
      </c>
      <c r="C18" s="86" t="s">
        <v>23</v>
      </c>
      <c r="D18" s="186" t="s">
        <v>15</v>
      </c>
      <c r="E18" s="187"/>
      <c r="F18" s="188"/>
    </row>
    <row r="19" spans="1:6" s="95" customFormat="1" ht="30" customHeight="1" x14ac:dyDescent="0.15">
      <c r="A19" s="176"/>
      <c r="B19" s="87" t="str">
        <f>계약현황공개!E15</f>
        <v>루시스스테이지(최인현)</v>
      </c>
      <c r="C19" s="18" t="s">
        <v>234</v>
      </c>
      <c r="D19" s="208" t="str">
        <f>계약현황공개!E16</f>
        <v>성남시 중원구 산성대로 382번길 21-1(금광동)</v>
      </c>
      <c r="E19" s="190"/>
      <c r="F19" s="191"/>
    </row>
    <row r="20" spans="1:6" s="95" customFormat="1" ht="30" customHeight="1" x14ac:dyDescent="0.15">
      <c r="A20" s="34" t="s">
        <v>22</v>
      </c>
      <c r="B20" s="177" t="s">
        <v>69</v>
      </c>
      <c r="C20" s="178"/>
      <c r="D20" s="178"/>
      <c r="E20" s="178"/>
      <c r="F20" s="179"/>
    </row>
    <row r="21" spans="1:6" s="95" customFormat="1" ht="30" customHeight="1" x14ac:dyDescent="0.15">
      <c r="A21" s="34" t="s">
        <v>21</v>
      </c>
      <c r="B21" s="180" t="s">
        <v>133</v>
      </c>
      <c r="C21" s="181"/>
      <c r="D21" s="181"/>
      <c r="E21" s="181"/>
      <c r="F21" s="182"/>
    </row>
    <row r="22" spans="1:6" s="95" customFormat="1" ht="30" customHeight="1" thickBot="1" x14ac:dyDescent="0.2">
      <c r="A22" s="17" t="s">
        <v>16</v>
      </c>
      <c r="B22" s="210"/>
      <c r="C22" s="211"/>
      <c r="D22" s="211"/>
      <c r="E22" s="211"/>
      <c r="F22" s="212"/>
    </row>
    <row r="23" spans="1:6" s="95" customFormat="1" ht="30" customHeight="1" thickTop="1" x14ac:dyDescent="0.15">
      <c r="A23" s="16" t="s">
        <v>9</v>
      </c>
      <c r="B23" s="192" t="str">
        <f>계약현황공개!C17</f>
        <v xml:space="preserve">2025년 8월분 청소위생용품(점보롤화장지) 구입 </v>
      </c>
      <c r="C23" s="193"/>
      <c r="D23" s="193"/>
      <c r="E23" s="193"/>
      <c r="F23" s="194"/>
    </row>
    <row r="24" spans="1:6" s="95" customFormat="1" ht="30" customHeight="1" x14ac:dyDescent="0.15">
      <c r="A24" s="195" t="s">
        <v>17</v>
      </c>
      <c r="B24" s="198" t="s">
        <v>10</v>
      </c>
      <c r="C24" s="198" t="s">
        <v>53</v>
      </c>
      <c r="D24" s="32" t="s">
        <v>18</v>
      </c>
      <c r="E24" s="32" t="s">
        <v>11</v>
      </c>
      <c r="F24" s="35" t="s">
        <v>70</v>
      </c>
    </row>
    <row r="25" spans="1:6" s="95" customFormat="1" ht="30" customHeight="1" x14ac:dyDescent="0.15">
      <c r="A25" s="196"/>
      <c r="B25" s="199"/>
      <c r="C25" s="199"/>
      <c r="D25" s="32" t="s">
        <v>19</v>
      </c>
      <c r="E25" s="32" t="s">
        <v>12</v>
      </c>
      <c r="F25" s="35" t="s">
        <v>20</v>
      </c>
    </row>
    <row r="26" spans="1:6" s="95" customFormat="1" ht="30" customHeight="1" x14ac:dyDescent="0.15">
      <c r="A26" s="196"/>
      <c r="B26" s="200" t="str">
        <f>계약현황공개!C20</f>
        <v>2025.8.6.</v>
      </c>
      <c r="C26" s="209" t="str">
        <f>계약현황공개!E20</f>
        <v>2025.8.6. ~ 8.21.</v>
      </c>
      <c r="D26" s="204">
        <f>계약현황공개!C18</f>
        <v>448440</v>
      </c>
      <c r="E26" s="204">
        <f>계약현황공개!E19</f>
        <v>446390</v>
      </c>
      <c r="F26" s="213">
        <f>E26/D26</f>
        <v>0.99542859691374541</v>
      </c>
    </row>
    <row r="27" spans="1:6" s="95" customFormat="1" ht="30" customHeight="1" x14ac:dyDescent="0.15">
      <c r="A27" s="197"/>
      <c r="B27" s="201"/>
      <c r="C27" s="203"/>
      <c r="D27" s="205"/>
      <c r="E27" s="205"/>
      <c r="F27" s="214"/>
    </row>
    <row r="28" spans="1:6" s="95" customFormat="1" ht="30" customHeight="1" x14ac:dyDescent="0.15">
      <c r="A28" s="175" t="s">
        <v>13</v>
      </c>
      <c r="B28" s="86" t="s">
        <v>14</v>
      </c>
      <c r="C28" s="86" t="s">
        <v>23</v>
      </c>
      <c r="D28" s="186" t="s">
        <v>15</v>
      </c>
      <c r="E28" s="187"/>
      <c r="F28" s="188"/>
    </row>
    <row r="29" spans="1:6" s="95" customFormat="1" ht="30" customHeight="1" x14ac:dyDescent="0.15">
      <c r="A29" s="176"/>
      <c r="B29" s="87" t="str">
        <f>계약현황공개!E22</f>
        <v>사단법인장애인생산품판매지원협회(이용국)</v>
      </c>
      <c r="C29" s="18" t="s">
        <v>150</v>
      </c>
      <c r="D29" s="208" t="str">
        <f>계약현황공개!E23</f>
        <v>광주광역시북구문화소통로170,11층1101-2호(용봉동)</v>
      </c>
      <c r="E29" s="190"/>
      <c r="F29" s="191"/>
    </row>
    <row r="30" spans="1:6" s="95" customFormat="1" ht="30" customHeight="1" x14ac:dyDescent="0.15">
      <c r="A30" s="34" t="s">
        <v>22</v>
      </c>
      <c r="B30" s="177" t="s">
        <v>69</v>
      </c>
      <c r="C30" s="178"/>
      <c r="D30" s="178"/>
      <c r="E30" s="178"/>
      <c r="F30" s="179"/>
    </row>
    <row r="31" spans="1:6" s="95" customFormat="1" ht="30" customHeight="1" x14ac:dyDescent="0.15">
      <c r="A31" s="34" t="s">
        <v>21</v>
      </c>
      <c r="B31" s="180" t="s">
        <v>133</v>
      </c>
      <c r="C31" s="181"/>
      <c r="D31" s="181"/>
      <c r="E31" s="181"/>
      <c r="F31" s="182"/>
    </row>
    <row r="32" spans="1:6" s="95" customFormat="1" ht="30" customHeight="1" thickBot="1" x14ac:dyDescent="0.2">
      <c r="A32" s="17" t="s">
        <v>16</v>
      </c>
      <c r="B32" s="210"/>
      <c r="C32" s="211"/>
      <c r="D32" s="211"/>
      <c r="E32" s="211"/>
      <c r="F32" s="212"/>
    </row>
    <row r="33" spans="1:6" s="95" customFormat="1" ht="30" customHeight="1" thickTop="1" x14ac:dyDescent="0.15">
      <c r="A33" s="16" t="s">
        <v>9</v>
      </c>
      <c r="B33" s="192" t="str">
        <f>계약현황공개!C24</f>
        <v>2025년 청소년방과후아카데미 유레카 과학융합메이커활동 프로그램 용역 계약</v>
      </c>
      <c r="C33" s="193"/>
      <c r="D33" s="193"/>
      <c r="E33" s="193"/>
      <c r="F33" s="194"/>
    </row>
    <row r="34" spans="1:6" s="95" customFormat="1" ht="30" customHeight="1" x14ac:dyDescent="0.15">
      <c r="A34" s="195" t="s">
        <v>17</v>
      </c>
      <c r="B34" s="198" t="s">
        <v>10</v>
      </c>
      <c r="C34" s="198" t="s">
        <v>53</v>
      </c>
      <c r="D34" s="32" t="s">
        <v>18</v>
      </c>
      <c r="E34" s="32" t="s">
        <v>11</v>
      </c>
      <c r="F34" s="35" t="s">
        <v>70</v>
      </c>
    </row>
    <row r="35" spans="1:6" s="95" customFormat="1" ht="30" customHeight="1" x14ac:dyDescent="0.15">
      <c r="A35" s="196"/>
      <c r="B35" s="199"/>
      <c r="C35" s="199"/>
      <c r="D35" s="32" t="s">
        <v>19</v>
      </c>
      <c r="E35" s="32" t="s">
        <v>12</v>
      </c>
      <c r="F35" s="35" t="s">
        <v>20</v>
      </c>
    </row>
    <row r="36" spans="1:6" s="95" customFormat="1" ht="30" customHeight="1" x14ac:dyDescent="0.15">
      <c r="A36" s="196"/>
      <c r="B36" s="200" t="str">
        <f>계약현황공개!C27</f>
        <v>2025.8.7.</v>
      </c>
      <c r="C36" s="209" t="str">
        <f>계약현황공개!E27</f>
        <v>2025.8.20. ~ 10.2.</v>
      </c>
      <c r="D36" s="204">
        <f>계약현황공개!C25</f>
        <v>8800000</v>
      </c>
      <c r="E36" s="204">
        <f>계약현황공개!E26</f>
        <v>7962000</v>
      </c>
      <c r="F36" s="206">
        <f>E36/D36</f>
        <v>0.90477272727272728</v>
      </c>
    </row>
    <row r="37" spans="1:6" s="95" customFormat="1" ht="30" customHeight="1" x14ac:dyDescent="0.15">
      <c r="A37" s="197"/>
      <c r="B37" s="201"/>
      <c r="C37" s="203"/>
      <c r="D37" s="205"/>
      <c r="E37" s="205"/>
      <c r="F37" s="207"/>
    </row>
    <row r="38" spans="1:6" s="95" customFormat="1" ht="30" customHeight="1" x14ac:dyDescent="0.15">
      <c r="A38" s="175" t="s">
        <v>13</v>
      </c>
      <c r="B38" s="96" t="s">
        <v>14</v>
      </c>
      <c r="C38" s="96" t="s">
        <v>23</v>
      </c>
      <c r="D38" s="186" t="s">
        <v>15</v>
      </c>
      <c r="E38" s="187"/>
      <c r="F38" s="188"/>
    </row>
    <row r="39" spans="1:6" s="95" customFormat="1" ht="30" customHeight="1" x14ac:dyDescent="0.15">
      <c r="A39" s="176"/>
      <c r="B39" s="87" t="str">
        <f>계약현황공개!E29</f>
        <v>융합메이커교육협동조합(김명자)</v>
      </c>
      <c r="C39" s="18" t="s">
        <v>235</v>
      </c>
      <c r="D39" s="208" t="str">
        <f>계약현황공개!E30</f>
        <v xml:space="preserve">성남시 분당구 야탑로 28-0(야탑동) 우당프라자 310호 </v>
      </c>
      <c r="E39" s="190"/>
      <c r="F39" s="191"/>
    </row>
    <row r="40" spans="1:6" s="95" customFormat="1" ht="30" customHeight="1" x14ac:dyDescent="0.15">
      <c r="A40" s="34" t="s">
        <v>22</v>
      </c>
      <c r="B40" s="177" t="s">
        <v>69</v>
      </c>
      <c r="C40" s="178"/>
      <c r="D40" s="178"/>
      <c r="E40" s="178"/>
      <c r="F40" s="179"/>
    </row>
    <row r="41" spans="1:6" s="95" customFormat="1" ht="30" customHeight="1" x14ac:dyDescent="0.15">
      <c r="A41" s="34" t="s">
        <v>21</v>
      </c>
      <c r="B41" s="180" t="s">
        <v>133</v>
      </c>
      <c r="C41" s="181"/>
      <c r="D41" s="181"/>
      <c r="E41" s="181"/>
      <c r="F41" s="182"/>
    </row>
    <row r="42" spans="1:6" s="95" customFormat="1" ht="30" customHeight="1" thickBot="1" x14ac:dyDescent="0.2">
      <c r="A42" s="17" t="s">
        <v>16</v>
      </c>
      <c r="B42" s="210"/>
      <c r="C42" s="211"/>
      <c r="D42" s="211"/>
      <c r="E42" s="211"/>
      <c r="F42" s="212"/>
    </row>
    <row r="43" spans="1:6" s="95" customFormat="1" ht="30" customHeight="1" thickTop="1" x14ac:dyDescent="0.15">
      <c r="A43" s="16" t="s">
        <v>9</v>
      </c>
      <c r="B43" s="192" t="str">
        <f>계약현황공개!C31</f>
        <v>청소년방과후아카데미 특별 진로체험활동 차량 임차 계약</v>
      </c>
      <c r="C43" s="193"/>
      <c r="D43" s="193"/>
      <c r="E43" s="193"/>
      <c r="F43" s="194"/>
    </row>
    <row r="44" spans="1:6" s="95" customFormat="1" ht="30" customHeight="1" x14ac:dyDescent="0.15">
      <c r="A44" s="195" t="s">
        <v>17</v>
      </c>
      <c r="B44" s="198" t="s">
        <v>10</v>
      </c>
      <c r="C44" s="198" t="s">
        <v>53</v>
      </c>
      <c r="D44" s="32" t="s">
        <v>18</v>
      </c>
      <c r="E44" s="32" t="s">
        <v>11</v>
      </c>
      <c r="F44" s="35" t="s">
        <v>70</v>
      </c>
    </row>
    <row r="45" spans="1:6" s="95" customFormat="1" ht="30" customHeight="1" x14ac:dyDescent="0.15">
      <c r="A45" s="196"/>
      <c r="B45" s="199"/>
      <c r="C45" s="199"/>
      <c r="D45" s="32" t="s">
        <v>19</v>
      </c>
      <c r="E45" s="32" t="s">
        <v>12</v>
      </c>
      <c r="F45" s="35" t="s">
        <v>20</v>
      </c>
    </row>
    <row r="46" spans="1:6" s="95" customFormat="1" ht="30" customHeight="1" x14ac:dyDescent="0.15">
      <c r="A46" s="196"/>
      <c r="B46" s="200" t="str">
        <f>계약현황공개!C34</f>
        <v>2025.8.8.</v>
      </c>
      <c r="C46" s="209" t="str">
        <f>계약현황공개!E34</f>
        <v>2025.8.13.</v>
      </c>
      <c r="D46" s="204">
        <f>계약현황공개!C32</f>
        <v>380000</v>
      </c>
      <c r="E46" s="204">
        <f>계약현황공개!E33</f>
        <v>330000</v>
      </c>
      <c r="F46" s="206">
        <f>E46/D46</f>
        <v>0.86842105263157898</v>
      </c>
    </row>
    <row r="47" spans="1:6" s="95" customFormat="1" ht="30" customHeight="1" x14ac:dyDescent="0.15">
      <c r="A47" s="197"/>
      <c r="B47" s="201"/>
      <c r="C47" s="203"/>
      <c r="D47" s="205"/>
      <c r="E47" s="205"/>
      <c r="F47" s="207"/>
    </row>
    <row r="48" spans="1:6" s="95" customFormat="1" ht="30" customHeight="1" x14ac:dyDescent="0.15">
      <c r="A48" s="175" t="s">
        <v>13</v>
      </c>
      <c r="B48" s="96" t="s">
        <v>14</v>
      </c>
      <c r="C48" s="96" t="s">
        <v>23</v>
      </c>
      <c r="D48" s="186" t="s">
        <v>15</v>
      </c>
      <c r="E48" s="187"/>
      <c r="F48" s="188"/>
    </row>
    <row r="49" spans="1:6" s="95" customFormat="1" ht="30" customHeight="1" x14ac:dyDescent="0.15">
      <c r="A49" s="176"/>
      <c r="B49" s="87" t="str">
        <f>계약현황공개!E36</f>
        <v>뉴현대관광 주식회사(이충숙)</v>
      </c>
      <c r="C49" s="18" t="s">
        <v>236</v>
      </c>
      <c r="D49" s="208" t="str">
        <f>계약현황공개!E37</f>
        <v>성남시 중원구 성남대로 997번길 51-9</v>
      </c>
      <c r="E49" s="190"/>
      <c r="F49" s="191"/>
    </row>
    <row r="50" spans="1:6" s="95" customFormat="1" ht="30" customHeight="1" x14ac:dyDescent="0.15">
      <c r="A50" s="34" t="s">
        <v>22</v>
      </c>
      <c r="B50" s="177" t="s">
        <v>69</v>
      </c>
      <c r="C50" s="178"/>
      <c r="D50" s="178"/>
      <c r="E50" s="178"/>
      <c r="F50" s="179"/>
    </row>
    <row r="51" spans="1:6" s="95" customFormat="1" ht="30" customHeight="1" x14ac:dyDescent="0.15">
      <c r="A51" s="34" t="s">
        <v>21</v>
      </c>
      <c r="B51" s="180" t="s">
        <v>133</v>
      </c>
      <c r="C51" s="181"/>
      <c r="D51" s="181"/>
      <c r="E51" s="181"/>
      <c r="F51" s="182"/>
    </row>
    <row r="52" spans="1:6" s="95" customFormat="1" ht="30" customHeight="1" thickBot="1" x14ac:dyDescent="0.2">
      <c r="A52" s="17" t="s">
        <v>16</v>
      </c>
      <c r="B52" s="210"/>
      <c r="C52" s="211"/>
      <c r="D52" s="211"/>
      <c r="E52" s="211"/>
      <c r="F52" s="212"/>
    </row>
    <row r="53" spans="1:6" s="95" customFormat="1" ht="30" hidden="1" customHeight="1" thickTop="1" x14ac:dyDescent="0.15">
      <c r="A53" s="16" t="s">
        <v>9</v>
      </c>
      <c r="B53" s="192">
        <f>계약현황공개!C38</f>
        <v>0</v>
      </c>
      <c r="C53" s="193"/>
      <c r="D53" s="193"/>
      <c r="E53" s="193"/>
      <c r="F53" s="194"/>
    </row>
    <row r="54" spans="1:6" s="95" customFormat="1" ht="30" hidden="1" customHeight="1" x14ac:dyDescent="0.15">
      <c r="A54" s="195" t="s">
        <v>17</v>
      </c>
      <c r="B54" s="198" t="s">
        <v>10</v>
      </c>
      <c r="C54" s="198" t="s">
        <v>53</v>
      </c>
      <c r="D54" s="32" t="s">
        <v>18</v>
      </c>
      <c r="E54" s="32" t="s">
        <v>11</v>
      </c>
      <c r="F54" s="35" t="s">
        <v>70</v>
      </c>
    </row>
    <row r="55" spans="1:6" s="95" customFormat="1" ht="30" hidden="1" customHeight="1" x14ac:dyDescent="0.15">
      <c r="A55" s="196"/>
      <c r="B55" s="199"/>
      <c r="C55" s="199"/>
      <c r="D55" s="32" t="s">
        <v>19</v>
      </c>
      <c r="E55" s="32" t="s">
        <v>12</v>
      </c>
      <c r="F55" s="35" t="s">
        <v>20</v>
      </c>
    </row>
    <row r="56" spans="1:6" s="95" customFormat="1" ht="30" hidden="1" customHeight="1" x14ac:dyDescent="0.15">
      <c r="A56" s="196"/>
      <c r="B56" s="200">
        <f>계약현황공개!C41</f>
        <v>0</v>
      </c>
      <c r="C56" s="209">
        <f>계약현황공개!E41</f>
        <v>0</v>
      </c>
      <c r="D56" s="204">
        <f>계약현황공개!C39</f>
        <v>0</v>
      </c>
      <c r="E56" s="204">
        <f>계약현황공개!E40</f>
        <v>0</v>
      </c>
      <c r="F56" s="206" t="e">
        <f>E56/D56</f>
        <v>#DIV/0!</v>
      </c>
    </row>
    <row r="57" spans="1:6" s="95" customFormat="1" ht="30" hidden="1" customHeight="1" x14ac:dyDescent="0.15">
      <c r="A57" s="197"/>
      <c r="B57" s="201"/>
      <c r="C57" s="203"/>
      <c r="D57" s="205"/>
      <c r="E57" s="205"/>
      <c r="F57" s="207"/>
    </row>
    <row r="58" spans="1:6" s="95" customFormat="1" ht="30" hidden="1" customHeight="1" x14ac:dyDescent="0.15">
      <c r="A58" s="175" t="s">
        <v>13</v>
      </c>
      <c r="B58" s="96" t="s">
        <v>14</v>
      </c>
      <c r="C58" s="96" t="s">
        <v>23</v>
      </c>
      <c r="D58" s="186" t="s">
        <v>15</v>
      </c>
      <c r="E58" s="187"/>
      <c r="F58" s="188"/>
    </row>
    <row r="59" spans="1:6" s="95" customFormat="1" ht="30" hidden="1" customHeight="1" x14ac:dyDescent="0.15">
      <c r="A59" s="176"/>
      <c r="B59" s="87">
        <f>계약현황공개!E43</f>
        <v>0</v>
      </c>
      <c r="C59" s="18" t="s">
        <v>151</v>
      </c>
      <c r="D59" s="208">
        <f>계약현황공개!E44</f>
        <v>0</v>
      </c>
      <c r="E59" s="190"/>
      <c r="F59" s="191"/>
    </row>
    <row r="60" spans="1:6" s="95" customFormat="1" ht="30" hidden="1" customHeight="1" x14ac:dyDescent="0.15">
      <c r="A60" s="34" t="s">
        <v>22</v>
      </c>
      <c r="B60" s="177" t="s">
        <v>69</v>
      </c>
      <c r="C60" s="178"/>
      <c r="D60" s="178"/>
      <c r="E60" s="178"/>
      <c r="F60" s="179"/>
    </row>
    <row r="61" spans="1:6" s="95" customFormat="1" ht="30" hidden="1" customHeight="1" x14ac:dyDescent="0.15">
      <c r="A61" s="34" t="s">
        <v>21</v>
      </c>
      <c r="B61" s="180" t="s">
        <v>133</v>
      </c>
      <c r="C61" s="181"/>
      <c r="D61" s="181"/>
      <c r="E61" s="181"/>
      <c r="F61" s="182"/>
    </row>
    <row r="62" spans="1:6" s="95" customFormat="1" ht="30" hidden="1" customHeight="1" thickBot="1" x14ac:dyDescent="0.2">
      <c r="A62" s="17" t="s">
        <v>16</v>
      </c>
      <c r="B62" s="210"/>
      <c r="C62" s="211"/>
      <c r="D62" s="211"/>
      <c r="E62" s="211"/>
      <c r="F62" s="212"/>
    </row>
    <row r="63" spans="1:6" s="95" customFormat="1" ht="30" hidden="1" customHeight="1" thickTop="1" x14ac:dyDescent="0.15">
      <c r="A63" s="16" t="s">
        <v>9</v>
      </c>
      <c r="B63" s="192">
        <f>계약현황공개!C45</f>
        <v>0</v>
      </c>
      <c r="C63" s="193"/>
      <c r="D63" s="193"/>
      <c r="E63" s="193"/>
      <c r="F63" s="194"/>
    </row>
    <row r="64" spans="1:6" s="95" customFormat="1" ht="30" hidden="1" customHeight="1" x14ac:dyDescent="0.15">
      <c r="A64" s="195" t="s">
        <v>17</v>
      </c>
      <c r="B64" s="198" t="s">
        <v>10</v>
      </c>
      <c r="C64" s="198" t="s">
        <v>53</v>
      </c>
      <c r="D64" s="32" t="s">
        <v>18</v>
      </c>
      <c r="E64" s="32" t="s">
        <v>11</v>
      </c>
      <c r="F64" s="35" t="s">
        <v>70</v>
      </c>
    </row>
    <row r="65" spans="1:6" s="95" customFormat="1" ht="30" hidden="1" customHeight="1" x14ac:dyDescent="0.15">
      <c r="A65" s="196"/>
      <c r="B65" s="199"/>
      <c r="C65" s="199"/>
      <c r="D65" s="32" t="s">
        <v>19</v>
      </c>
      <c r="E65" s="32" t="s">
        <v>12</v>
      </c>
      <c r="F65" s="35" t="s">
        <v>20</v>
      </c>
    </row>
    <row r="66" spans="1:6" s="95" customFormat="1" ht="30" hidden="1" customHeight="1" x14ac:dyDescent="0.15">
      <c r="A66" s="196"/>
      <c r="B66" s="200">
        <f>계약현황공개!C48</f>
        <v>0</v>
      </c>
      <c r="C66" s="209">
        <f>계약현황공개!E48</f>
        <v>0</v>
      </c>
      <c r="D66" s="204">
        <f>계약현황공개!C46</f>
        <v>0</v>
      </c>
      <c r="E66" s="204">
        <f>계약현황공개!E47</f>
        <v>0</v>
      </c>
      <c r="F66" s="206" t="e">
        <f>E66/D66</f>
        <v>#DIV/0!</v>
      </c>
    </row>
    <row r="67" spans="1:6" s="95" customFormat="1" ht="30" hidden="1" customHeight="1" x14ac:dyDescent="0.15">
      <c r="A67" s="197"/>
      <c r="B67" s="201"/>
      <c r="C67" s="203"/>
      <c r="D67" s="205"/>
      <c r="E67" s="205"/>
      <c r="F67" s="207"/>
    </row>
    <row r="68" spans="1:6" s="95" customFormat="1" ht="30" hidden="1" customHeight="1" x14ac:dyDescent="0.15">
      <c r="A68" s="175" t="s">
        <v>13</v>
      </c>
      <c r="B68" s="96" t="s">
        <v>14</v>
      </c>
      <c r="C68" s="96" t="s">
        <v>23</v>
      </c>
      <c r="D68" s="186" t="s">
        <v>15</v>
      </c>
      <c r="E68" s="187"/>
      <c r="F68" s="188"/>
    </row>
    <row r="69" spans="1:6" s="95" customFormat="1" ht="30" hidden="1" customHeight="1" x14ac:dyDescent="0.15">
      <c r="A69" s="176"/>
      <c r="B69" s="87">
        <f>계약현황공개!E50</f>
        <v>0</v>
      </c>
      <c r="C69" s="18" t="s">
        <v>141</v>
      </c>
      <c r="D69" s="208">
        <f>계약현황공개!E51</f>
        <v>0</v>
      </c>
      <c r="E69" s="190"/>
      <c r="F69" s="191"/>
    </row>
    <row r="70" spans="1:6" s="95" customFormat="1" ht="30" hidden="1" customHeight="1" x14ac:dyDescent="0.15">
      <c r="A70" s="34" t="s">
        <v>22</v>
      </c>
      <c r="B70" s="177" t="s">
        <v>69</v>
      </c>
      <c r="C70" s="178"/>
      <c r="D70" s="178"/>
      <c r="E70" s="178"/>
      <c r="F70" s="179"/>
    </row>
    <row r="71" spans="1:6" s="95" customFormat="1" ht="30" hidden="1" customHeight="1" x14ac:dyDescent="0.15">
      <c r="A71" s="34" t="s">
        <v>21</v>
      </c>
      <c r="B71" s="180" t="s">
        <v>133</v>
      </c>
      <c r="C71" s="181"/>
      <c r="D71" s="181"/>
      <c r="E71" s="181"/>
      <c r="F71" s="182"/>
    </row>
    <row r="72" spans="1:6" s="95" customFormat="1" ht="30" hidden="1" customHeight="1" thickBot="1" x14ac:dyDescent="0.2">
      <c r="A72" s="17" t="s">
        <v>16</v>
      </c>
      <c r="B72" s="210"/>
      <c r="C72" s="211"/>
      <c r="D72" s="211"/>
      <c r="E72" s="211"/>
      <c r="F72" s="212"/>
    </row>
    <row r="73" spans="1:6" s="95" customFormat="1" ht="30" hidden="1" customHeight="1" thickTop="1" x14ac:dyDescent="0.15">
      <c r="A73" s="16" t="s">
        <v>9</v>
      </c>
      <c r="B73" s="192">
        <f>계약현황공개!C52</f>
        <v>0</v>
      </c>
      <c r="C73" s="193"/>
      <c r="D73" s="193"/>
      <c r="E73" s="193"/>
      <c r="F73" s="194"/>
    </row>
    <row r="74" spans="1:6" s="95" customFormat="1" ht="30" hidden="1" customHeight="1" x14ac:dyDescent="0.15">
      <c r="A74" s="195" t="s">
        <v>17</v>
      </c>
      <c r="B74" s="198" t="s">
        <v>10</v>
      </c>
      <c r="C74" s="198" t="s">
        <v>53</v>
      </c>
      <c r="D74" s="32" t="s">
        <v>18</v>
      </c>
      <c r="E74" s="32" t="s">
        <v>11</v>
      </c>
      <c r="F74" s="35" t="s">
        <v>70</v>
      </c>
    </row>
    <row r="75" spans="1:6" s="95" customFormat="1" ht="30" hidden="1" customHeight="1" x14ac:dyDescent="0.15">
      <c r="A75" s="196"/>
      <c r="B75" s="199"/>
      <c r="C75" s="199"/>
      <c r="D75" s="32" t="s">
        <v>19</v>
      </c>
      <c r="E75" s="32" t="s">
        <v>12</v>
      </c>
      <c r="F75" s="35" t="s">
        <v>20</v>
      </c>
    </row>
    <row r="76" spans="1:6" s="95" customFormat="1" ht="30" hidden="1" customHeight="1" x14ac:dyDescent="0.15">
      <c r="A76" s="196"/>
      <c r="B76" s="200">
        <f>계약현황공개!C55</f>
        <v>0</v>
      </c>
      <c r="C76" s="209">
        <f>계약현황공개!E55</f>
        <v>0</v>
      </c>
      <c r="D76" s="204">
        <f>계약현황공개!C53</f>
        <v>0</v>
      </c>
      <c r="E76" s="204">
        <f>계약현황공개!E54</f>
        <v>0</v>
      </c>
      <c r="F76" s="206" t="e">
        <f>E76/D76</f>
        <v>#DIV/0!</v>
      </c>
    </row>
    <row r="77" spans="1:6" s="95" customFormat="1" ht="30" hidden="1" customHeight="1" x14ac:dyDescent="0.15">
      <c r="A77" s="197"/>
      <c r="B77" s="201"/>
      <c r="C77" s="203"/>
      <c r="D77" s="205"/>
      <c r="E77" s="205"/>
      <c r="F77" s="207"/>
    </row>
    <row r="78" spans="1:6" s="95" customFormat="1" ht="30" hidden="1" customHeight="1" x14ac:dyDescent="0.15">
      <c r="A78" s="175" t="s">
        <v>13</v>
      </c>
      <c r="B78" s="129" t="s">
        <v>14</v>
      </c>
      <c r="C78" s="129" t="s">
        <v>23</v>
      </c>
      <c r="D78" s="186" t="s">
        <v>15</v>
      </c>
      <c r="E78" s="187"/>
      <c r="F78" s="188"/>
    </row>
    <row r="79" spans="1:6" s="95" customFormat="1" ht="30" hidden="1" customHeight="1" x14ac:dyDescent="0.15">
      <c r="A79" s="176"/>
      <c r="B79" s="87">
        <f>계약현황공개!E57</f>
        <v>0</v>
      </c>
      <c r="C79" s="18" t="s">
        <v>142</v>
      </c>
      <c r="D79" s="208">
        <f>계약현황공개!E58</f>
        <v>0</v>
      </c>
      <c r="E79" s="190"/>
      <c r="F79" s="191"/>
    </row>
    <row r="80" spans="1:6" s="95" customFormat="1" ht="30" hidden="1" customHeight="1" x14ac:dyDescent="0.15">
      <c r="A80" s="34" t="s">
        <v>22</v>
      </c>
      <c r="B80" s="177" t="s">
        <v>69</v>
      </c>
      <c r="C80" s="178"/>
      <c r="D80" s="178"/>
      <c r="E80" s="178"/>
      <c r="F80" s="179"/>
    </row>
    <row r="81" spans="1:6" s="95" customFormat="1" ht="30" hidden="1" customHeight="1" x14ac:dyDescent="0.15">
      <c r="A81" s="34" t="s">
        <v>21</v>
      </c>
      <c r="B81" s="180" t="s">
        <v>133</v>
      </c>
      <c r="C81" s="181"/>
      <c r="D81" s="181"/>
      <c r="E81" s="181"/>
      <c r="F81" s="182"/>
    </row>
    <row r="82" spans="1:6" s="95" customFormat="1" ht="30" hidden="1" customHeight="1" thickBot="1" x14ac:dyDescent="0.2">
      <c r="A82" s="17" t="s">
        <v>16</v>
      </c>
      <c r="B82" s="183"/>
      <c r="C82" s="184"/>
      <c r="D82" s="184"/>
      <c r="E82" s="184"/>
      <c r="F82" s="185"/>
    </row>
    <row r="83" spans="1:6" s="95" customFormat="1" ht="30" hidden="1" customHeight="1" thickTop="1" x14ac:dyDescent="0.15">
      <c r="A83" s="16" t="s">
        <v>9</v>
      </c>
      <c r="B83" s="192">
        <f>계약현황공개!C59</f>
        <v>0</v>
      </c>
      <c r="C83" s="193"/>
      <c r="D83" s="193"/>
      <c r="E83" s="193"/>
      <c r="F83" s="194"/>
    </row>
    <row r="84" spans="1:6" s="95" customFormat="1" ht="30" hidden="1" customHeight="1" x14ac:dyDescent="0.15">
      <c r="A84" s="195" t="s">
        <v>17</v>
      </c>
      <c r="B84" s="198" t="s">
        <v>10</v>
      </c>
      <c r="C84" s="198" t="s">
        <v>53</v>
      </c>
      <c r="D84" s="32" t="s">
        <v>18</v>
      </c>
      <c r="E84" s="32" t="s">
        <v>11</v>
      </c>
      <c r="F84" s="35" t="s">
        <v>70</v>
      </c>
    </row>
    <row r="85" spans="1:6" s="95" customFormat="1" ht="30" hidden="1" customHeight="1" x14ac:dyDescent="0.15">
      <c r="A85" s="196"/>
      <c r="B85" s="199"/>
      <c r="C85" s="199"/>
      <c r="D85" s="32" t="s">
        <v>19</v>
      </c>
      <c r="E85" s="32" t="s">
        <v>12</v>
      </c>
      <c r="F85" s="35" t="s">
        <v>20</v>
      </c>
    </row>
    <row r="86" spans="1:6" s="95" customFormat="1" ht="30" hidden="1" customHeight="1" x14ac:dyDescent="0.15">
      <c r="A86" s="196"/>
      <c r="B86" s="215">
        <f>계약현황공개!C62</f>
        <v>0</v>
      </c>
      <c r="C86" s="209">
        <f>계약현황공개!E62</f>
        <v>0</v>
      </c>
      <c r="D86" s="204">
        <f>계약현황공개!C60</f>
        <v>0</v>
      </c>
      <c r="E86" s="204">
        <f>계약현황공개!E61</f>
        <v>0</v>
      </c>
      <c r="F86" s="206" t="e">
        <f>E86/D86</f>
        <v>#DIV/0!</v>
      </c>
    </row>
    <row r="87" spans="1:6" s="95" customFormat="1" ht="30" hidden="1" customHeight="1" x14ac:dyDescent="0.15">
      <c r="A87" s="197"/>
      <c r="B87" s="201"/>
      <c r="C87" s="203"/>
      <c r="D87" s="205"/>
      <c r="E87" s="205"/>
      <c r="F87" s="207"/>
    </row>
    <row r="88" spans="1:6" s="95" customFormat="1" ht="30" hidden="1" customHeight="1" x14ac:dyDescent="0.15">
      <c r="A88" s="175" t="s">
        <v>13</v>
      </c>
      <c r="B88" s="129" t="s">
        <v>14</v>
      </c>
      <c r="C88" s="129" t="s">
        <v>23</v>
      </c>
      <c r="D88" s="186" t="s">
        <v>15</v>
      </c>
      <c r="E88" s="187"/>
      <c r="F88" s="188"/>
    </row>
    <row r="89" spans="1:6" s="95" customFormat="1" ht="30" hidden="1" customHeight="1" x14ac:dyDescent="0.15">
      <c r="A89" s="176"/>
      <c r="B89" s="87">
        <f>계약현황공개!E64</f>
        <v>0</v>
      </c>
      <c r="C89" s="18" t="s">
        <v>152</v>
      </c>
      <c r="D89" s="208">
        <f>계약현황공개!E65</f>
        <v>0</v>
      </c>
      <c r="E89" s="190"/>
      <c r="F89" s="191"/>
    </row>
    <row r="90" spans="1:6" s="95" customFormat="1" ht="30" hidden="1" customHeight="1" x14ac:dyDescent="0.15">
      <c r="A90" s="34" t="s">
        <v>22</v>
      </c>
      <c r="B90" s="177" t="s">
        <v>69</v>
      </c>
      <c r="C90" s="178"/>
      <c r="D90" s="178"/>
      <c r="E90" s="178"/>
      <c r="F90" s="179"/>
    </row>
    <row r="91" spans="1:6" s="95" customFormat="1" ht="30" hidden="1" customHeight="1" x14ac:dyDescent="0.15">
      <c r="A91" s="34" t="s">
        <v>21</v>
      </c>
      <c r="B91" s="180" t="s">
        <v>133</v>
      </c>
      <c r="C91" s="181"/>
      <c r="D91" s="181"/>
      <c r="E91" s="181"/>
      <c r="F91" s="182"/>
    </row>
    <row r="92" spans="1:6" s="95" customFormat="1" ht="30" hidden="1" customHeight="1" thickBot="1" x14ac:dyDescent="0.2">
      <c r="A92" s="17" t="s">
        <v>16</v>
      </c>
      <c r="B92" s="210"/>
      <c r="C92" s="211"/>
      <c r="D92" s="211"/>
      <c r="E92" s="211"/>
      <c r="F92" s="212"/>
    </row>
    <row r="93" spans="1:6" s="95" customFormat="1" ht="30" hidden="1" customHeight="1" thickTop="1" x14ac:dyDescent="0.15">
      <c r="A93" s="16" t="s">
        <v>9</v>
      </c>
      <c r="B93" s="192">
        <f>계약현황공개!C66</f>
        <v>0</v>
      </c>
      <c r="C93" s="193"/>
      <c r="D93" s="193"/>
      <c r="E93" s="193"/>
      <c r="F93" s="194"/>
    </row>
    <row r="94" spans="1:6" s="95" customFormat="1" ht="30" hidden="1" customHeight="1" x14ac:dyDescent="0.15">
      <c r="A94" s="195" t="s">
        <v>17</v>
      </c>
      <c r="B94" s="198" t="s">
        <v>10</v>
      </c>
      <c r="C94" s="198" t="s">
        <v>53</v>
      </c>
      <c r="D94" s="32" t="s">
        <v>18</v>
      </c>
      <c r="E94" s="32" t="s">
        <v>11</v>
      </c>
      <c r="F94" s="35" t="s">
        <v>70</v>
      </c>
    </row>
    <row r="95" spans="1:6" s="95" customFormat="1" ht="30" hidden="1" customHeight="1" x14ac:dyDescent="0.15">
      <c r="A95" s="196"/>
      <c r="B95" s="199"/>
      <c r="C95" s="199"/>
      <c r="D95" s="32" t="s">
        <v>19</v>
      </c>
      <c r="E95" s="32" t="s">
        <v>12</v>
      </c>
      <c r="F95" s="35" t="s">
        <v>20</v>
      </c>
    </row>
    <row r="96" spans="1:6" s="95" customFormat="1" ht="30" hidden="1" customHeight="1" x14ac:dyDescent="0.15">
      <c r="A96" s="196"/>
      <c r="B96" s="215">
        <f>계약현황공개!C69</f>
        <v>0</v>
      </c>
      <c r="C96" s="209">
        <f>계약현황공개!E69</f>
        <v>0</v>
      </c>
      <c r="D96" s="204">
        <f>계약현황공개!C67</f>
        <v>0</v>
      </c>
      <c r="E96" s="204">
        <f>계약현황공개!E68</f>
        <v>0</v>
      </c>
      <c r="F96" s="206" t="e">
        <f>E96/D96</f>
        <v>#DIV/0!</v>
      </c>
    </row>
    <row r="97" spans="1:6" s="95" customFormat="1" ht="30" hidden="1" customHeight="1" x14ac:dyDescent="0.15">
      <c r="A97" s="197"/>
      <c r="B97" s="201"/>
      <c r="C97" s="203"/>
      <c r="D97" s="205"/>
      <c r="E97" s="205"/>
      <c r="F97" s="207"/>
    </row>
    <row r="98" spans="1:6" s="95" customFormat="1" ht="30" hidden="1" customHeight="1" x14ac:dyDescent="0.15">
      <c r="A98" s="175" t="s">
        <v>13</v>
      </c>
      <c r="B98" s="129" t="s">
        <v>14</v>
      </c>
      <c r="C98" s="129" t="s">
        <v>23</v>
      </c>
      <c r="D98" s="186" t="s">
        <v>15</v>
      </c>
      <c r="E98" s="187"/>
      <c r="F98" s="188"/>
    </row>
    <row r="99" spans="1:6" s="95" customFormat="1" ht="30" hidden="1" customHeight="1" x14ac:dyDescent="0.15">
      <c r="A99" s="176"/>
      <c r="B99" s="87">
        <f>계약현황공개!E71</f>
        <v>0</v>
      </c>
      <c r="C99" s="18" t="s">
        <v>153</v>
      </c>
      <c r="D99" s="208">
        <f>계약현황공개!E72</f>
        <v>0</v>
      </c>
      <c r="E99" s="190"/>
      <c r="F99" s="191"/>
    </row>
    <row r="100" spans="1:6" s="95" customFormat="1" ht="30" hidden="1" customHeight="1" x14ac:dyDescent="0.15">
      <c r="A100" s="34" t="s">
        <v>22</v>
      </c>
      <c r="B100" s="177" t="s">
        <v>69</v>
      </c>
      <c r="C100" s="178"/>
      <c r="D100" s="178"/>
      <c r="E100" s="178"/>
      <c r="F100" s="179"/>
    </row>
    <row r="101" spans="1:6" s="95" customFormat="1" ht="30" hidden="1" customHeight="1" x14ac:dyDescent="0.15">
      <c r="A101" s="34" t="s">
        <v>21</v>
      </c>
      <c r="B101" s="180" t="s">
        <v>133</v>
      </c>
      <c r="C101" s="181"/>
      <c r="D101" s="181"/>
      <c r="E101" s="181"/>
      <c r="F101" s="182"/>
    </row>
    <row r="102" spans="1:6" s="95" customFormat="1" ht="30" hidden="1" customHeight="1" thickBot="1" x14ac:dyDescent="0.2">
      <c r="A102" s="17" t="s">
        <v>16</v>
      </c>
      <c r="B102" s="210"/>
      <c r="C102" s="211"/>
      <c r="D102" s="211"/>
      <c r="E102" s="211"/>
      <c r="F102" s="212"/>
    </row>
    <row r="103" spans="1:6" s="95" customFormat="1" ht="30" hidden="1" customHeight="1" thickTop="1" x14ac:dyDescent="0.15">
      <c r="A103" s="16" t="s">
        <v>9</v>
      </c>
      <c r="B103" s="192">
        <f>계약현황공개!C73</f>
        <v>0</v>
      </c>
      <c r="C103" s="193"/>
      <c r="D103" s="193"/>
      <c r="E103" s="193"/>
      <c r="F103" s="194"/>
    </row>
    <row r="104" spans="1:6" s="95" customFormat="1" ht="30" hidden="1" customHeight="1" x14ac:dyDescent="0.15">
      <c r="A104" s="195" t="s">
        <v>17</v>
      </c>
      <c r="B104" s="198" t="s">
        <v>10</v>
      </c>
      <c r="C104" s="198" t="s">
        <v>53</v>
      </c>
      <c r="D104" s="32" t="s">
        <v>18</v>
      </c>
      <c r="E104" s="32" t="s">
        <v>11</v>
      </c>
      <c r="F104" s="35" t="s">
        <v>70</v>
      </c>
    </row>
    <row r="105" spans="1:6" s="95" customFormat="1" ht="30" hidden="1" customHeight="1" x14ac:dyDescent="0.15">
      <c r="A105" s="196"/>
      <c r="B105" s="199"/>
      <c r="C105" s="199"/>
      <c r="D105" s="32" t="s">
        <v>19</v>
      </c>
      <c r="E105" s="32" t="s">
        <v>12</v>
      </c>
      <c r="F105" s="35" t="s">
        <v>20</v>
      </c>
    </row>
    <row r="106" spans="1:6" s="95" customFormat="1" ht="30" hidden="1" customHeight="1" x14ac:dyDescent="0.15">
      <c r="A106" s="196"/>
      <c r="B106" s="215">
        <f>계약현황공개!C76</f>
        <v>0</v>
      </c>
      <c r="C106" s="209">
        <f>계약현황공개!E76</f>
        <v>0</v>
      </c>
      <c r="D106" s="204">
        <f>계약현황공개!C74</f>
        <v>0</v>
      </c>
      <c r="E106" s="204">
        <f>계약현황공개!E74</f>
        <v>0</v>
      </c>
      <c r="F106" s="206" t="e">
        <f>E106/D106</f>
        <v>#DIV/0!</v>
      </c>
    </row>
    <row r="107" spans="1:6" s="95" customFormat="1" ht="30" hidden="1" customHeight="1" x14ac:dyDescent="0.15">
      <c r="A107" s="197"/>
      <c r="B107" s="201"/>
      <c r="C107" s="203"/>
      <c r="D107" s="205"/>
      <c r="E107" s="205"/>
      <c r="F107" s="207"/>
    </row>
    <row r="108" spans="1:6" s="95" customFormat="1" ht="30" hidden="1" customHeight="1" x14ac:dyDescent="0.15">
      <c r="A108" s="175" t="s">
        <v>13</v>
      </c>
      <c r="B108" s="129" t="s">
        <v>14</v>
      </c>
      <c r="C108" s="129" t="s">
        <v>23</v>
      </c>
      <c r="D108" s="186" t="s">
        <v>15</v>
      </c>
      <c r="E108" s="187"/>
      <c r="F108" s="188"/>
    </row>
    <row r="109" spans="1:6" s="95" customFormat="1" ht="30" hidden="1" customHeight="1" x14ac:dyDescent="0.15">
      <c r="A109" s="176"/>
      <c r="B109" s="87">
        <f>계약현황공개!E78</f>
        <v>0</v>
      </c>
      <c r="C109" s="18" t="s">
        <v>141</v>
      </c>
      <c r="D109" s="208">
        <f>계약현황공개!E79</f>
        <v>0</v>
      </c>
      <c r="E109" s="190"/>
      <c r="F109" s="191"/>
    </row>
    <row r="110" spans="1:6" s="95" customFormat="1" ht="30" hidden="1" customHeight="1" x14ac:dyDescent="0.15">
      <c r="A110" s="34" t="s">
        <v>22</v>
      </c>
      <c r="B110" s="177" t="s">
        <v>69</v>
      </c>
      <c r="C110" s="178"/>
      <c r="D110" s="178"/>
      <c r="E110" s="178"/>
      <c r="F110" s="179"/>
    </row>
    <row r="111" spans="1:6" s="95" customFormat="1" ht="30" hidden="1" customHeight="1" x14ac:dyDescent="0.15">
      <c r="A111" s="34" t="s">
        <v>21</v>
      </c>
      <c r="B111" s="180" t="s">
        <v>133</v>
      </c>
      <c r="C111" s="181"/>
      <c r="D111" s="181"/>
      <c r="E111" s="181"/>
      <c r="F111" s="182"/>
    </row>
    <row r="112" spans="1:6" s="95" customFormat="1" ht="30" hidden="1" customHeight="1" thickBot="1" x14ac:dyDescent="0.2">
      <c r="A112" s="17" t="s">
        <v>16</v>
      </c>
      <c r="B112" s="210"/>
      <c r="C112" s="211"/>
      <c r="D112" s="211"/>
      <c r="E112" s="211"/>
      <c r="F112" s="212"/>
    </row>
    <row r="113" spans="1:6" s="95" customFormat="1" ht="30" hidden="1" customHeight="1" thickTop="1" x14ac:dyDescent="0.15">
      <c r="A113" s="16" t="s">
        <v>9</v>
      </c>
      <c r="B113" s="192">
        <f>계약현황공개!C80</f>
        <v>0</v>
      </c>
      <c r="C113" s="193"/>
      <c r="D113" s="193"/>
      <c r="E113" s="193"/>
      <c r="F113" s="194"/>
    </row>
    <row r="114" spans="1:6" s="95" customFormat="1" ht="30" hidden="1" customHeight="1" x14ac:dyDescent="0.15">
      <c r="A114" s="195" t="s">
        <v>17</v>
      </c>
      <c r="B114" s="198" t="s">
        <v>10</v>
      </c>
      <c r="C114" s="198" t="s">
        <v>53</v>
      </c>
      <c r="D114" s="32" t="s">
        <v>18</v>
      </c>
      <c r="E114" s="32" t="s">
        <v>11</v>
      </c>
      <c r="F114" s="35" t="s">
        <v>70</v>
      </c>
    </row>
    <row r="115" spans="1:6" s="95" customFormat="1" ht="30" hidden="1" customHeight="1" x14ac:dyDescent="0.15">
      <c r="A115" s="196"/>
      <c r="B115" s="199"/>
      <c r="C115" s="199"/>
      <c r="D115" s="32" t="s">
        <v>19</v>
      </c>
      <c r="E115" s="32" t="s">
        <v>12</v>
      </c>
      <c r="F115" s="35" t="s">
        <v>20</v>
      </c>
    </row>
    <row r="116" spans="1:6" s="95" customFormat="1" ht="30" hidden="1" customHeight="1" x14ac:dyDescent="0.15">
      <c r="A116" s="196"/>
      <c r="B116" s="215">
        <f>계약현황공개!C83</f>
        <v>0</v>
      </c>
      <c r="C116" s="209">
        <f>계약현황공개!E83</f>
        <v>0</v>
      </c>
      <c r="D116" s="204">
        <f>계약현황공개!C81</f>
        <v>0</v>
      </c>
      <c r="E116" s="204">
        <f>계약현황공개!E82</f>
        <v>0</v>
      </c>
      <c r="F116" s="206" t="e">
        <f>E116/D116</f>
        <v>#DIV/0!</v>
      </c>
    </row>
    <row r="117" spans="1:6" s="95" customFormat="1" ht="30" hidden="1" customHeight="1" x14ac:dyDescent="0.15">
      <c r="A117" s="197"/>
      <c r="B117" s="201"/>
      <c r="C117" s="203"/>
      <c r="D117" s="205"/>
      <c r="E117" s="205"/>
      <c r="F117" s="207"/>
    </row>
    <row r="118" spans="1:6" s="95" customFormat="1" ht="30" hidden="1" customHeight="1" x14ac:dyDescent="0.15">
      <c r="A118" s="175" t="s">
        <v>13</v>
      </c>
      <c r="B118" s="129" t="s">
        <v>14</v>
      </c>
      <c r="C118" s="129" t="s">
        <v>23</v>
      </c>
      <c r="D118" s="186" t="s">
        <v>15</v>
      </c>
      <c r="E118" s="187"/>
      <c r="F118" s="188"/>
    </row>
    <row r="119" spans="1:6" s="95" customFormat="1" ht="30" hidden="1" customHeight="1" x14ac:dyDescent="0.15">
      <c r="A119" s="176"/>
      <c r="B119" s="87">
        <f>계약현황공개!E85</f>
        <v>0</v>
      </c>
      <c r="C119" s="18" t="s">
        <v>154</v>
      </c>
      <c r="D119" s="208">
        <f>계약현황공개!E86</f>
        <v>0</v>
      </c>
      <c r="E119" s="190"/>
      <c r="F119" s="191"/>
    </row>
    <row r="120" spans="1:6" s="95" customFormat="1" ht="30" hidden="1" customHeight="1" x14ac:dyDescent="0.15">
      <c r="A120" s="34" t="s">
        <v>22</v>
      </c>
      <c r="B120" s="177" t="s">
        <v>69</v>
      </c>
      <c r="C120" s="178"/>
      <c r="D120" s="178"/>
      <c r="E120" s="178"/>
      <c r="F120" s="179"/>
    </row>
    <row r="121" spans="1:6" s="95" customFormat="1" ht="30" hidden="1" customHeight="1" x14ac:dyDescent="0.15">
      <c r="A121" s="34" t="s">
        <v>21</v>
      </c>
      <c r="B121" s="180" t="s">
        <v>133</v>
      </c>
      <c r="C121" s="181"/>
      <c r="D121" s="181"/>
      <c r="E121" s="181"/>
      <c r="F121" s="182"/>
    </row>
    <row r="122" spans="1:6" s="95" customFormat="1" ht="30" hidden="1" customHeight="1" thickBot="1" x14ac:dyDescent="0.2">
      <c r="A122" s="17" t="s">
        <v>16</v>
      </c>
      <c r="B122" s="210"/>
      <c r="C122" s="211"/>
      <c r="D122" s="211"/>
      <c r="E122" s="211"/>
      <c r="F122" s="212"/>
    </row>
    <row r="123" spans="1:6" ht="14.25" thickTop="1" x14ac:dyDescent="0.15"/>
  </sheetData>
  <mergeCells count="181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이기관</cp:lastModifiedBy>
  <cp:lastPrinted>2025-03-07T05:42:14Z</cp:lastPrinted>
  <dcterms:created xsi:type="dcterms:W3CDTF">2014-01-20T06:24:27Z</dcterms:created>
  <dcterms:modified xsi:type="dcterms:W3CDTF">2025-09-08T05:58:13Z</dcterms:modified>
</cp:coreProperties>
</file>