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3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용역발주계획!$A$3:$L$7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4" i="6" l="1"/>
  <c r="H15" i="6" l="1"/>
  <c r="H16" i="6"/>
  <c r="H35" i="6" l="1"/>
  <c r="H34" i="6"/>
  <c r="H33" i="6"/>
  <c r="H32" i="6"/>
  <c r="H31" i="6"/>
  <c r="H30" i="6"/>
  <c r="H29" i="6"/>
  <c r="H28" i="6"/>
  <c r="H27" i="6"/>
  <c r="H19" i="6" l="1"/>
  <c r="H20" i="6"/>
  <c r="H21" i="6"/>
  <c r="H22" i="6"/>
  <c r="H23" i="6"/>
  <c r="H24" i="6"/>
  <c r="H25" i="6"/>
  <c r="H26" i="6"/>
  <c r="H18" i="6" l="1"/>
  <c r="H17" i="6" l="1"/>
  <c r="H14" i="6"/>
  <c r="H12" i="6" l="1"/>
  <c r="H5" i="6" l="1"/>
  <c r="H6" i="6"/>
  <c r="H7" i="6"/>
  <c r="H8" i="6"/>
  <c r="H9" i="6"/>
  <c r="H10" i="6"/>
  <c r="H11" i="6"/>
  <c r="H13" i="6"/>
  <c r="K91" i="6" l="1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111" i="6"/>
  <c r="K112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M24" i="4" l="1"/>
  <c r="P24" i="4"/>
  <c r="K58" i="6" l="1"/>
  <c r="K64" i="6"/>
  <c r="K67" i="6"/>
  <c r="K68" i="6"/>
  <c r="K71" i="6"/>
  <c r="K72" i="6"/>
  <c r="K73" i="6"/>
  <c r="K75" i="6"/>
  <c r="K76" i="6"/>
  <c r="K48" i="6" l="1"/>
  <c r="K49" i="6"/>
  <c r="K50" i="6"/>
  <c r="K51" i="6"/>
  <c r="K52" i="6"/>
  <c r="K53" i="6"/>
  <c r="K54" i="6"/>
  <c r="K55" i="6"/>
  <c r="K56" i="6"/>
  <c r="K57" i="6"/>
  <c r="K38" i="6" l="1"/>
  <c r="K39" i="6"/>
  <c r="K40" i="6"/>
  <c r="K41" i="6"/>
  <c r="K42" i="6"/>
  <c r="K43" i="6"/>
  <c r="K44" i="6"/>
  <c r="K45" i="6"/>
  <c r="K46" i="6"/>
  <c r="K47" i="6"/>
  <c r="K36" i="6" l="1"/>
  <c r="K35" i="6"/>
  <c r="K34" i="6"/>
  <c r="K33" i="6"/>
  <c r="K32" i="6"/>
  <c r="K31" i="6"/>
  <c r="K25" i="6" l="1"/>
  <c r="K26" i="6"/>
  <c r="K27" i="6"/>
  <c r="K28" i="6"/>
  <c r="K29" i="6"/>
  <c r="K30" i="6"/>
  <c r="K21" i="6" l="1"/>
  <c r="K22" i="6"/>
  <c r="K23" i="6"/>
  <c r="K24" i="6"/>
  <c r="K37" i="6"/>
  <c r="K19" i="6" l="1"/>
  <c r="K20" i="6"/>
  <c r="K18" i="6" l="1"/>
  <c r="K17" i="6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37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<sst xmlns="http://schemas.openxmlformats.org/spreadsheetml/2006/main" count="528" uniqueCount="242">
  <si>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</si>
  <si>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</si>
  <si>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</si>
  <si>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</si>
  <si>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</si>
  <si>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</si>
  <si>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</si>
  <si>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</si>
  <si>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</si>
  <si>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</si>
  <si>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</si>
  <si>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</si>
  <si>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</si>
  <si>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</si>
  <si>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</si>
  <si>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</si>
  <si>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</si>
  <si>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</si>
  <si>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</si>
  <si>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</si>
  <si>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</si>
  <si>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</si>
  <si>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</si>
  <si>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</si>
  <si>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</si>
  <si>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</si>
  <si>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</si>
  <si>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</si>
  <si>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</si>
  <si>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</si>
  <si>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</si>
  <si>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</si>
  <si>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</si>
  <si>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</si>
  <si>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</si>
  <si>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</si>
  <si>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</si>
  <si>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</si>
  <si>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</si>
  <si>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</si>
  <si>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</si>
  <si>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</si>
  <si>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</si>
  <si>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</si>
  <si>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</si>
  <si>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</si>
  <si>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</si>
  <si>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</si>
  <si>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</si>
  <si>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</si>
  <si>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</si>
  <si>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</si>
  <si>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</si>
  <si>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</si>
  <si>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</si>
  <si>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</si>
  <si>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</si>
  <si>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</si>
  <si>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</si>
  <si>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</si>
  <si>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</si>
  <si>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</si>
  <si>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</si>
  <si>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</si>
  <si>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</si>
  <si>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</si>
  <si>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</si>
  <si>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</si>
  <si>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</si>
  <si>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</si>
  <si>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</si>
  <si>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</si>
  <si>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</si>
  <si>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</si>
  <si>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</si>
  <si>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</si>
  <si>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</si>
  <si>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</si>
  <si>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</si>
  <si>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</si>
  <si>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</si>
  <si>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</si>
  <si>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</si>
  <si>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</si>
  <si>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</si>
  <si>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</si>
  <si>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</si>
  <si>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</si>
  <si>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</si>
  <si>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</si>
  <si>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</si>
  <si>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</si>
  <si>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</si>
  <si>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</si>
  <si>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</si>
  <si>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</si>
  <si>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</si>
  <si>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</si>
  <si>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</si>
  <si>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</si>
  <si>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</si>
  <si>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㈜펄슨텔</t>
  </si>
  <si>
    <t>완료</t>
    <phoneticPr fontId="2" type="noConversion"/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</si>
  <si>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</si>
  <si>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</si>
  <si>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</si>
  <si>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</si>
  <si>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</si>
  <si>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</si>
  <si>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</si>
  <si>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</si>
  <si>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</si>
  <si>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</si>
  <si>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</si>
  <si>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</si>
  <si>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</si>
  <si>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</si>
  <si>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</si>
  <si>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</si>
  <si>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</si>
  <si>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</si>
  <si>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</si>
  <si>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</si>
  <si>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</si>
  <si>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</si>
  <si>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</si>
  <si>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</si>
  <si>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</si>
  <si>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</si>
  <si>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</si>
  <si>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</si>
  <si>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</si>
  <si>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</si>
  <si>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</si>
  <si>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</si>
  <si>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</si>
  <si>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</si>
  <si>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</si>
  <si>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</si>
  <si>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</si>
  <si>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</si>
  <si>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</si>
  <si>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</si>
  <si>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비고</t>
    <phoneticPr fontId="2" type="noConversion"/>
  </si>
  <si>
    <t>성남시청소년재단 분당야탑청소년수련관</t>
    <phoneticPr fontId="2" type="noConversion"/>
  </si>
  <si>
    <t>분당야탑청소년수련관</t>
    <phoneticPr fontId="24" type="noConversion"/>
  </si>
  <si>
    <t>지방계약법 시행령 제25조제1항제5호</t>
  </si>
  <si>
    <t>수의</t>
    <phoneticPr fontId="24" type="noConversion"/>
  </si>
  <si>
    <t>해당없음</t>
    <phoneticPr fontId="2" type="noConversion"/>
  </si>
  <si>
    <t>유명석</t>
    <phoneticPr fontId="2" type="noConversion"/>
  </si>
  <si>
    <t>031-729-9819</t>
    <phoneticPr fontId="2" type="noConversion"/>
  </si>
  <si>
    <t>2023.01.01.</t>
    <phoneticPr fontId="2" type="noConversion"/>
  </si>
  <si>
    <t>2023.12.31.</t>
    <phoneticPr fontId="2" type="noConversion"/>
  </si>
  <si>
    <t>(연중)2023년 정수기, 비데. 공기청정기 위탁관리</t>
    <phoneticPr fontId="2" type="noConversion"/>
  </si>
  <si>
    <t>코웨이㈜</t>
    <phoneticPr fontId="2" type="noConversion"/>
  </si>
  <si>
    <t>2022.12.20.</t>
    <phoneticPr fontId="2" type="noConversion"/>
  </si>
  <si>
    <t>(연중)2023년 청소년방과후아카데미 복합기 위탁관리</t>
    <phoneticPr fontId="2" type="noConversion"/>
  </si>
  <si>
    <t>신도종합서비스</t>
    <phoneticPr fontId="2" type="noConversion"/>
  </si>
  <si>
    <t>(연중)2023년 분당야탑청소년수련관 복합기 위탁관리</t>
    <phoneticPr fontId="2" type="noConversion"/>
  </si>
  <si>
    <t>신도종합서비스</t>
    <phoneticPr fontId="2" type="noConversion"/>
  </si>
  <si>
    <t>주식회사 케이티</t>
    <phoneticPr fontId="2" type="noConversion"/>
  </si>
  <si>
    <t>㈜도솔방재</t>
    <phoneticPr fontId="2" type="noConversion"/>
  </si>
  <si>
    <t>㈜신우프론티어</t>
    <phoneticPr fontId="2" type="noConversion"/>
  </si>
  <si>
    <t>에스케이쉴더스㈜</t>
    <phoneticPr fontId="2" type="noConversion"/>
  </si>
  <si>
    <t>㈜경기엘리베이터</t>
    <phoneticPr fontId="2" type="noConversion"/>
  </si>
  <si>
    <t>㈜동원환경시스템</t>
    <phoneticPr fontId="2" type="noConversion"/>
  </si>
  <si>
    <t>2022.12.21.</t>
    <phoneticPr fontId="2" type="noConversion"/>
  </si>
  <si>
    <t>2022.12.22.</t>
    <phoneticPr fontId="2" type="noConversion"/>
  </si>
  <si>
    <t>2022.12.27.</t>
    <phoneticPr fontId="2" type="noConversion"/>
  </si>
  <si>
    <t>2022.12.29.</t>
    <phoneticPr fontId="2" type="noConversion"/>
  </si>
  <si>
    <t>본부</t>
    <phoneticPr fontId="2" type="noConversion"/>
  </si>
  <si>
    <t>(연중)2023년 분당야탑청소년수련관 시설관리용역</t>
    <phoneticPr fontId="2" type="noConversion"/>
  </si>
  <si>
    <t>㈜대기산업</t>
    <phoneticPr fontId="2" type="noConversion"/>
  </si>
  <si>
    <t>(연중)2023. 분당야탑청소년수련관 청소년방과후아카데미 위탁급식용역(단가계약)</t>
    <phoneticPr fontId="2" type="noConversion"/>
  </si>
  <si>
    <t>주식회사 행복도시락 성남점</t>
    <phoneticPr fontId="2" type="noConversion"/>
  </si>
  <si>
    <t>2022.12.28.</t>
    <phoneticPr fontId="2" type="noConversion"/>
  </si>
  <si>
    <t>2023.01.02.</t>
    <phoneticPr fontId="2" type="noConversion"/>
  </si>
  <si>
    <t>2023.12.29.</t>
    <phoneticPr fontId="2" type="noConversion"/>
  </si>
  <si>
    <t>(연중)2023년 인터넷 전화 사용신청(4차)</t>
    <phoneticPr fontId="2" type="noConversion"/>
  </si>
  <si>
    <t>(연중)2023년 인터넷망 사용 신청(3차)</t>
    <phoneticPr fontId="2" type="noConversion"/>
  </si>
  <si>
    <t>(연중)2023년 인터넷전화용인터넷 및 대민용인터넷 사용신청(4차)</t>
    <phoneticPr fontId="2" type="noConversion"/>
  </si>
  <si>
    <t>(연중)2023년 소방안전관리 위탁대행</t>
    <phoneticPr fontId="2" type="noConversion"/>
  </si>
  <si>
    <t>(연중)2023. 수직형 휠체어리프트 위탁관리</t>
    <phoneticPr fontId="2" type="noConversion"/>
  </si>
  <si>
    <t>(연중)2023년 무인경비시스템 위탁</t>
    <phoneticPr fontId="2" type="noConversion"/>
  </si>
  <si>
    <t>(연중)2023. 승강기 위탁관리</t>
    <phoneticPr fontId="2" type="noConversion"/>
  </si>
  <si>
    <t>(연중)2023. 수련관 방역,소독 위탁관리</t>
    <phoneticPr fontId="2" type="noConversion"/>
  </si>
  <si>
    <t>5층 화재감지기 선로 보수공사</t>
    <phoneticPr fontId="2" type="noConversion"/>
  </si>
  <si>
    <t>㈜도솔방재</t>
    <phoneticPr fontId="2" type="noConversion"/>
  </si>
  <si>
    <t>청소년과 함께 만드는 Meta-Play 라이센스 구입</t>
    <phoneticPr fontId="2" type="noConversion"/>
  </si>
  <si>
    <t>수의</t>
    <phoneticPr fontId="2" type="noConversion"/>
  </si>
  <si>
    <t>-</t>
    <phoneticPr fontId="2" type="noConversion"/>
  </si>
  <si>
    <t>기초과정용 15개, 심화과정용 28개</t>
    <phoneticPr fontId="2" type="noConversion"/>
  </si>
  <si>
    <t>개</t>
    <phoneticPr fontId="2" type="noConversion"/>
  </si>
  <si>
    <t>김마리</t>
    <phoneticPr fontId="2" type="noConversion"/>
  </si>
  <si>
    <t>031-729-9831</t>
    <phoneticPr fontId="2" type="noConversion"/>
  </si>
  <si>
    <t>이하빈칸</t>
    <phoneticPr fontId="2" type="noConversion"/>
  </si>
  <si>
    <t>청소년과 함께 만드는 Meta-Play 프로그램 용역</t>
    <phoneticPr fontId="2" type="noConversion"/>
  </si>
  <si>
    <t>수의</t>
    <phoneticPr fontId="2" type="noConversion"/>
  </si>
  <si>
    <t>김마리</t>
    <phoneticPr fontId="2" type="noConversion"/>
  </si>
  <si>
    <t>2023년 상반기 작업환경측정</t>
    <phoneticPr fontId="2" type="noConversion"/>
  </si>
  <si>
    <t>2023.02.28.</t>
    <phoneticPr fontId="2" type="noConversion"/>
  </si>
  <si>
    <t>(2023. 02. 28. 기준 / 단위 : 원)</t>
    <phoneticPr fontId="2" type="noConversion"/>
  </si>
  <si>
    <t>분당야탑청소년수련관</t>
    <phoneticPr fontId="2" type="noConversion"/>
  </si>
  <si>
    <t>전기사용설비 일제조사 실시</t>
    <phoneticPr fontId="24" type="noConversion"/>
  </si>
  <si>
    <t>2023년 상반기 위험성평가</t>
    <phoneticPr fontId="24" type="noConversion"/>
  </si>
  <si>
    <t>(사)대한산업안전협회 성남지회</t>
    <phoneticPr fontId="24" type="noConversion"/>
  </si>
  <si>
    <t>경일전기소방㈜</t>
  </si>
  <si>
    <t>2023.02.24.</t>
    <phoneticPr fontId="2" type="noConversion"/>
  </si>
  <si>
    <t>2023.02.28.</t>
    <phoneticPr fontId="2" type="noConversion"/>
  </si>
  <si>
    <t>2023.02.25.</t>
    <phoneticPr fontId="2" type="noConversion"/>
  </si>
  <si>
    <t>2023.03.02.</t>
    <phoneticPr fontId="2" type="noConversion"/>
  </si>
  <si>
    <t>2023.02.28.</t>
    <phoneticPr fontId="2" type="noConversion"/>
  </si>
  <si>
    <t>2028.02.28.</t>
    <phoneticPr fontId="2" type="noConversion"/>
  </si>
  <si>
    <t>-</t>
    <phoneticPr fontId="2" type="noConversion"/>
  </si>
  <si>
    <t>2023.04.01.</t>
    <phoneticPr fontId="2" type="noConversion"/>
  </si>
  <si>
    <t>전기사용설비 일제조사 실시</t>
    <phoneticPr fontId="24" type="noConversion"/>
  </si>
  <si>
    <t>2023.02.24.</t>
    <phoneticPr fontId="24" type="noConversion"/>
  </si>
  <si>
    <t>2023.02.24. ~ 2023.02.28.</t>
    <phoneticPr fontId="24" type="noConversion"/>
  </si>
  <si>
    <t>경일전기소방㈜</t>
    <phoneticPr fontId="24" type="noConversion"/>
  </si>
  <si>
    <t>이종희</t>
    <phoneticPr fontId="24" type="noConversion"/>
  </si>
  <si>
    <t>경기도 성남시 분당구 판교로 610번길 18</t>
    <phoneticPr fontId="24" type="noConversion"/>
  </si>
  <si>
    <t>추정가격이 2천만원 이하인 물품의 제조ㆍ구매계약 또는 용역계약(제25조제1항제5호)</t>
    <phoneticPr fontId="24" type="noConversion"/>
  </si>
  <si>
    <t>이승녕</t>
    <phoneticPr fontId="24" type="noConversion"/>
  </si>
  <si>
    <t>경기도 성남시 중원구 둔촌대로 484, 909호</t>
    <phoneticPr fontId="24" type="noConversion"/>
  </si>
  <si>
    <t>2023.02.28.</t>
    <phoneticPr fontId="24" type="noConversion"/>
  </si>
  <si>
    <t>2023.02.24.</t>
    <phoneticPr fontId="24" type="noConversion"/>
  </si>
  <si>
    <t>2023.02.24. ~ 2023.02.28.</t>
    <phoneticPr fontId="24" type="noConversion"/>
  </si>
  <si>
    <t>2023.02.28.</t>
    <phoneticPr fontId="24" type="noConversion"/>
  </si>
  <si>
    <t>경일전기소방㈜</t>
    <phoneticPr fontId="24" type="noConversion"/>
  </si>
  <si>
    <t>용역</t>
    <phoneticPr fontId="24" type="noConversion"/>
  </si>
  <si>
    <t>2023년 상반기 위험성평가</t>
    <phoneticPr fontId="24" type="noConversion"/>
  </si>
  <si>
    <t>2023.02.28.</t>
    <phoneticPr fontId="24" type="noConversion"/>
  </si>
  <si>
    <t>2023.02.28. ~ 2023.04.01.</t>
    <phoneticPr fontId="24" type="noConversion"/>
  </si>
  <si>
    <t>2023.02.28. ~ 2023.04.01.</t>
    <phoneticPr fontId="24" type="noConversion"/>
  </si>
  <si>
    <t>-</t>
    <phoneticPr fontId="24" type="noConversion"/>
  </si>
  <si>
    <t>(사)대한산업안전협회 성남지회</t>
    <phoneticPr fontId="24" type="noConversion"/>
  </si>
  <si>
    <t>경기도 성남시 중원구 둔촌대로 484, 909호</t>
    <phoneticPr fontId="24" type="noConversion"/>
  </si>
  <si>
    <t>데이터플로깅 ytlog</t>
    <phoneticPr fontId="2" type="noConversion"/>
  </si>
  <si>
    <t>전인경</t>
    <phoneticPr fontId="2" type="noConversion"/>
  </si>
  <si>
    <t>031-729-9832</t>
    <phoneticPr fontId="2" type="noConversion"/>
  </si>
  <si>
    <t>2023.03.02.</t>
    <phoneticPr fontId="2" type="noConversion"/>
  </si>
  <si>
    <t>2023.03.06.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</si>
</sst>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  <numFmt numFmtId="186" formatCode="###,##0"/>
  </numFmts>
  <fonts count="32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</borders>
  <cellStyleXfs count="40335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6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3" fillId="0" borderId="0" xfId="0" applyNumberFormat="1" applyFont="1" applyFill="1" applyBorder="1" applyAlignment="1" applyProtection="1">
      <alignment horizontal="centerContinuous" vertical="center"/>
    </xf>
    <xf numFmtId="0" fontId="15" fillId="0" borderId="0" xfId="0" applyFont="1" applyBorder="1" applyAlignment="1">
      <alignment vertical="center"/>
    </xf>
    <xf numFmtId="0" fontId="16" fillId="0" borderId="1" xfId="0" applyNumberFormat="1" applyFont="1" applyFill="1" applyBorder="1" applyAlignment="1" applyProtection="1">
      <alignment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right" vertical="center"/>
    </xf>
    <xf numFmtId="0" fontId="18" fillId="0" borderId="0" xfId="0" applyFont="1" applyAlignment="1">
      <alignment vertical="center"/>
    </xf>
    <xf numFmtId="0" fontId="17" fillId="2" borderId="11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shrinkToFit="1"/>
    </xf>
    <xf numFmtId="3" fontId="19" fillId="0" borderId="18" xfId="0" applyNumberFormat="1" applyFont="1" applyBorder="1" applyAlignment="1">
      <alignment horizontal="center" vertical="center" shrinkToFit="1"/>
    </xf>
    <xf numFmtId="10" fontId="19" fillId="0" borderId="7" xfId="0" applyNumberFormat="1" applyFont="1" applyBorder="1" applyAlignment="1">
      <alignment horizontal="center" vertical="center" shrinkToFit="1"/>
    </xf>
    <xf numFmtId="0" fontId="17" fillId="2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181" fontId="19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19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177" fontId="20" fillId="0" borderId="7" xfId="0" applyNumberFormat="1" applyFont="1" applyBorder="1" applyAlignment="1">
      <alignment horizontal="center" vertical="center" shrinkToFit="1"/>
    </xf>
    <xf numFmtId="181" fontId="19" fillId="0" borderId="18" xfId="0" applyNumberFormat="1" applyFont="1" applyBorder="1" applyAlignment="1">
      <alignment horizontal="center" vertical="center" shrinkToFit="1"/>
    </xf>
    <xf numFmtId="177" fontId="19" fillId="0" borderId="18" xfId="0" applyNumberFormat="1" applyFont="1" applyBorder="1" applyAlignment="1">
      <alignment horizontal="center" vertical="center" shrinkToFit="1"/>
    </xf>
    <xf numFmtId="177" fontId="19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6" fillId="0" borderId="0" xfId="0" applyNumberFormat="1" applyFont="1" applyFill="1" applyBorder="1" applyAlignment="1" applyProtection="1">
      <alignment horizontal="centerContinuous"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0" fontId="25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177" fontId="21" fillId="0" borderId="2" xfId="0" quotePrefix="1" applyNumberFormat="1" applyFont="1" applyFill="1" applyBorder="1" applyAlignment="1">
      <alignment horizontal="left" vertical="center" shrinkToFit="1"/>
    </xf>
    <xf numFmtId="177" fontId="21" fillId="0" borderId="2" xfId="0" applyNumberFormat="1" applyFont="1" applyFill="1" applyBorder="1" applyAlignment="1">
      <alignment horizontal="left" vertical="center" shrinkToFit="1"/>
    </xf>
    <xf numFmtId="41" fontId="21" fillId="0" borderId="2" xfId="1" quotePrefix="1" applyFont="1" applyBorder="1" applyAlignment="1">
      <alignment vertical="center" shrinkToFit="1"/>
    </xf>
    <xf numFmtId="181" fontId="21" fillId="0" borderId="2" xfId="2" applyNumberFormat="1" applyFont="1" applyBorder="1" applyAlignment="1">
      <alignment horizontal="center" vertical="center" shrinkToFit="1"/>
    </xf>
    <xf numFmtId="181" fontId="21" fillId="0" borderId="2" xfId="0" applyNumberFormat="1" applyFont="1" applyFill="1" applyBorder="1" applyAlignment="1">
      <alignment horizontal="center" vertical="center" shrinkToFit="1"/>
    </xf>
    <xf numFmtId="0" fontId="21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1" fillId="0" borderId="2" xfId="1" applyFont="1" applyFill="1" applyBorder="1" applyAlignment="1" applyProtection="1">
      <alignment horizontal="right" vertical="center" shrinkToFit="1"/>
    </xf>
    <xf numFmtId="41" fontId="21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41" fontId="21" fillId="0" borderId="2" xfId="1" applyFont="1" applyFill="1" applyBorder="1" applyAlignment="1">
      <alignment horizontal="right" vertical="center" shrinkToFit="1"/>
    </xf>
    <xf numFmtId="41" fontId="21" fillId="0" borderId="2" xfId="1" quotePrefix="1" applyFont="1" applyFill="1" applyBorder="1" applyAlignment="1" applyProtection="1">
      <alignment horizontal="right" vertical="center" shrinkToFit="1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181" fontId="21" fillId="0" borderId="2" xfId="0" quotePrefix="1" applyNumberFormat="1" applyFont="1" applyBorder="1" applyAlignment="1">
      <alignment horizontal="center" vertical="center" shrinkToFit="1"/>
    </xf>
    <xf numFmtId="181" fontId="21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1" fillId="0" borderId="2" xfId="0" quotePrefix="1" applyNumberFormat="1" applyFont="1" applyBorder="1" applyAlignment="1">
      <alignment horizontal="left" vertical="center" shrinkToFit="1"/>
    </xf>
    <xf numFmtId="181" fontId="21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1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1" fillId="0" borderId="27" xfId="0" applyNumberFormat="1" applyFont="1" applyFill="1" applyBorder="1" applyAlignment="1" applyProtection="1">
      <alignment horizontal="center" vertical="center" shrinkToFit="1"/>
    </xf>
    <xf numFmtId="0" fontId="21" fillId="0" borderId="27" xfId="0" quotePrefix="1" applyNumberFormat="1" applyFont="1" applyFill="1" applyBorder="1" applyAlignment="1">
      <alignment horizontal="left" vertical="center" shrinkToFit="1"/>
    </xf>
    <xf numFmtId="177" fontId="21" fillId="0" borderId="27" xfId="0" applyNumberFormat="1" applyFont="1" applyFill="1" applyBorder="1" applyAlignment="1">
      <alignment horizontal="left" vertical="center" shrinkToFit="1"/>
    </xf>
    <xf numFmtId="41" fontId="21" fillId="0" borderId="27" xfId="1" quotePrefix="1" applyFont="1" applyFill="1" applyBorder="1" applyAlignment="1">
      <alignment vertical="center" shrinkToFit="1"/>
    </xf>
    <xf numFmtId="181" fontId="21" fillId="0" borderId="27" xfId="2" applyNumberFormat="1" applyFont="1" applyFill="1" applyBorder="1" applyAlignment="1">
      <alignment horizontal="center" vertical="center" shrinkToFit="1"/>
    </xf>
    <xf numFmtId="181" fontId="21" fillId="0" borderId="27" xfId="0" quotePrefix="1" applyNumberFormat="1" applyFont="1" applyFill="1" applyBorder="1" applyAlignment="1">
      <alignment horizontal="center" vertical="center" shrinkToFit="1"/>
    </xf>
    <xf numFmtId="181" fontId="21" fillId="0" borderId="27" xfId="0" applyNumberFormat="1" applyFont="1" applyFill="1" applyBorder="1" applyAlignment="1">
      <alignment horizontal="center" vertical="center" shrinkToFit="1"/>
    </xf>
    <xf numFmtId="0" fontId="29" fillId="0" borderId="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4" borderId="2" xfId="0" applyNumberFormat="1" applyFont="1" applyFill="1" applyBorder="1" applyAlignment="1">
      <alignment horizontal="left"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41" fontId="5" fillId="4" borderId="2" xfId="1" quotePrefix="1" applyFont="1" applyFill="1" applyBorder="1" applyAlignment="1">
      <alignment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5" fillId="0" borderId="0" xfId="0" applyFont="1" applyFill="1" applyAlignment="1">
      <alignment vertical="center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41" fontId="19" fillId="0" borderId="2" xfId="1" applyFont="1" applyFill="1" applyBorder="1" applyAlignment="1" applyProtection="1">
      <alignment horizontal="right" vertical="center" shrinkToFit="1"/>
    </xf>
    <xf numFmtId="41" fontId="19" fillId="0" borderId="2" xfId="1" quotePrefix="1" applyFont="1" applyFill="1" applyBorder="1" applyAlignment="1" applyProtection="1">
      <alignment horizontal="right" vertical="center" shrinkToFit="1"/>
    </xf>
    <xf numFmtId="186" fontId="30" fillId="0" borderId="2" xfId="0" applyNumberFormat="1" applyFont="1" applyBorder="1" applyAlignment="1" applyProtection="1">
      <alignment horizontal="right" vertical="center" wrapTex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41" fontId="19" fillId="4" borderId="2" xfId="1" quotePrefix="1" applyFont="1" applyFill="1" applyBorder="1" applyAlignment="1" applyProtection="1">
      <alignment horizontal="right" vertical="center" shrinkToFit="1"/>
    </xf>
    <xf numFmtId="41" fontId="19" fillId="4" borderId="2" xfId="1" applyFont="1" applyFill="1" applyBorder="1" applyAlignment="1" applyProtection="1">
      <alignment horizontal="right" vertical="center" shrinkToFit="1"/>
    </xf>
    <xf numFmtId="181" fontId="5" fillId="4" borderId="2" xfId="0" applyNumberFormat="1" applyFont="1" applyFill="1" applyBorder="1" applyAlignment="1" applyProtection="1">
      <alignment horizontal="center" vertical="center" shrinkToFit="1"/>
    </xf>
    <xf numFmtId="177" fontId="5" fillId="4" borderId="2" xfId="0" quotePrefix="1" applyNumberFormat="1" applyFont="1" applyFill="1" applyBorder="1" applyAlignment="1">
      <alignment horizontal="left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34574" applyNumberFormat="1" applyFont="1" applyFill="1" applyBorder="1" applyAlignment="1">
      <alignment horizontal="right" vertical="center" shrinkToFit="1"/>
    </xf>
    <xf numFmtId="0" fontId="5" fillId="4" borderId="2" xfId="0" quotePrefix="1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41" fontId="5" fillId="4" borderId="2" xfId="34751" applyFont="1" applyFill="1" applyBorder="1" applyAlignment="1">
      <alignment horizontal="center" vertical="center" shrinkToFit="1"/>
    </xf>
    <xf numFmtId="41" fontId="5" fillId="4" borderId="2" xfId="34634" quotePrefix="1" applyFont="1" applyFill="1" applyBorder="1" applyAlignment="1">
      <alignment horizontal="center" vertical="center" shrinkToFit="1"/>
    </xf>
    <xf numFmtId="41" fontId="5" fillId="4" borderId="2" xfId="34634" applyFont="1" applyFill="1" applyBorder="1" applyAlignment="1">
      <alignment horizontal="center" vertical="center" shrinkToFit="1"/>
    </xf>
    <xf numFmtId="41" fontId="5" fillId="0" borderId="2" xfId="34634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38" fontId="5" fillId="0" borderId="2" xfId="34634" applyNumberFormat="1" applyFont="1" applyFill="1" applyBorder="1" applyAlignment="1">
      <alignment horizontal="right" vertical="center" shrinkToFit="1"/>
    </xf>
    <xf numFmtId="0" fontId="31" fillId="0" borderId="2" xfId="0" applyFont="1" applyFill="1" applyBorder="1" applyAlignment="1">
      <alignment horizontal="center" vertical="center" wrapText="1" shrinkToFit="1"/>
    </xf>
    <xf numFmtId="38" fontId="5" fillId="4" borderId="2" xfId="34735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38" fontId="5" fillId="0" borderId="2" xfId="34634" applyNumberFormat="1" applyFont="1" applyFill="1" applyBorder="1" applyAlignment="1">
      <alignment horizontal="right" vertical="center" shrinkToFit="1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177" fontId="6" fillId="4" borderId="2" xfId="0" applyNumberFormat="1" applyFont="1" applyFill="1" applyBorder="1" applyAlignment="1">
      <alignment horizontal="left" vertical="center" shrinkToFit="1"/>
    </xf>
    <xf numFmtId="41" fontId="6" fillId="4" borderId="2" xfId="1" quotePrefix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7" fillId="2" borderId="13" xfId="0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 wrapText="1"/>
    </xf>
    <xf numFmtId="0" fontId="17" fillId="2" borderId="17" xfId="0" applyFont="1" applyFill="1" applyBorder="1" applyAlignment="1">
      <alignment horizontal="center" vertical="center" wrapText="1"/>
    </xf>
    <xf numFmtId="177" fontId="19" fillId="0" borderId="14" xfId="0" applyNumberFormat="1" applyFont="1" applyFill="1" applyBorder="1" applyAlignment="1">
      <alignment horizontal="center" vertical="center" shrinkToFit="1"/>
    </xf>
    <xf numFmtId="177" fontId="19" fillId="0" borderId="15" xfId="0" applyNumberFormat="1" applyFont="1" applyFill="1" applyBorder="1" applyAlignment="1">
      <alignment horizontal="center" vertical="center" shrinkToFit="1"/>
    </xf>
    <xf numFmtId="177" fontId="19" fillId="0" borderId="20" xfId="0" applyNumberFormat="1" applyFont="1" applyFill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34" xfId="0" applyNumberFormat="1" applyFont="1" applyBorder="1" applyAlignment="1">
      <alignment horizontal="justify" vertical="center" wrapText="1"/>
    </xf>
    <xf numFmtId="177" fontId="12" fillId="0" borderId="35" xfId="0" applyNumberFormat="1" applyFont="1" applyBorder="1" applyAlignment="1">
      <alignment horizontal="justify" vertical="center" wrapText="1"/>
    </xf>
    <xf numFmtId="177" fontId="12" fillId="0" borderId="36" xfId="0" applyNumberFormat="1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177" fontId="6" fillId="0" borderId="11" xfId="0" applyNumberFormat="1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  <xf numFmtId="177" fontId="19" fillId="0" borderId="2" xfId="0" applyNumberFormat="1" applyFont="1" applyFill="1" applyBorder="1" applyAlignment="1">
      <alignment horizontal="left" vertical="center" shrinkToFit="1"/>
    </xf>
  </cellXfs>
  <cellStyles count="40335">
    <cellStyle name="백분율" xfId="5763" builtinId="5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8"/>
  <sheetViews>
    <sheetView showGridLines="0" tabSelected="1" zoomScaleNormal="100" workbookViewId="0">
      <selection activeCell="C10" sqref="C10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4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5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21" customFormat="1" ht="24" customHeight="1" x14ac:dyDescent="0.25">
      <c r="A4" s="251">
        <v>2023</v>
      </c>
      <c r="B4" s="251">
        <v>3</v>
      </c>
      <c r="C4" s="239" t="s">
        <v>188</v>
      </c>
      <c r="D4" s="251" t="s">
        <v>189</v>
      </c>
      <c r="E4" s="10" t="s">
        <v>190</v>
      </c>
      <c r="F4" s="10" t="s">
        <v>191</v>
      </c>
      <c r="G4" s="251" t="s">
        <v>192</v>
      </c>
      <c r="H4" s="21">
        <v>6623200</v>
      </c>
      <c r="I4" s="251" t="s">
        <v>140</v>
      </c>
      <c r="J4" s="251" t="s">
        <v>193</v>
      </c>
      <c r="K4" s="251" t="s">
        <v>194</v>
      </c>
      <c r="L4" s="251"/>
    </row>
    <row r="5" spans="1:12" s="221" customFormat="1" ht="24" customHeight="1" x14ac:dyDescent="0.25">
      <c r="A5" s="227"/>
      <c r="B5" s="227"/>
      <c r="C5" s="147" t="s">
        <v>195</v>
      </c>
      <c r="D5" s="227"/>
      <c r="E5" s="10"/>
      <c r="F5" s="220"/>
      <c r="G5" s="227"/>
      <c r="H5" s="21"/>
      <c r="I5" s="227"/>
      <c r="J5" s="227"/>
      <c r="K5" s="227"/>
      <c r="L5" s="227"/>
    </row>
    <row r="6" spans="1:12" s="221" customFormat="1" ht="24" customHeight="1" x14ac:dyDescent="0.25">
      <c r="A6" s="129"/>
      <c r="B6" s="106"/>
      <c r="C6" s="223"/>
      <c r="D6" s="219"/>
      <c r="E6" s="10"/>
      <c r="F6" s="220"/>
      <c r="G6" s="219"/>
      <c r="H6" s="21"/>
      <c r="I6" s="219"/>
      <c r="J6" s="219"/>
      <c r="K6" s="219"/>
      <c r="L6" s="219"/>
    </row>
    <row r="7" spans="1:12" s="221" customFormat="1" ht="24" customHeight="1" x14ac:dyDescent="0.25">
      <c r="A7" s="129"/>
      <c r="B7" s="106"/>
      <c r="C7" s="223"/>
      <c r="D7" s="219"/>
      <c r="E7" s="10"/>
      <c r="F7" s="220"/>
      <c r="G7" s="219"/>
      <c r="H7" s="21"/>
      <c r="I7" s="219"/>
      <c r="J7" s="219"/>
      <c r="K7" s="219"/>
      <c r="L7" s="219"/>
    </row>
    <row r="8" spans="1:12" s="221" customFormat="1" ht="24" customHeight="1" x14ac:dyDescent="0.25">
      <c r="A8" s="129"/>
      <c r="B8" s="106"/>
      <c r="C8" s="223"/>
      <c r="D8" s="219"/>
      <c r="E8" s="10"/>
      <c r="F8" s="220"/>
      <c r="G8" s="219"/>
      <c r="H8" s="21"/>
      <c r="I8" s="219"/>
      <c r="J8" s="219"/>
      <c r="K8" s="219"/>
      <c r="L8" s="219"/>
    </row>
    <row r="9" spans="1:12" s="221" customFormat="1" ht="24" customHeight="1" x14ac:dyDescent="0.25">
      <c r="A9" s="129"/>
      <c r="B9" s="106"/>
      <c r="C9" s="223"/>
      <c r="D9" s="219"/>
      <c r="E9" s="10"/>
      <c r="F9" s="220"/>
      <c r="G9" s="219"/>
      <c r="H9" s="21"/>
      <c r="I9" s="219"/>
      <c r="J9" s="219"/>
      <c r="K9" s="219"/>
      <c r="L9" s="219"/>
    </row>
    <row r="10" spans="1:12" s="221" customFormat="1" ht="24" customHeight="1" x14ac:dyDescent="0.25">
      <c r="A10" s="129"/>
      <c r="B10" s="106"/>
      <c r="C10" s="223"/>
      <c r="D10" s="219"/>
      <c r="E10" s="10"/>
      <c r="F10" s="220"/>
      <c r="G10" s="219"/>
      <c r="H10" s="21"/>
      <c r="I10" s="219"/>
      <c r="J10" s="219"/>
      <c r="K10" s="219"/>
      <c r="L10" s="219"/>
    </row>
    <row r="11" spans="1:12" s="221" customFormat="1" ht="24" customHeight="1" x14ac:dyDescent="0.25">
      <c r="A11" s="129"/>
      <c r="B11" s="106"/>
      <c r="C11" s="223"/>
      <c r="D11" s="219"/>
      <c r="E11" s="10"/>
      <c r="F11" s="220"/>
      <c r="G11" s="219"/>
      <c r="H11" s="21"/>
      <c r="I11" s="219"/>
      <c r="J11" s="219"/>
      <c r="K11" s="219"/>
      <c r="L11" s="219"/>
    </row>
    <row r="12" spans="1:12" s="22" customFormat="1" ht="24" customHeight="1" x14ac:dyDescent="0.25">
      <c r="A12" s="129"/>
      <c r="B12" s="106"/>
      <c r="C12" s="78"/>
      <c r="D12" s="19"/>
      <c r="E12" s="10"/>
      <c r="F12" s="20"/>
      <c r="G12" s="19"/>
      <c r="H12" s="21"/>
      <c r="I12" s="19"/>
      <c r="J12" s="19"/>
      <c r="K12" s="19"/>
      <c r="L12" s="19"/>
    </row>
    <row r="13" spans="1:12" s="22" customFormat="1" ht="24" customHeight="1" x14ac:dyDescent="0.25">
      <c r="A13" s="129"/>
      <c r="B13" s="106"/>
      <c r="C13" s="78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29"/>
      <c r="B14" s="106"/>
      <c r="C14" s="107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29"/>
      <c r="B15" s="106"/>
      <c r="C15" s="78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29"/>
      <c r="B16" s="106"/>
      <c r="C16" s="107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29"/>
      <c r="B17" s="106"/>
      <c r="C17" s="78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29"/>
      <c r="B18" s="106"/>
      <c r="C18" s="78"/>
      <c r="D18" s="19"/>
      <c r="E18" s="10"/>
      <c r="F18" s="20"/>
      <c r="G18" s="19"/>
      <c r="H18" s="21"/>
      <c r="I18" s="19"/>
      <c r="J18" s="19"/>
      <c r="K18" s="19"/>
      <c r="L18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B9" sqref="B9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98" t="s">
        <v>72</v>
      </c>
      <c r="B1" s="298"/>
      <c r="C1" s="298"/>
      <c r="D1" s="298"/>
      <c r="E1" s="298"/>
      <c r="F1" s="298"/>
      <c r="G1" s="298"/>
      <c r="H1" s="298"/>
      <c r="I1" s="298"/>
    </row>
    <row r="2" spans="1:9" ht="24" customHeight="1" x14ac:dyDescent="0.25">
      <c r="A2" s="77" t="s">
        <v>144</v>
      </c>
      <c r="B2" s="77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303" t="s">
        <v>3</v>
      </c>
      <c r="B3" s="301" t="s">
        <v>4</v>
      </c>
      <c r="C3" s="301" t="s">
        <v>62</v>
      </c>
      <c r="D3" s="301" t="s">
        <v>74</v>
      </c>
      <c r="E3" s="299" t="s">
        <v>75</v>
      </c>
      <c r="F3" s="300"/>
      <c r="G3" s="299" t="s">
        <v>76</v>
      </c>
      <c r="H3" s="300"/>
      <c r="I3" s="301" t="s">
        <v>73</v>
      </c>
    </row>
    <row r="4" spans="1:9" ht="24" customHeight="1" x14ac:dyDescent="0.25">
      <c r="A4" s="304"/>
      <c r="B4" s="302"/>
      <c r="C4" s="302"/>
      <c r="D4" s="302"/>
      <c r="E4" s="56" t="s">
        <v>79</v>
      </c>
      <c r="F4" s="56" t="s">
        <v>80</v>
      </c>
      <c r="G4" s="56" t="s">
        <v>79</v>
      </c>
      <c r="H4" s="56" t="s">
        <v>80</v>
      </c>
      <c r="I4" s="302"/>
    </row>
    <row r="5" spans="1:9" ht="24" customHeight="1" x14ac:dyDescent="0.25">
      <c r="A5" s="5"/>
      <c r="B5" s="212" t="s">
        <v>111</v>
      </c>
      <c r="C5" s="91"/>
      <c r="D5" s="91"/>
      <c r="E5" s="93"/>
      <c r="F5" s="91"/>
      <c r="G5" s="93"/>
      <c r="H5" s="91"/>
      <c r="I5" s="8"/>
    </row>
    <row r="6" spans="1:9" ht="24" customHeight="1" x14ac:dyDescent="0.25">
      <c r="A6" s="5"/>
      <c r="B6" s="107"/>
      <c r="C6" s="91"/>
      <c r="D6" s="91"/>
      <c r="E6" s="93"/>
      <c r="F6" s="91"/>
      <c r="G6" s="93"/>
      <c r="H6" s="91"/>
      <c r="I6" s="8"/>
    </row>
    <row r="7" spans="1:9" ht="24" customHeight="1" x14ac:dyDescent="0.25">
      <c r="A7" s="5"/>
      <c r="B7" s="6"/>
      <c r="C7" s="91"/>
      <c r="D7" s="91"/>
      <c r="E7" s="93"/>
      <c r="F7" s="91"/>
      <c r="G7" s="93"/>
      <c r="H7" s="91"/>
      <c r="I7" s="8"/>
    </row>
    <row r="8" spans="1:9" ht="24" customHeight="1" x14ac:dyDescent="0.25">
      <c r="A8" s="5"/>
      <c r="B8" s="6"/>
      <c r="C8" s="91"/>
      <c r="D8" s="91"/>
      <c r="E8" s="93"/>
      <c r="F8" s="91"/>
      <c r="G8" s="93"/>
      <c r="H8" s="91"/>
      <c r="I8" s="8"/>
    </row>
    <row r="9" spans="1:9" ht="24" customHeight="1" x14ac:dyDescent="0.25">
      <c r="A9" s="5"/>
      <c r="B9" s="6"/>
      <c r="C9" s="91"/>
      <c r="D9" s="91"/>
      <c r="E9" s="93"/>
      <c r="F9" s="91"/>
      <c r="G9" s="93"/>
      <c r="H9" s="91"/>
      <c r="I9" s="8"/>
    </row>
    <row r="10" spans="1:9" ht="24" customHeight="1" x14ac:dyDescent="0.25">
      <c r="A10" s="5"/>
      <c r="B10" s="6"/>
      <c r="C10" s="91"/>
      <c r="D10" s="91"/>
      <c r="E10" s="93"/>
      <c r="F10" s="91"/>
      <c r="G10" s="93"/>
      <c r="H10" s="91"/>
      <c r="I10" s="8"/>
    </row>
    <row r="11" spans="1:9" ht="24" customHeight="1" x14ac:dyDescent="0.25">
      <c r="A11" s="5"/>
      <c r="B11" s="6"/>
      <c r="C11" s="91"/>
      <c r="D11" s="91"/>
      <c r="E11" s="93"/>
      <c r="F11" s="91"/>
      <c r="G11" s="93"/>
      <c r="H11" s="91"/>
      <c r="I11" s="8"/>
    </row>
    <row r="12" spans="1:9" ht="24" customHeight="1" x14ac:dyDescent="0.25">
      <c r="A12" s="5"/>
      <c r="B12" s="6"/>
      <c r="C12" s="91"/>
      <c r="D12" s="91"/>
      <c r="E12" s="93"/>
      <c r="F12" s="91"/>
      <c r="G12" s="93"/>
      <c r="H12" s="91"/>
      <c r="I12" s="8"/>
    </row>
    <row r="13" spans="1:9" ht="24" customHeight="1" x14ac:dyDescent="0.25">
      <c r="A13" s="5"/>
      <c r="B13" s="6"/>
      <c r="C13" s="91"/>
      <c r="D13" s="91"/>
      <c r="E13" s="93"/>
      <c r="F13" s="91"/>
      <c r="G13" s="93"/>
      <c r="H13" s="91"/>
      <c r="I13" s="8"/>
    </row>
    <row r="14" spans="1:9" ht="24" customHeight="1" x14ac:dyDescent="0.25">
      <c r="A14" s="5"/>
      <c r="B14" s="6"/>
      <c r="C14" s="91"/>
      <c r="D14" s="91"/>
      <c r="E14" s="93"/>
      <c r="F14" s="91"/>
      <c r="G14" s="93"/>
      <c r="H14" s="91"/>
      <c r="I14" s="8"/>
    </row>
    <row r="15" spans="1:9" ht="24" customHeight="1" x14ac:dyDescent="0.25">
      <c r="A15" s="5"/>
      <c r="B15" s="6"/>
      <c r="C15" s="91"/>
      <c r="D15" s="91"/>
      <c r="E15" s="93"/>
      <c r="F15" s="91"/>
      <c r="G15" s="93"/>
      <c r="H15" s="91"/>
      <c r="I15" s="8"/>
    </row>
    <row r="16" spans="1:9" ht="24" customHeight="1" x14ac:dyDescent="0.25">
      <c r="A16" s="5"/>
      <c r="B16" s="6"/>
      <c r="C16" s="92"/>
      <c r="D16" s="92"/>
      <c r="E16" s="94"/>
      <c r="F16" s="92"/>
      <c r="G16" s="94"/>
      <c r="H16" s="92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showGridLines="0" zoomScaleNormal="100" workbookViewId="0">
      <pane ySplit="3" topLeftCell="A4" activePane="bottomLeft" state="frozen"/>
      <selection activeCell="A3" sqref="A3:A4"/>
      <selection pane="bottomLeft" activeCell="C6" sqref="C6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9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2" customFormat="1" ht="25.5" customHeight="1" x14ac:dyDescent="0.25">
      <c r="A2" s="64" t="s">
        <v>142</v>
      </c>
      <c r="B2" s="163"/>
      <c r="C2" s="164"/>
      <c r="D2" s="165"/>
      <c r="E2" s="165"/>
      <c r="F2" s="165"/>
      <c r="G2" s="165"/>
      <c r="H2" s="165"/>
      <c r="I2" s="115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228" customFormat="1" ht="24" customHeight="1" x14ac:dyDescent="0.15">
      <c r="A4" s="251">
        <v>2023</v>
      </c>
      <c r="B4" s="251">
        <v>3</v>
      </c>
      <c r="C4" s="239" t="s">
        <v>196</v>
      </c>
      <c r="D4" s="251" t="s">
        <v>197</v>
      </c>
      <c r="E4" s="21">
        <v>20210500</v>
      </c>
      <c r="F4" s="251" t="s">
        <v>140</v>
      </c>
      <c r="G4" s="251" t="s">
        <v>198</v>
      </c>
      <c r="H4" s="251" t="s">
        <v>194</v>
      </c>
      <c r="I4" s="252"/>
    </row>
    <row r="5" spans="1:12" s="228" customFormat="1" ht="24" customHeight="1" x14ac:dyDescent="0.15">
      <c r="A5" s="251">
        <v>2023</v>
      </c>
      <c r="B5" s="251">
        <v>3</v>
      </c>
      <c r="C5" s="259" t="s">
        <v>199</v>
      </c>
      <c r="D5" s="254" t="s">
        <v>197</v>
      </c>
      <c r="E5" s="80">
        <v>1900000</v>
      </c>
      <c r="F5" s="252" t="s">
        <v>140</v>
      </c>
      <c r="G5" s="252" t="s">
        <v>149</v>
      </c>
      <c r="H5" s="252" t="s">
        <v>150</v>
      </c>
      <c r="I5" s="252"/>
    </row>
    <row r="6" spans="1:12" s="228" customFormat="1" ht="24" customHeight="1" x14ac:dyDescent="0.15">
      <c r="A6" s="251">
        <v>2023</v>
      </c>
      <c r="B6" s="251">
        <v>3</v>
      </c>
      <c r="C6" s="259" t="s">
        <v>237</v>
      </c>
      <c r="D6" s="254" t="s">
        <v>189</v>
      </c>
      <c r="E6" s="80">
        <v>4400000</v>
      </c>
      <c r="F6" s="252" t="s">
        <v>140</v>
      </c>
      <c r="G6" s="252" t="s">
        <v>238</v>
      </c>
      <c r="H6" s="252" t="s">
        <v>239</v>
      </c>
      <c r="I6" s="252"/>
    </row>
    <row r="7" spans="1:12" s="222" customFormat="1" ht="24" customHeight="1" x14ac:dyDescent="0.15">
      <c r="A7" s="233"/>
      <c r="B7" s="233"/>
      <c r="C7" s="259" t="s">
        <v>195</v>
      </c>
      <c r="D7" s="237"/>
      <c r="E7" s="238"/>
      <c r="F7" s="234"/>
      <c r="G7" s="234"/>
      <c r="H7" s="234"/>
      <c r="I7" s="234"/>
      <c r="J7" s="228"/>
      <c r="K7" s="228"/>
      <c r="L7" s="228"/>
    </row>
    <row r="8" spans="1:12" s="228" customFormat="1" ht="24" customHeight="1" x14ac:dyDescent="0.15">
      <c r="A8" s="233"/>
      <c r="B8" s="233"/>
      <c r="C8" s="236"/>
      <c r="D8" s="237"/>
      <c r="E8" s="238"/>
      <c r="F8" s="234"/>
      <c r="G8" s="234"/>
      <c r="H8" s="234"/>
      <c r="I8" s="234"/>
    </row>
    <row r="9" spans="1:12" s="222" customFormat="1" ht="24" customHeight="1" x14ac:dyDescent="0.15">
      <c r="A9" s="233"/>
      <c r="B9" s="233"/>
      <c r="C9" s="235"/>
      <c r="D9" s="254"/>
      <c r="E9" s="238"/>
      <c r="F9" s="233"/>
      <c r="G9" s="233"/>
      <c r="H9" s="233"/>
      <c r="I9" s="234"/>
    </row>
    <row r="10" spans="1:12" s="128" customFormat="1" ht="24" customHeight="1" x14ac:dyDescent="0.15">
      <c r="A10" s="245"/>
      <c r="B10" s="245"/>
      <c r="C10" s="247"/>
      <c r="D10" s="254"/>
      <c r="E10" s="248"/>
      <c r="F10" s="251"/>
      <c r="G10" s="246"/>
      <c r="H10" s="246"/>
      <c r="I10" s="246"/>
      <c r="J10" s="59"/>
      <c r="K10" s="59"/>
      <c r="L10" s="59"/>
    </row>
    <row r="11" spans="1:12" s="128" customFormat="1" ht="24" customHeight="1" x14ac:dyDescent="0.15">
      <c r="A11" s="245"/>
      <c r="B11" s="245"/>
      <c r="C11" s="247"/>
      <c r="D11" s="254"/>
      <c r="E11" s="248"/>
      <c r="F11" s="251"/>
      <c r="G11" s="246"/>
      <c r="H11" s="246"/>
      <c r="I11" s="246"/>
      <c r="J11" s="59"/>
      <c r="K11" s="59"/>
      <c r="L11" s="59"/>
    </row>
    <row r="12" spans="1:12" ht="24" customHeight="1" x14ac:dyDescent="0.15">
      <c r="A12" s="245"/>
      <c r="B12" s="245"/>
      <c r="C12" s="247"/>
      <c r="D12" s="254"/>
      <c r="E12" s="248"/>
      <c r="F12" s="251"/>
      <c r="G12" s="246"/>
      <c r="H12" s="246"/>
      <c r="I12" s="249"/>
    </row>
    <row r="13" spans="1:12" s="162" customFormat="1" ht="24" customHeight="1" x14ac:dyDescent="0.15">
      <c r="A13" s="251"/>
      <c r="B13" s="251"/>
      <c r="C13" s="253"/>
      <c r="D13" s="254"/>
      <c r="E13" s="255"/>
      <c r="F13" s="252"/>
      <c r="G13" s="252"/>
      <c r="H13" s="252"/>
      <c r="I13" s="252"/>
      <c r="J13" s="59"/>
      <c r="K13" s="59"/>
      <c r="L13" s="59"/>
    </row>
    <row r="14" spans="1:12" s="162" customFormat="1" ht="24" customHeight="1" x14ac:dyDescent="0.15">
      <c r="A14" s="251"/>
      <c r="B14" s="251"/>
      <c r="C14" s="253"/>
      <c r="D14" s="254"/>
      <c r="E14" s="255"/>
      <c r="F14" s="252"/>
      <c r="G14" s="252"/>
      <c r="H14" s="252"/>
      <c r="I14" s="252"/>
      <c r="J14" s="59"/>
      <c r="K14" s="59"/>
      <c r="L14" s="59"/>
    </row>
    <row r="15" spans="1:12" s="162" customFormat="1" ht="24" customHeight="1" x14ac:dyDescent="0.15">
      <c r="A15" s="251"/>
      <c r="B15" s="105"/>
      <c r="C15" s="158"/>
      <c r="D15" s="254"/>
      <c r="E15" s="80"/>
      <c r="F15" s="252"/>
      <c r="G15" s="60"/>
      <c r="H15" s="19"/>
      <c r="I15" s="60"/>
      <c r="J15" s="59"/>
      <c r="K15" s="59"/>
      <c r="L15" s="59"/>
    </row>
    <row r="16" spans="1:12" s="162" customFormat="1" ht="24" customHeight="1" x14ac:dyDescent="0.15">
      <c r="A16" s="251"/>
      <c r="B16" s="105"/>
      <c r="C16" s="158"/>
      <c r="D16" s="254"/>
      <c r="E16" s="80"/>
      <c r="F16" s="252"/>
      <c r="G16" s="60"/>
      <c r="H16" s="251"/>
      <c r="I16" s="60"/>
      <c r="J16" s="59"/>
      <c r="K16" s="59"/>
      <c r="L16" s="59"/>
    </row>
    <row r="17" spans="1:12" s="162" customFormat="1" ht="24" customHeight="1" x14ac:dyDescent="0.15">
      <c r="A17" s="251"/>
      <c r="B17" s="105"/>
      <c r="C17" s="158"/>
      <c r="D17" s="254"/>
      <c r="E17" s="80"/>
      <c r="F17" s="252"/>
      <c r="G17" s="60"/>
      <c r="H17" s="251"/>
      <c r="I17" s="60"/>
      <c r="J17" s="59"/>
      <c r="K17" s="59"/>
      <c r="L17" s="59"/>
    </row>
    <row r="18" spans="1:12" s="162" customFormat="1" ht="24" customHeight="1" x14ac:dyDescent="0.15">
      <c r="A18" s="130"/>
      <c r="B18" s="105"/>
      <c r="C18" s="158"/>
      <c r="D18" s="254"/>
      <c r="E18" s="80"/>
      <c r="F18" s="252"/>
      <c r="G18" s="252"/>
      <c r="H18" s="251"/>
      <c r="I18" s="60"/>
      <c r="J18" s="59"/>
      <c r="K18" s="59"/>
      <c r="L18" s="59"/>
    </row>
    <row r="19" spans="1:12" s="162" customFormat="1" ht="24" customHeight="1" x14ac:dyDescent="0.15">
      <c r="A19" s="130"/>
      <c r="B19" s="105"/>
      <c r="C19" s="158"/>
      <c r="D19" s="79"/>
      <c r="E19" s="80"/>
      <c r="F19" s="19"/>
      <c r="G19" s="60"/>
      <c r="H19" s="19"/>
      <c r="I19" s="60"/>
      <c r="J19" s="59"/>
      <c r="K19" s="59"/>
      <c r="L19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6"/>
  <sheetViews>
    <sheetView showGridLines="0" zoomScaleNormal="100" workbookViewId="0">
      <selection activeCell="C4" sqref="C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9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2" customFormat="1" ht="25.5" customHeight="1" x14ac:dyDescent="0.25">
      <c r="A2" s="64" t="s">
        <v>135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5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2" customFormat="1" ht="24" customHeight="1" x14ac:dyDescent="0.25">
      <c r="A4" s="240"/>
      <c r="B4" s="240"/>
      <c r="C4" s="260" t="s">
        <v>148</v>
      </c>
      <c r="D4" s="240"/>
      <c r="E4" s="250"/>
      <c r="F4" s="242"/>
      <c r="G4" s="243"/>
      <c r="H4" s="243"/>
      <c r="I4" s="244"/>
      <c r="J4" s="251"/>
      <c r="K4" s="240"/>
      <c r="L4" s="240"/>
      <c r="M4" s="241"/>
    </row>
    <row r="5" spans="1:13" s="22" customFormat="1" ht="24" customHeight="1" x14ac:dyDescent="0.25">
      <c r="A5" s="19"/>
      <c r="B5" s="60"/>
      <c r="C5" s="62"/>
      <c r="D5" s="19"/>
      <c r="E5" s="10"/>
      <c r="F5" s="81"/>
      <c r="G5" s="82"/>
      <c r="H5" s="82"/>
      <c r="I5" s="82"/>
      <c r="J5" s="19"/>
      <c r="K5" s="19"/>
      <c r="L5" s="19"/>
      <c r="M5" s="21"/>
    </row>
    <row r="6" spans="1:13" s="22" customFormat="1" ht="24" customHeight="1" x14ac:dyDescent="0.25">
      <c r="A6" s="19"/>
      <c r="B6" s="60"/>
      <c r="C6" s="62"/>
      <c r="D6" s="19"/>
      <c r="E6" s="10"/>
      <c r="F6" s="81"/>
      <c r="G6" s="82"/>
      <c r="H6" s="82"/>
      <c r="I6" s="82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1"/>
      <c r="G7" s="82"/>
      <c r="H7" s="82"/>
      <c r="I7" s="82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86"/>
      <c r="D8" s="19"/>
      <c r="E8" s="10"/>
      <c r="F8" s="81"/>
      <c r="G8" s="82"/>
      <c r="H8" s="82"/>
      <c r="I8" s="82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1"/>
      <c r="G9" s="82"/>
      <c r="H9" s="82"/>
      <c r="I9" s="82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86"/>
      <c r="D10" s="19"/>
      <c r="E10" s="10"/>
      <c r="F10" s="81"/>
      <c r="G10" s="82"/>
      <c r="H10" s="82"/>
      <c r="I10" s="82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1"/>
      <c r="G11" s="82"/>
      <c r="H11" s="82"/>
      <c r="I11" s="82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62"/>
      <c r="D12" s="19"/>
      <c r="E12" s="10"/>
      <c r="F12" s="81"/>
      <c r="G12" s="82"/>
      <c r="H12" s="82"/>
      <c r="I12" s="82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1"/>
      <c r="G13" s="82"/>
      <c r="H13" s="82"/>
      <c r="I13" s="82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62"/>
      <c r="D14" s="19"/>
      <c r="E14" s="10"/>
      <c r="F14" s="81"/>
      <c r="G14" s="82"/>
      <c r="H14" s="82"/>
      <c r="I14" s="82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1"/>
      <c r="G15" s="82"/>
      <c r="H15" s="82"/>
      <c r="I15" s="82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1"/>
      <c r="G16" s="82"/>
      <c r="H16" s="82"/>
      <c r="I16" s="82"/>
      <c r="J16" s="19"/>
      <c r="K16" s="19"/>
      <c r="L16" s="19"/>
      <c r="M16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B24" sqref="B24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136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79"/>
      <c r="B4" s="107" t="s">
        <v>111</v>
      </c>
      <c r="C4" s="50"/>
      <c r="D4" s="191"/>
      <c r="E4" s="191"/>
      <c r="F4" s="191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79"/>
      <c r="B5" s="17"/>
      <c r="C5" s="50"/>
      <c r="D5" s="191"/>
      <c r="E5" s="191"/>
      <c r="F5" s="191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79"/>
      <c r="B6" s="17"/>
      <c r="C6" s="50"/>
      <c r="D6" s="191"/>
      <c r="E6" s="191"/>
      <c r="F6" s="191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79"/>
      <c r="B7" s="17"/>
      <c r="C7" s="50"/>
      <c r="D7" s="191"/>
      <c r="E7" s="191"/>
      <c r="F7" s="191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79"/>
      <c r="B8" s="17"/>
      <c r="C8" s="50"/>
      <c r="D8" s="191"/>
      <c r="E8" s="191"/>
      <c r="F8" s="191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79"/>
      <c r="B9" s="17"/>
      <c r="C9" s="50"/>
      <c r="D9" s="191"/>
      <c r="E9" s="191"/>
      <c r="F9" s="191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79"/>
      <c r="B10" s="17"/>
      <c r="C10" s="50"/>
      <c r="D10" s="191"/>
      <c r="E10" s="191"/>
      <c r="F10" s="191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79"/>
      <c r="B11" s="17"/>
      <c r="C11" s="50"/>
      <c r="D11" s="191"/>
      <c r="E11" s="191"/>
      <c r="F11" s="191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79"/>
      <c r="B12" s="17"/>
      <c r="C12" s="50"/>
      <c r="D12" s="191"/>
      <c r="E12" s="191"/>
      <c r="F12" s="191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79"/>
      <c r="B13" s="17"/>
      <c r="C13" s="50"/>
      <c r="D13" s="191"/>
      <c r="E13" s="191"/>
      <c r="F13" s="191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79"/>
      <c r="B14" s="107"/>
      <c r="C14" s="50"/>
      <c r="D14" s="191"/>
      <c r="E14" s="191"/>
      <c r="F14" s="191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79"/>
      <c r="B15" s="17"/>
      <c r="C15" s="50"/>
      <c r="D15" s="191"/>
      <c r="E15" s="191"/>
      <c r="F15" s="191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79"/>
      <c r="B16" s="17"/>
      <c r="C16" s="50"/>
      <c r="D16" s="191"/>
      <c r="E16" s="191"/>
      <c r="F16" s="191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79"/>
      <c r="B17" s="17"/>
      <c r="C17" s="50"/>
      <c r="D17" s="191"/>
      <c r="E17" s="191"/>
      <c r="F17" s="191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79"/>
      <c r="B18" s="17"/>
      <c r="C18" s="50"/>
      <c r="D18" s="191"/>
      <c r="E18" s="191"/>
      <c r="F18" s="191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79"/>
      <c r="B19" s="17"/>
      <c r="C19" s="50"/>
      <c r="D19" s="191"/>
      <c r="E19" s="191"/>
      <c r="F19" s="191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79"/>
      <c r="B20" s="17"/>
      <c r="C20" s="50"/>
      <c r="D20" s="191"/>
      <c r="E20" s="191"/>
      <c r="F20" s="191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79"/>
      <c r="B21" s="17"/>
      <c r="C21" s="50"/>
      <c r="D21" s="191"/>
      <c r="E21" s="191"/>
      <c r="F21" s="191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79"/>
      <c r="B22" s="17"/>
      <c r="C22" s="50"/>
      <c r="D22" s="191"/>
      <c r="E22" s="191"/>
      <c r="F22" s="191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79"/>
      <c r="B23" s="17"/>
      <c r="C23" s="50"/>
      <c r="D23" s="191"/>
      <c r="E23" s="191"/>
      <c r="F23" s="191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191"/>
      <c r="E24" s="191"/>
      <c r="F24" s="191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4" sqref="B24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136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75" customFormat="1" ht="24" customHeight="1" x14ac:dyDescent="0.15">
      <c r="A4" s="198"/>
      <c r="B4" s="107" t="s">
        <v>111</v>
      </c>
      <c r="C4" s="198"/>
      <c r="D4" s="198"/>
      <c r="E4" s="198"/>
      <c r="F4" s="198"/>
      <c r="G4" s="198"/>
      <c r="H4" s="198"/>
      <c r="I4" s="198"/>
      <c r="J4" s="198"/>
      <c r="K4" s="198"/>
      <c r="L4" s="184"/>
    </row>
    <row r="5" spans="1:12" s="175" customFormat="1" ht="24" customHeight="1" x14ac:dyDescent="0.15">
      <c r="A5" s="198"/>
      <c r="B5" s="198"/>
      <c r="C5" s="198"/>
      <c r="D5" s="198"/>
      <c r="E5" s="198"/>
      <c r="F5" s="198"/>
      <c r="G5" s="198"/>
      <c r="H5" s="198"/>
      <c r="I5" s="198"/>
      <c r="J5" s="198"/>
      <c r="K5" s="198"/>
      <c r="L5" s="184"/>
    </row>
    <row r="6" spans="1:12" s="175" customFormat="1" ht="24" customHeight="1" x14ac:dyDescent="0.15">
      <c r="A6" s="198"/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84"/>
    </row>
    <row r="7" spans="1:12" s="175" customFormat="1" ht="24" customHeight="1" x14ac:dyDescent="0.15">
      <c r="A7" s="198"/>
      <c r="B7" s="198"/>
      <c r="C7" s="198"/>
      <c r="D7" s="198"/>
      <c r="E7" s="198"/>
      <c r="F7" s="198"/>
      <c r="G7" s="198"/>
      <c r="H7" s="198"/>
      <c r="I7" s="198"/>
      <c r="J7" s="198"/>
      <c r="K7" s="198"/>
      <c r="L7" s="184"/>
    </row>
    <row r="8" spans="1:12" s="175" customFormat="1" ht="24" customHeight="1" x14ac:dyDescent="0.15">
      <c r="A8" s="198"/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84"/>
    </row>
    <row r="9" spans="1:12" s="175" customFormat="1" ht="24" customHeight="1" x14ac:dyDescent="0.15">
      <c r="A9" s="198"/>
      <c r="B9" s="198"/>
      <c r="C9" s="198"/>
      <c r="D9" s="198"/>
      <c r="E9" s="198"/>
      <c r="F9" s="198"/>
      <c r="G9" s="198"/>
      <c r="H9" s="198"/>
      <c r="I9" s="198"/>
      <c r="J9" s="198"/>
      <c r="K9" s="198"/>
      <c r="L9" s="184"/>
    </row>
    <row r="10" spans="1:12" s="175" customFormat="1" ht="24" customHeight="1" x14ac:dyDescent="0.15">
      <c r="A10" s="198"/>
      <c r="B10" s="198"/>
      <c r="C10" s="198"/>
      <c r="D10" s="198"/>
      <c r="E10" s="198"/>
      <c r="F10" s="198"/>
      <c r="G10" s="198"/>
      <c r="H10" s="198"/>
      <c r="I10" s="198"/>
      <c r="J10" s="198"/>
      <c r="K10" s="198"/>
      <c r="L10" s="184"/>
    </row>
    <row r="11" spans="1:12" s="175" customFormat="1" ht="24" customHeight="1" x14ac:dyDescent="0.15">
      <c r="A11" s="198"/>
      <c r="B11" s="198"/>
      <c r="C11" s="198"/>
      <c r="D11" s="198"/>
      <c r="E11" s="198"/>
      <c r="F11" s="198"/>
      <c r="G11" s="198"/>
      <c r="H11" s="198"/>
      <c r="I11" s="198"/>
      <c r="J11" s="198"/>
      <c r="K11" s="198"/>
      <c r="L11" s="184"/>
    </row>
    <row r="12" spans="1:12" s="175" customFormat="1" ht="24" customHeight="1" x14ac:dyDescent="0.15">
      <c r="A12" s="198"/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L12" s="184"/>
    </row>
    <row r="13" spans="1:12" s="175" customFormat="1" ht="24" customHeight="1" x14ac:dyDescent="0.15">
      <c r="A13" s="198"/>
      <c r="B13" s="198"/>
      <c r="C13" s="198"/>
      <c r="D13" s="198"/>
      <c r="E13" s="198"/>
      <c r="F13" s="198"/>
      <c r="G13" s="198"/>
      <c r="H13" s="198"/>
      <c r="I13" s="198"/>
      <c r="J13" s="198"/>
      <c r="K13" s="198"/>
      <c r="L13" s="184"/>
    </row>
    <row r="14" spans="1:12" s="175" customFormat="1" ht="24" customHeight="1" x14ac:dyDescent="0.15">
      <c r="A14" s="198"/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84"/>
    </row>
    <row r="15" spans="1:12" s="175" customFormat="1" ht="24" customHeight="1" x14ac:dyDescent="0.15">
      <c r="A15" s="198"/>
      <c r="B15" s="198"/>
      <c r="C15" s="198"/>
      <c r="D15" s="198"/>
      <c r="E15" s="198"/>
      <c r="F15" s="198"/>
      <c r="G15" s="198"/>
      <c r="H15" s="198"/>
      <c r="I15" s="198"/>
      <c r="J15" s="198"/>
      <c r="K15" s="198"/>
      <c r="L15" s="184"/>
    </row>
    <row r="16" spans="1:12" s="175" customFormat="1" ht="24" customHeight="1" x14ac:dyDescent="0.15">
      <c r="A16" s="197"/>
      <c r="B16" s="107"/>
      <c r="C16" s="180"/>
      <c r="D16" s="199"/>
      <c r="E16" s="181"/>
      <c r="F16" s="182"/>
      <c r="G16" s="183"/>
      <c r="H16" s="43"/>
      <c r="I16" s="183"/>
      <c r="J16" s="179"/>
      <c r="K16" s="43"/>
      <c r="L16" s="184"/>
    </row>
    <row r="17" spans="1:12" s="175" customFormat="1" ht="24" customHeight="1" x14ac:dyDescent="0.15">
      <c r="A17" s="197"/>
      <c r="B17" s="198"/>
      <c r="C17" s="180"/>
      <c r="D17" s="199"/>
      <c r="E17" s="181"/>
      <c r="F17" s="182"/>
      <c r="G17" s="183"/>
      <c r="H17" s="43"/>
      <c r="I17" s="183"/>
      <c r="J17" s="179"/>
      <c r="K17" s="43"/>
      <c r="L17" s="184"/>
    </row>
    <row r="18" spans="1:12" s="175" customFormat="1" ht="24" customHeight="1" x14ac:dyDescent="0.15">
      <c r="A18" s="197"/>
      <c r="B18" s="198"/>
      <c r="C18" s="180"/>
      <c r="D18" s="199"/>
      <c r="E18" s="181"/>
      <c r="F18" s="182"/>
      <c r="G18" s="183"/>
      <c r="H18" s="43"/>
      <c r="I18" s="183"/>
      <c r="J18" s="179"/>
      <c r="K18" s="43"/>
      <c r="L18" s="184"/>
    </row>
    <row r="19" spans="1:12" s="175" customFormat="1" ht="24" customHeight="1" x14ac:dyDescent="0.15">
      <c r="A19" s="197"/>
      <c r="B19" s="198"/>
      <c r="C19" s="180"/>
      <c r="D19" s="199"/>
      <c r="E19" s="181"/>
      <c r="F19" s="182"/>
      <c r="G19" s="183"/>
      <c r="H19" s="43"/>
      <c r="I19" s="183"/>
      <c r="J19" s="179"/>
      <c r="K19" s="43"/>
      <c r="L19" s="184"/>
    </row>
    <row r="20" spans="1:12" s="175" customFormat="1" ht="24" customHeight="1" x14ac:dyDescent="0.15">
      <c r="A20" s="197"/>
      <c r="B20" s="198"/>
      <c r="C20" s="180"/>
      <c r="D20" s="199"/>
      <c r="E20" s="181"/>
      <c r="F20" s="182"/>
      <c r="G20" s="183"/>
      <c r="H20" s="43"/>
      <c r="I20" s="183"/>
      <c r="J20" s="179"/>
      <c r="K20" s="43"/>
      <c r="L20" s="184"/>
    </row>
    <row r="21" spans="1:12" s="175" customFormat="1" ht="24" customHeight="1" x14ac:dyDescent="0.15">
      <c r="A21" s="197"/>
      <c r="B21" s="198"/>
      <c r="C21" s="180"/>
      <c r="D21" s="199"/>
      <c r="E21" s="181"/>
      <c r="F21" s="182"/>
      <c r="G21" s="183"/>
      <c r="H21" s="43"/>
      <c r="I21" s="183"/>
      <c r="J21" s="179"/>
      <c r="K21" s="43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5"/>
  <sheetViews>
    <sheetView showGridLines="0" zoomScale="85" zoomScaleNormal="85" workbookViewId="0">
      <pane ySplit="3" topLeftCell="A4" activePane="bottomLeft" state="frozen"/>
      <selection activeCell="A3" sqref="A3:A4"/>
      <selection pane="bottomLeft" activeCell="F17" sqref="F17"/>
    </sheetView>
  </sheetViews>
  <sheetFormatPr defaultRowHeight="24" customHeight="1" x14ac:dyDescent="0.15"/>
  <cols>
    <col min="1" max="1" width="11.109375" style="116" customWidth="1"/>
    <col min="2" max="2" width="37.109375" style="119" customWidth="1"/>
    <col min="3" max="3" width="22.6640625" style="120" bestFit="1" customWidth="1"/>
    <col min="4" max="4" width="9.33203125" style="121" customWidth="1"/>
    <col min="5" max="8" width="9.33203125" style="122" customWidth="1"/>
    <col min="9" max="9" width="9.33203125" style="116" customWidth="1"/>
    <col min="10" max="10" width="8.88671875" style="124" hidden="1" customWidth="1"/>
    <col min="11" max="11" width="10.109375" style="124" hidden="1" customWidth="1"/>
    <col min="12" max="12" width="8.88671875" style="189" hidden="1" customWidth="1"/>
    <col min="13" max="13" width="8.88671875" style="124" hidden="1" customWidth="1"/>
    <col min="14" max="15" width="8.88671875" style="124" customWidth="1"/>
    <col min="16" max="16384" width="8.88671875" style="124"/>
  </cols>
  <sheetData>
    <row r="1" spans="1:15" ht="36" customHeight="1" x14ac:dyDescent="0.15">
      <c r="A1" s="112" t="s">
        <v>17</v>
      </c>
      <c r="B1" s="112"/>
      <c r="C1" s="112"/>
      <c r="D1" s="112"/>
      <c r="E1" s="112"/>
      <c r="F1" s="112"/>
      <c r="G1" s="112"/>
      <c r="H1" s="112"/>
      <c r="I1" s="112"/>
      <c r="J1" s="123"/>
    </row>
    <row r="2" spans="1:15" ht="25.5" customHeight="1" x14ac:dyDescent="0.15">
      <c r="A2" s="64" t="s">
        <v>135</v>
      </c>
      <c r="B2" s="117"/>
      <c r="C2" s="117"/>
      <c r="D2" s="118"/>
      <c r="E2" s="118"/>
      <c r="F2" s="118"/>
      <c r="G2" s="118"/>
      <c r="H2" s="118"/>
      <c r="I2" s="115" t="s">
        <v>201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5" t="s">
        <v>143</v>
      </c>
      <c r="J3" s="125"/>
    </row>
    <row r="4" spans="1:15" s="125" customFormat="1" ht="24" customHeight="1" x14ac:dyDescent="0.15">
      <c r="A4" s="41" t="s">
        <v>140</v>
      </c>
      <c r="B4" s="9" t="s">
        <v>153</v>
      </c>
      <c r="C4" s="9" t="s">
        <v>154</v>
      </c>
      <c r="D4" s="47">
        <v>17865360</v>
      </c>
      <c r="E4" s="44"/>
      <c r="F4" s="44">
        <v>16793330</v>
      </c>
      <c r="G4" s="44"/>
      <c r="H4" s="44">
        <f>SUM(F4,G4)</f>
        <v>16793330</v>
      </c>
      <c r="I4" s="43"/>
      <c r="J4" s="126"/>
      <c r="K4" s="126"/>
      <c r="L4" s="190"/>
    </row>
    <row r="5" spans="1:15" s="125" customFormat="1" ht="24" customHeight="1" x14ac:dyDescent="0.15">
      <c r="A5" s="41" t="s">
        <v>140</v>
      </c>
      <c r="B5" s="9" t="s">
        <v>156</v>
      </c>
      <c r="C5" s="9" t="s">
        <v>157</v>
      </c>
      <c r="D5" s="47">
        <v>1620000</v>
      </c>
      <c r="E5" s="44"/>
      <c r="F5" s="44">
        <v>135000</v>
      </c>
      <c r="G5" s="47"/>
      <c r="H5" s="44">
        <f t="shared" ref="H4:H18" si="0">SUM(F5,G5)</f>
        <v>135000</v>
      </c>
      <c r="I5" s="43"/>
      <c r="J5" s="126"/>
      <c r="K5" s="126"/>
      <c r="L5" s="190"/>
    </row>
    <row r="6" spans="1:15" s="125" customFormat="1" ht="24" customHeight="1" x14ac:dyDescent="0.15">
      <c r="A6" s="41" t="s">
        <v>140</v>
      </c>
      <c r="B6" s="9" t="s">
        <v>158</v>
      </c>
      <c r="C6" s="9" t="s">
        <v>159</v>
      </c>
      <c r="D6" s="47">
        <v>4860000</v>
      </c>
      <c r="E6" s="44"/>
      <c r="F6" s="44">
        <v>4860000</v>
      </c>
      <c r="G6" s="47"/>
      <c r="H6" s="44">
        <f t="shared" si="0"/>
        <v>4860000</v>
      </c>
      <c r="I6" s="43"/>
      <c r="J6" s="126"/>
      <c r="K6" s="126"/>
      <c r="L6" s="190"/>
    </row>
    <row r="7" spans="1:15" s="125" customFormat="1" ht="24" customHeight="1" x14ac:dyDescent="0.15">
      <c r="A7" s="41" t="s">
        <v>170</v>
      </c>
      <c r="B7" s="9" t="s">
        <v>171</v>
      </c>
      <c r="C7" s="9" t="s">
        <v>172</v>
      </c>
      <c r="D7" s="47">
        <v>958518300</v>
      </c>
      <c r="E7" s="44"/>
      <c r="F7" s="44">
        <v>71351300</v>
      </c>
      <c r="G7" s="47"/>
      <c r="H7" s="44">
        <f t="shared" si="0"/>
        <v>71351300</v>
      </c>
      <c r="I7" s="43"/>
      <c r="J7" s="126"/>
      <c r="K7" s="126"/>
      <c r="L7" s="190"/>
    </row>
    <row r="8" spans="1:15" s="125" customFormat="1" ht="24" customHeight="1" x14ac:dyDescent="0.15">
      <c r="A8" s="41" t="s">
        <v>140</v>
      </c>
      <c r="B8" s="9" t="s">
        <v>178</v>
      </c>
      <c r="C8" s="9" t="s">
        <v>160</v>
      </c>
      <c r="D8" s="47">
        <v>4441920</v>
      </c>
      <c r="E8" s="44"/>
      <c r="F8" s="44">
        <v>111240</v>
      </c>
      <c r="G8" s="48"/>
      <c r="H8" s="44">
        <f t="shared" si="0"/>
        <v>111240</v>
      </c>
      <c r="I8" s="43"/>
      <c r="J8" s="126"/>
      <c r="K8" s="126"/>
      <c r="L8" s="190"/>
    </row>
    <row r="9" spans="1:15" s="217" customFormat="1" ht="24" customHeight="1" x14ac:dyDescent="0.15">
      <c r="A9" s="41" t="s">
        <v>140</v>
      </c>
      <c r="B9" s="9" t="s">
        <v>179</v>
      </c>
      <c r="C9" s="9" t="s">
        <v>160</v>
      </c>
      <c r="D9" s="47">
        <v>7101600</v>
      </c>
      <c r="E9" s="214"/>
      <c r="F9" s="214">
        <v>591800</v>
      </c>
      <c r="G9" s="46"/>
      <c r="H9" s="214">
        <f t="shared" si="0"/>
        <v>591800</v>
      </c>
      <c r="I9" s="41"/>
      <c r="J9" s="215"/>
      <c r="K9" s="215"/>
      <c r="L9" s="216"/>
    </row>
    <row r="10" spans="1:15" s="217" customFormat="1" ht="24" customHeight="1" x14ac:dyDescent="0.15">
      <c r="A10" s="41" t="s">
        <v>140</v>
      </c>
      <c r="B10" s="9" t="s">
        <v>180</v>
      </c>
      <c r="C10" s="9" t="s">
        <v>160</v>
      </c>
      <c r="D10" s="47">
        <v>1518000</v>
      </c>
      <c r="E10" s="214"/>
      <c r="F10" s="214">
        <v>103500</v>
      </c>
      <c r="G10" s="46"/>
      <c r="H10" s="214">
        <f t="shared" si="0"/>
        <v>103500</v>
      </c>
      <c r="I10" s="41"/>
      <c r="J10" s="215"/>
      <c r="K10" s="215"/>
      <c r="L10" s="216"/>
    </row>
    <row r="11" spans="1:15" s="217" customFormat="1" ht="24" customHeight="1" x14ac:dyDescent="0.15">
      <c r="A11" s="41" t="s">
        <v>140</v>
      </c>
      <c r="B11" s="9" t="s">
        <v>181</v>
      </c>
      <c r="C11" s="9" t="s">
        <v>161</v>
      </c>
      <c r="D11" s="47">
        <v>4620000</v>
      </c>
      <c r="E11" s="214"/>
      <c r="F11" s="214">
        <v>385000</v>
      </c>
      <c r="G11" s="48"/>
      <c r="H11" s="214">
        <f t="shared" si="0"/>
        <v>385000</v>
      </c>
      <c r="I11" s="41"/>
      <c r="J11" s="215"/>
      <c r="K11" s="215"/>
      <c r="L11" s="216"/>
      <c r="O11" s="215"/>
    </row>
    <row r="12" spans="1:15" s="125" customFormat="1" ht="24" customHeight="1" x14ac:dyDescent="0.15">
      <c r="A12" s="41" t="s">
        <v>140</v>
      </c>
      <c r="B12" s="9" t="s">
        <v>182</v>
      </c>
      <c r="C12" s="9" t="s">
        <v>162</v>
      </c>
      <c r="D12" s="47">
        <v>1452000</v>
      </c>
      <c r="E12" s="44"/>
      <c r="F12" s="44">
        <v>121000</v>
      </c>
      <c r="G12" s="48"/>
      <c r="H12" s="44">
        <f t="shared" si="0"/>
        <v>121000</v>
      </c>
      <c r="I12" s="110"/>
      <c r="J12" s="126"/>
      <c r="K12" s="126"/>
      <c r="L12" s="190"/>
    </row>
    <row r="13" spans="1:15" s="125" customFormat="1" ht="24" customHeight="1" x14ac:dyDescent="0.15">
      <c r="A13" s="41" t="s">
        <v>140</v>
      </c>
      <c r="B13" s="9" t="s">
        <v>183</v>
      </c>
      <c r="C13" s="9" t="s">
        <v>163</v>
      </c>
      <c r="D13" s="47">
        <v>3840000</v>
      </c>
      <c r="E13" s="90"/>
      <c r="F13" s="95">
        <v>320000</v>
      </c>
      <c r="G13" s="48"/>
      <c r="H13" s="44">
        <f t="shared" si="0"/>
        <v>320000</v>
      </c>
      <c r="I13" s="142"/>
      <c r="J13" s="146"/>
      <c r="K13" s="126"/>
      <c r="L13" s="190"/>
    </row>
    <row r="14" spans="1:15" s="125" customFormat="1" ht="24" customHeight="1" x14ac:dyDescent="0.15">
      <c r="A14" s="41" t="s">
        <v>170</v>
      </c>
      <c r="B14" s="9" t="s">
        <v>173</v>
      </c>
      <c r="C14" s="9" t="s">
        <v>174</v>
      </c>
      <c r="D14" s="47">
        <v>55200000</v>
      </c>
      <c r="E14" s="131"/>
      <c r="F14" s="226">
        <v>2748000</v>
      </c>
      <c r="G14" s="48"/>
      <c r="H14" s="224">
        <f t="shared" si="0"/>
        <v>2748000</v>
      </c>
      <c r="I14" s="142"/>
      <c r="J14" s="146"/>
      <c r="K14" s="126"/>
      <c r="L14" s="190"/>
    </row>
    <row r="15" spans="1:15" s="125" customFormat="1" ht="24" customHeight="1" x14ac:dyDescent="0.15">
      <c r="A15" s="41" t="s">
        <v>140</v>
      </c>
      <c r="B15" s="9" t="s">
        <v>184</v>
      </c>
      <c r="C15" s="9" t="s">
        <v>164</v>
      </c>
      <c r="D15" s="47">
        <v>7801200</v>
      </c>
      <c r="E15" s="131"/>
      <c r="F15" s="226">
        <v>650100</v>
      </c>
      <c r="G15" s="48"/>
      <c r="H15" s="230">
        <f t="shared" si="0"/>
        <v>650100</v>
      </c>
      <c r="I15" s="142"/>
      <c r="J15" s="146"/>
      <c r="K15" s="126"/>
      <c r="L15" s="190"/>
    </row>
    <row r="16" spans="1:15" s="125" customFormat="1" ht="24" customHeight="1" x14ac:dyDescent="0.15">
      <c r="A16" s="41" t="s">
        <v>140</v>
      </c>
      <c r="B16" s="9" t="s">
        <v>185</v>
      </c>
      <c r="C16" s="9" t="s">
        <v>165</v>
      </c>
      <c r="D16" s="47">
        <v>6300000</v>
      </c>
      <c r="E16" s="131"/>
      <c r="F16" s="226" t="s">
        <v>213</v>
      </c>
      <c r="G16" s="48"/>
      <c r="H16" s="230">
        <f t="shared" si="0"/>
        <v>0</v>
      </c>
      <c r="I16" s="142"/>
      <c r="J16" s="146"/>
      <c r="K16" s="126"/>
      <c r="L16" s="190"/>
    </row>
    <row r="17" spans="1:12" s="125" customFormat="1" ht="24" customHeight="1" x14ac:dyDescent="0.15">
      <c r="A17" s="41" t="s">
        <v>140</v>
      </c>
      <c r="B17" s="111" t="s">
        <v>186</v>
      </c>
      <c r="C17" s="6" t="s">
        <v>187</v>
      </c>
      <c r="D17" s="135">
        <v>893000</v>
      </c>
      <c r="E17" s="44"/>
      <c r="F17" s="225"/>
      <c r="G17" s="135">
        <v>893000</v>
      </c>
      <c r="H17" s="224">
        <f t="shared" si="0"/>
        <v>893000</v>
      </c>
      <c r="I17" s="145"/>
      <c r="J17" s="146"/>
      <c r="K17" s="126">
        <f t="shared" ref="K17:K112" si="1">D17-H17</f>
        <v>0</v>
      </c>
      <c r="L17" s="190" t="s">
        <v>102</v>
      </c>
    </row>
    <row r="18" spans="1:12" s="217" customFormat="1" ht="24" customHeight="1" x14ac:dyDescent="0.15">
      <c r="A18" s="41"/>
      <c r="B18" s="232"/>
      <c r="C18" s="213"/>
      <c r="D18" s="218"/>
      <c r="E18" s="214"/>
      <c r="F18" s="229"/>
      <c r="G18" s="218"/>
      <c r="H18" s="230">
        <f t="shared" si="0"/>
        <v>0</v>
      </c>
      <c r="I18" s="231"/>
      <c r="J18" s="215"/>
      <c r="K18" s="215">
        <f t="shared" si="1"/>
        <v>0</v>
      </c>
      <c r="L18" s="216" t="s">
        <v>102</v>
      </c>
    </row>
    <row r="19" spans="1:12" s="125" customFormat="1" ht="24" customHeight="1" x14ac:dyDescent="0.15">
      <c r="A19" s="41"/>
      <c r="B19" s="111"/>
      <c r="C19" s="6"/>
      <c r="D19" s="48"/>
      <c r="E19" s="44"/>
      <c r="F19" s="42"/>
      <c r="G19" s="48"/>
      <c r="H19" s="214">
        <f t="shared" ref="H19:H26" si="2">SUM(F19,G19)</f>
        <v>0</v>
      </c>
      <c r="I19" s="145"/>
      <c r="J19" s="126"/>
      <c r="K19" s="126">
        <f t="shared" si="1"/>
        <v>0</v>
      </c>
      <c r="L19" s="190" t="s">
        <v>102</v>
      </c>
    </row>
    <row r="20" spans="1:12" s="125" customFormat="1" ht="24" customHeight="1" x14ac:dyDescent="0.15">
      <c r="A20" s="41"/>
      <c r="B20" s="111"/>
      <c r="C20" s="6"/>
      <c r="D20" s="48"/>
      <c r="E20" s="44"/>
      <c r="F20" s="42"/>
      <c r="G20" s="48"/>
      <c r="H20" s="214">
        <f t="shared" si="2"/>
        <v>0</v>
      </c>
      <c r="I20" s="143"/>
      <c r="J20" s="126"/>
      <c r="K20" s="126">
        <f t="shared" si="1"/>
        <v>0</v>
      </c>
      <c r="L20" s="190" t="s">
        <v>102</v>
      </c>
    </row>
    <row r="21" spans="1:12" s="125" customFormat="1" ht="24" customHeight="1" x14ac:dyDescent="0.15">
      <c r="A21" s="41"/>
      <c r="B21" s="111"/>
      <c r="C21" s="6"/>
      <c r="D21" s="48"/>
      <c r="E21" s="44"/>
      <c r="F21" s="42"/>
      <c r="G21" s="48"/>
      <c r="H21" s="214">
        <f t="shared" si="2"/>
        <v>0</v>
      </c>
      <c r="I21" s="145"/>
      <c r="J21" s="126"/>
      <c r="K21" s="126">
        <f t="shared" si="1"/>
        <v>0</v>
      </c>
      <c r="L21" s="190" t="s">
        <v>102</v>
      </c>
    </row>
    <row r="22" spans="1:12" s="125" customFormat="1" ht="24" customHeight="1" x14ac:dyDescent="0.15">
      <c r="A22" s="41"/>
      <c r="B22" s="111"/>
      <c r="C22" s="6"/>
      <c r="D22" s="48"/>
      <c r="E22" s="44"/>
      <c r="F22" s="42"/>
      <c r="G22" s="48"/>
      <c r="H22" s="214">
        <f t="shared" si="2"/>
        <v>0</v>
      </c>
      <c r="I22" s="145"/>
      <c r="J22" s="126"/>
      <c r="K22" s="126">
        <f t="shared" si="1"/>
        <v>0</v>
      </c>
      <c r="L22" s="190" t="s">
        <v>102</v>
      </c>
    </row>
    <row r="23" spans="1:12" s="125" customFormat="1" ht="24" customHeight="1" x14ac:dyDescent="0.15">
      <c r="A23" s="41"/>
      <c r="B23" s="158"/>
      <c r="C23" s="6"/>
      <c r="D23" s="48"/>
      <c r="E23" s="44"/>
      <c r="F23" s="42"/>
      <c r="G23" s="48"/>
      <c r="H23" s="214">
        <f t="shared" si="2"/>
        <v>0</v>
      </c>
      <c r="I23" s="145"/>
      <c r="J23" s="126"/>
      <c r="K23" s="126">
        <f t="shared" si="1"/>
        <v>0</v>
      </c>
      <c r="L23" s="190" t="s">
        <v>102</v>
      </c>
    </row>
    <row r="24" spans="1:12" s="125" customFormat="1" ht="24" customHeight="1" x14ac:dyDescent="0.15">
      <c r="A24" s="41"/>
      <c r="B24" s="158"/>
      <c r="C24" s="6"/>
      <c r="D24" s="48"/>
      <c r="E24" s="44"/>
      <c r="F24" s="42"/>
      <c r="G24" s="48"/>
      <c r="H24" s="214">
        <f t="shared" si="2"/>
        <v>0</v>
      </c>
      <c r="I24" s="145"/>
      <c r="J24" s="126"/>
      <c r="K24" s="126">
        <f t="shared" si="1"/>
        <v>0</v>
      </c>
      <c r="L24" s="190" t="s">
        <v>102</v>
      </c>
    </row>
    <row r="25" spans="1:12" s="125" customFormat="1" ht="24" customHeight="1" x14ac:dyDescent="0.15">
      <c r="A25" s="41"/>
      <c r="B25" s="158"/>
      <c r="C25" s="6"/>
      <c r="D25" s="48"/>
      <c r="E25" s="44"/>
      <c r="F25" s="42"/>
      <c r="G25" s="48"/>
      <c r="H25" s="214">
        <f t="shared" si="2"/>
        <v>0</v>
      </c>
      <c r="I25" s="145"/>
      <c r="J25" s="126"/>
      <c r="K25" s="126">
        <f t="shared" si="1"/>
        <v>0</v>
      </c>
      <c r="L25" s="147"/>
    </row>
    <row r="26" spans="1:12" s="125" customFormat="1" ht="24" customHeight="1" x14ac:dyDescent="0.15">
      <c r="A26" s="41"/>
      <c r="B26" s="158"/>
      <c r="C26" s="6"/>
      <c r="D26" s="48"/>
      <c r="E26" s="44"/>
      <c r="F26" s="42"/>
      <c r="G26" s="48"/>
      <c r="H26" s="214">
        <f t="shared" si="2"/>
        <v>0</v>
      </c>
      <c r="I26" s="145"/>
      <c r="J26" s="126"/>
      <c r="K26" s="126">
        <f t="shared" si="1"/>
        <v>0</v>
      </c>
      <c r="L26" s="190" t="s">
        <v>102</v>
      </c>
    </row>
    <row r="27" spans="1:12" s="125" customFormat="1" ht="24" customHeight="1" x14ac:dyDescent="0.15">
      <c r="A27" s="41"/>
      <c r="B27" s="111"/>
      <c r="C27" s="6"/>
      <c r="D27" s="135"/>
      <c r="E27" s="44"/>
      <c r="F27" s="42"/>
      <c r="G27" s="135"/>
      <c r="H27" s="214">
        <f t="shared" ref="H27:H35" si="3">SUM(F27,G27)</f>
        <v>0</v>
      </c>
      <c r="I27" s="145"/>
      <c r="J27" s="126"/>
      <c r="K27" s="126">
        <f t="shared" si="1"/>
        <v>0</v>
      </c>
      <c r="L27" s="190" t="s">
        <v>102</v>
      </c>
    </row>
    <row r="28" spans="1:12" s="125" customFormat="1" ht="24" customHeight="1" x14ac:dyDescent="0.15">
      <c r="A28" s="41"/>
      <c r="B28" s="111"/>
      <c r="C28" s="6"/>
      <c r="D28" s="258"/>
      <c r="E28" s="44"/>
      <c r="F28" s="42"/>
      <c r="G28" s="258"/>
      <c r="H28" s="214">
        <f t="shared" si="3"/>
        <v>0</v>
      </c>
      <c r="I28" s="145"/>
      <c r="J28" s="126"/>
      <c r="K28" s="126">
        <f t="shared" si="1"/>
        <v>0</v>
      </c>
      <c r="L28" s="190" t="s">
        <v>102</v>
      </c>
    </row>
    <row r="29" spans="1:12" s="125" customFormat="1" ht="24" customHeight="1" x14ac:dyDescent="0.15">
      <c r="A29" s="41"/>
      <c r="B29" s="256"/>
      <c r="C29" s="257"/>
      <c r="D29" s="135"/>
      <c r="E29" s="44"/>
      <c r="F29" s="42"/>
      <c r="G29" s="135"/>
      <c r="H29" s="214">
        <f t="shared" si="3"/>
        <v>0</v>
      </c>
      <c r="I29" s="145"/>
      <c r="J29" s="126"/>
      <c r="K29" s="126">
        <f t="shared" si="1"/>
        <v>0</v>
      </c>
      <c r="L29" s="190" t="s">
        <v>102</v>
      </c>
    </row>
    <row r="30" spans="1:12" s="125" customFormat="1" ht="24" customHeight="1" x14ac:dyDescent="0.15">
      <c r="A30" s="41"/>
      <c r="B30" s="158"/>
      <c r="C30" s="6"/>
      <c r="D30" s="135"/>
      <c r="E30" s="44"/>
      <c r="F30" s="42"/>
      <c r="G30" s="135"/>
      <c r="H30" s="214">
        <f t="shared" si="3"/>
        <v>0</v>
      </c>
      <c r="I30" s="145"/>
      <c r="J30" s="126"/>
      <c r="K30" s="126">
        <f t="shared" si="1"/>
        <v>0</v>
      </c>
      <c r="L30" s="190" t="s">
        <v>102</v>
      </c>
    </row>
    <row r="31" spans="1:12" s="125" customFormat="1" ht="24" customHeight="1" x14ac:dyDescent="0.15">
      <c r="A31" s="41"/>
      <c r="B31" s="127"/>
      <c r="C31" s="6"/>
      <c r="D31" s="48"/>
      <c r="E31" s="44"/>
      <c r="F31" s="42"/>
      <c r="G31" s="48"/>
      <c r="H31" s="214">
        <f t="shared" si="3"/>
        <v>0</v>
      </c>
      <c r="I31" s="143"/>
      <c r="J31" s="126"/>
      <c r="K31" s="126">
        <f t="shared" si="1"/>
        <v>0</v>
      </c>
      <c r="L31" s="190" t="s">
        <v>102</v>
      </c>
    </row>
    <row r="32" spans="1:12" s="125" customFormat="1" ht="24" customHeight="1" x14ac:dyDescent="0.15">
      <c r="A32" s="41"/>
      <c r="B32" s="127"/>
      <c r="C32" s="6"/>
      <c r="D32" s="48"/>
      <c r="E32" s="44"/>
      <c r="F32" s="42"/>
      <c r="G32" s="48"/>
      <c r="H32" s="214">
        <f t="shared" si="3"/>
        <v>0</v>
      </c>
      <c r="I32" s="145"/>
      <c r="J32" s="126"/>
      <c r="K32" s="126">
        <f t="shared" si="1"/>
        <v>0</v>
      </c>
      <c r="L32" s="190" t="s">
        <v>102</v>
      </c>
    </row>
    <row r="33" spans="1:12" s="125" customFormat="1" ht="24" customHeight="1" x14ac:dyDescent="0.15">
      <c r="A33" s="41"/>
      <c r="B33" s="127"/>
      <c r="C33" s="6"/>
      <c r="D33" s="135"/>
      <c r="E33" s="44"/>
      <c r="F33" s="42"/>
      <c r="G33" s="135"/>
      <c r="H33" s="214">
        <f t="shared" si="3"/>
        <v>0</v>
      </c>
      <c r="I33" s="145"/>
      <c r="J33" s="126"/>
      <c r="K33" s="126">
        <f t="shared" si="1"/>
        <v>0</v>
      </c>
      <c r="L33" s="190" t="s">
        <v>102</v>
      </c>
    </row>
    <row r="34" spans="1:12" s="125" customFormat="1" ht="24" customHeight="1" x14ac:dyDescent="0.15">
      <c r="A34" s="41"/>
      <c r="B34" s="127"/>
      <c r="C34" s="6"/>
      <c r="D34" s="48"/>
      <c r="E34" s="44"/>
      <c r="F34" s="42"/>
      <c r="G34" s="48"/>
      <c r="H34" s="214">
        <f t="shared" si="3"/>
        <v>0</v>
      </c>
      <c r="I34" s="145"/>
      <c r="J34" s="126"/>
      <c r="K34" s="126">
        <f t="shared" si="1"/>
        <v>0</v>
      </c>
      <c r="L34" s="190" t="s">
        <v>102</v>
      </c>
    </row>
    <row r="35" spans="1:12" s="125" customFormat="1" ht="24" customHeight="1" x14ac:dyDescent="0.15">
      <c r="A35" s="41"/>
      <c r="B35" s="127"/>
      <c r="C35" s="6"/>
      <c r="D35" s="135"/>
      <c r="E35" s="44"/>
      <c r="F35" s="42"/>
      <c r="G35" s="135"/>
      <c r="H35" s="214">
        <f t="shared" si="3"/>
        <v>0</v>
      </c>
      <c r="I35" s="145"/>
      <c r="J35" s="126"/>
      <c r="K35" s="126">
        <f t="shared" si="1"/>
        <v>0</v>
      </c>
      <c r="L35" s="190" t="s">
        <v>102</v>
      </c>
    </row>
    <row r="36" spans="1:12" s="125" customFormat="1" ht="24" customHeight="1" x14ac:dyDescent="0.15">
      <c r="A36" s="43"/>
      <c r="B36" s="127"/>
      <c r="C36" s="6"/>
      <c r="D36" s="135"/>
      <c r="E36" s="44"/>
      <c r="F36" s="42"/>
      <c r="G36" s="44"/>
      <c r="H36" s="44"/>
      <c r="I36" s="145"/>
      <c r="J36" s="126"/>
      <c r="K36" s="126">
        <f t="shared" si="1"/>
        <v>0</v>
      </c>
      <c r="L36" s="190" t="s">
        <v>102</v>
      </c>
    </row>
    <row r="37" spans="1:12" s="125" customFormat="1" ht="24" customHeight="1" x14ac:dyDescent="0.15">
      <c r="A37" s="43"/>
      <c r="B37" s="127"/>
      <c r="C37" s="6"/>
      <c r="D37" s="135"/>
      <c r="E37" s="44"/>
      <c r="F37" s="42"/>
      <c r="G37" s="44"/>
      <c r="H37" s="44"/>
      <c r="I37" s="145"/>
      <c r="J37" s="126"/>
      <c r="K37" s="126">
        <f t="shared" si="1"/>
        <v>0</v>
      </c>
      <c r="L37" s="190" t="s">
        <v>102</v>
      </c>
    </row>
    <row r="38" spans="1:12" s="125" customFormat="1" ht="24" customHeight="1" x14ac:dyDescent="0.15">
      <c r="A38" s="43"/>
      <c r="B38" s="127"/>
      <c r="C38" s="6"/>
      <c r="D38" s="135"/>
      <c r="E38" s="44"/>
      <c r="F38" s="42"/>
      <c r="G38" s="44"/>
      <c r="H38" s="44"/>
      <c r="I38" s="145"/>
      <c r="J38" s="126"/>
      <c r="K38" s="126">
        <f t="shared" si="1"/>
        <v>0</v>
      </c>
      <c r="L38" s="190" t="s">
        <v>102</v>
      </c>
    </row>
    <row r="39" spans="1:12" s="125" customFormat="1" ht="24" customHeight="1" x14ac:dyDescent="0.15">
      <c r="A39" s="43"/>
      <c r="B39" s="127"/>
      <c r="C39" s="6"/>
      <c r="D39" s="135"/>
      <c r="E39" s="44"/>
      <c r="F39" s="42"/>
      <c r="G39" s="44"/>
      <c r="H39" s="44"/>
      <c r="I39" s="145"/>
      <c r="J39" s="126"/>
      <c r="K39" s="126">
        <f t="shared" si="1"/>
        <v>0</v>
      </c>
      <c r="L39" s="190" t="s">
        <v>102</v>
      </c>
    </row>
    <row r="40" spans="1:12" s="125" customFormat="1" ht="24" customHeight="1" x14ac:dyDescent="0.15">
      <c r="A40" s="43"/>
      <c r="B40" s="127"/>
      <c r="C40" s="6"/>
      <c r="D40" s="135"/>
      <c r="E40" s="44"/>
      <c r="F40" s="42"/>
      <c r="G40" s="44"/>
      <c r="H40" s="44"/>
      <c r="I40" s="145"/>
      <c r="J40" s="126"/>
      <c r="K40" s="126">
        <f t="shared" si="1"/>
        <v>0</v>
      </c>
      <c r="L40" s="190" t="s">
        <v>103</v>
      </c>
    </row>
    <row r="41" spans="1:12" s="125" customFormat="1" ht="24" customHeight="1" x14ac:dyDescent="0.15">
      <c r="A41" s="43"/>
      <c r="B41" s="127"/>
      <c r="C41" s="6"/>
      <c r="D41" s="135"/>
      <c r="E41" s="44"/>
      <c r="F41" s="42"/>
      <c r="G41" s="44"/>
      <c r="H41" s="44"/>
      <c r="I41" s="145"/>
      <c r="J41" s="126"/>
      <c r="K41" s="126">
        <f t="shared" si="1"/>
        <v>0</v>
      </c>
      <c r="L41" s="190" t="s">
        <v>103</v>
      </c>
    </row>
    <row r="42" spans="1:12" s="125" customFormat="1" ht="24" customHeight="1" x14ac:dyDescent="0.15">
      <c r="A42" s="43"/>
      <c r="B42" s="127"/>
      <c r="C42" s="6"/>
      <c r="D42" s="135"/>
      <c r="E42" s="44"/>
      <c r="F42" s="42"/>
      <c r="G42" s="44"/>
      <c r="H42" s="44"/>
      <c r="I42" s="145"/>
      <c r="J42" s="126"/>
      <c r="K42" s="126">
        <f t="shared" si="1"/>
        <v>0</v>
      </c>
      <c r="L42" s="190" t="s">
        <v>103</v>
      </c>
    </row>
    <row r="43" spans="1:12" s="125" customFormat="1" ht="24" customHeight="1" x14ac:dyDescent="0.15">
      <c r="A43" s="43"/>
      <c r="B43" s="127"/>
      <c r="C43" s="6"/>
      <c r="D43" s="135"/>
      <c r="E43" s="44"/>
      <c r="F43" s="42"/>
      <c r="G43" s="44"/>
      <c r="H43" s="44"/>
      <c r="I43" s="145"/>
      <c r="J43" s="126"/>
      <c r="K43" s="126">
        <f t="shared" si="1"/>
        <v>0</v>
      </c>
      <c r="L43" s="190" t="s">
        <v>103</v>
      </c>
    </row>
    <row r="44" spans="1:12" s="125" customFormat="1" ht="24" customHeight="1" x14ac:dyDescent="0.15">
      <c r="A44" s="43"/>
      <c r="B44" s="127"/>
      <c r="C44" s="6"/>
      <c r="D44" s="135"/>
      <c r="E44" s="44"/>
      <c r="F44" s="42"/>
      <c r="G44" s="44"/>
      <c r="H44" s="44"/>
      <c r="I44" s="145"/>
      <c r="J44" s="126"/>
      <c r="K44" s="126">
        <f t="shared" si="1"/>
        <v>0</v>
      </c>
      <c r="L44" s="190" t="s">
        <v>103</v>
      </c>
    </row>
    <row r="45" spans="1:12" s="125" customFormat="1" ht="24" customHeight="1" x14ac:dyDescent="0.15">
      <c r="A45" s="43"/>
      <c r="B45" s="127"/>
      <c r="C45" s="6"/>
      <c r="D45" s="135"/>
      <c r="E45" s="44"/>
      <c r="F45" s="42"/>
      <c r="G45" s="44"/>
      <c r="H45" s="44"/>
      <c r="I45" s="145"/>
      <c r="J45" s="126"/>
      <c r="K45" s="126">
        <f t="shared" si="1"/>
        <v>0</v>
      </c>
      <c r="L45" s="190" t="s">
        <v>103</v>
      </c>
    </row>
    <row r="46" spans="1:12" s="125" customFormat="1" ht="24" customHeight="1" x14ac:dyDescent="0.15">
      <c r="A46" s="43"/>
      <c r="B46" s="127"/>
      <c r="C46" s="6"/>
      <c r="D46" s="135"/>
      <c r="E46" s="44"/>
      <c r="F46" s="42"/>
      <c r="G46" s="44"/>
      <c r="H46" s="44"/>
      <c r="I46" s="145"/>
      <c r="J46" s="126"/>
      <c r="K46" s="126">
        <f t="shared" si="1"/>
        <v>0</v>
      </c>
      <c r="L46" s="190" t="s">
        <v>103</v>
      </c>
    </row>
    <row r="47" spans="1:12" s="125" customFormat="1" ht="24" customHeight="1" x14ac:dyDescent="0.15">
      <c r="A47" s="43"/>
      <c r="B47" s="127"/>
      <c r="C47" s="6"/>
      <c r="D47" s="135"/>
      <c r="E47" s="44"/>
      <c r="F47" s="42"/>
      <c r="G47" s="44"/>
      <c r="H47" s="44"/>
      <c r="I47" s="145"/>
      <c r="J47" s="126"/>
      <c r="K47" s="126">
        <f t="shared" si="1"/>
        <v>0</v>
      </c>
      <c r="L47" s="190" t="s">
        <v>102</v>
      </c>
    </row>
    <row r="48" spans="1:12" s="125" customFormat="1" ht="24" customHeight="1" x14ac:dyDescent="0.15">
      <c r="A48" s="43"/>
      <c r="B48" s="127"/>
      <c r="C48" s="6"/>
      <c r="D48" s="135"/>
      <c r="E48" s="44"/>
      <c r="F48" s="42"/>
      <c r="G48" s="44"/>
      <c r="H48" s="44"/>
      <c r="I48" s="145"/>
      <c r="J48" s="126"/>
      <c r="K48" s="126">
        <f t="shared" si="1"/>
        <v>0</v>
      </c>
      <c r="L48" s="190" t="s">
        <v>127</v>
      </c>
    </row>
    <row r="49" spans="1:12" s="125" customFormat="1" ht="24" customHeight="1" x14ac:dyDescent="0.15">
      <c r="A49" s="43"/>
      <c r="B49" s="127"/>
      <c r="C49" s="6"/>
      <c r="D49" s="135"/>
      <c r="E49" s="44"/>
      <c r="F49" s="42"/>
      <c r="G49" s="44"/>
      <c r="H49" s="44"/>
      <c r="I49" s="145"/>
      <c r="J49" s="126"/>
      <c r="K49" s="126">
        <f t="shared" si="1"/>
        <v>0</v>
      </c>
      <c r="L49" s="190" t="s">
        <v>127</v>
      </c>
    </row>
    <row r="50" spans="1:12" s="125" customFormat="1" ht="24" customHeight="1" x14ac:dyDescent="0.15">
      <c r="A50" s="43"/>
      <c r="B50" s="111"/>
      <c r="C50" s="6"/>
      <c r="D50" s="48"/>
      <c r="E50" s="44"/>
      <c r="F50" s="42"/>
      <c r="G50" s="44"/>
      <c r="H50" s="44"/>
      <c r="I50" s="145"/>
      <c r="J50" s="126"/>
      <c r="K50" s="126">
        <f t="shared" si="1"/>
        <v>0</v>
      </c>
      <c r="L50" s="190" t="s">
        <v>102</v>
      </c>
    </row>
    <row r="51" spans="1:12" s="125" customFormat="1" ht="24" customHeight="1" x14ac:dyDescent="0.15">
      <c r="A51" s="43"/>
      <c r="B51" s="111"/>
      <c r="C51" s="6"/>
      <c r="D51" s="135"/>
      <c r="E51" s="44"/>
      <c r="F51" s="42"/>
      <c r="G51" s="44"/>
      <c r="H51" s="44"/>
      <c r="I51" s="145"/>
      <c r="J51" s="126"/>
      <c r="K51" s="126">
        <f t="shared" si="1"/>
        <v>0</v>
      </c>
      <c r="L51" s="190" t="s">
        <v>102</v>
      </c>
    </row>
    <row r="52" spans="1:12" s="125" customFormat="1" ht="24" customHeight="1" x14ac:dyDescent="0.15">
      <c r="A52" s="43"/>
      <c r="B52" s="111"/>
      <c r="C52" s="6"/>
      <c r="D52" s="48"/>
      <c r="E52" s="44"/>
      <c r="F52" s="42"/>
      <c r="G52" s="44"/>
      <c r="H52" s="44"/>
      <c r="I52" s="145"/>
      <c r="J52" s="126"/>
      <c r="K52" s="126">
        <f t="shared" si="1"/>
        <v>0</v>
      </c>
      <c r="L52" s="190" t="s">
        <v>102</v>
      </c>
    </row>
    <row r="53" spans="1:12" s="125" customFormat="1" ht="24" customHeight="1" x14ac:dyDescent="0.15">
      <c r="A53" s="43"/>
      <c r="B53" s="111"/>
      <c r="C53" s="6"/>
      <c r="D53" s="135"/>
      <c r="E53" s="90"/>
      <c r="F53" s="95"/>
      <c r="G53" s="90"/>
      <c r="H53" s="44"/>
      <c r="I53" s="145"/>
      <c r="J53" s="126"/>
      <c r="K53" s="126">
        <f t="shared" si="1"/>
        <v>0</v>
      </c>
      <c r="L53" s="147"/>
    </row>
    <row r="54" spans="1:12" s="125" customFormat="1" ht="24" customHeight="1" x14ac:dyDescent="0.15">
      <c r="A54" s="43"/>
      <c r="B54" s="111"/>
      <c r="C54" s="6"/>
      <c r="D54" s="135"/>
      <c r="E54" s="44"/>
      <c r="F54" s="42"/>
      <c r="G54" s="44"/>
      <c r="H54" s="44"/>
      <c r="I54" s="145"/>
      <c r="J54" s="126"/>
      <c r="K54" s="126">
        <f t="shared" si="1"/>
        <v>0</v>
      </c>
      <c r="L54" s="190" t="s">
        <v>102</v>
      </c>
    </row>
    <row r="55" spans="1:12" s="125" customFormat="1" ht="24" customHeight="1" x14ac:dyDescent="0.15">
      <c r="A55" s="43"/>
      <c r="B55" s="111"/>
      <c r="C55" s="6"/>
      <c r="D55" s="135"/>
      <c r="E55" s="44"/>
      <c r="F55" s="42"/>
      <c r="G55" s="44"/>
      <c r="H55" s="44"/>
      <c r="I55" s="145"/>
      <c r="J55" s="126"/>
      <c r="K55" s="126">
        <f t="shared" si="1"/>
        <v>0</v>
      </c>
      <c r="L55" s="190" t="s">
        <v>102</v>
      </c>
    </row>
    <row r="56" spans="1:12" s="125" customFormat="1" ht="24" customHeight="1" x14ac:dyDescent="0.15">
      <c r="A56" s="43"/>
      <c r="B56" s="111"/>
      <c r="C56" s="6"/>
      <c r="D56" s="48"/>
      <c r="E56" s="90"/>
      <c r="F56" s="95"/>
      <c r="G56" s="90"/>
      <c r="H56" s="44"/>
      <c r="I56" s="145"/>
      <c r="J56" s="126"/>
      <c r="K56" s="126">
        <f t="shared" si="1"/>
        <v>0</v>
      </c>
      <c r="L56" s="190" t="s">
        <v>102</v>
      </c>
    </row>
    <row r="57" spans="1:12" s="125" customFormat="1" ht="24" customHeight="1" x14ac:dyDescent="0.15">
      <c r="A57" s="43"/>
      <c r="B57" s="58"/>
      <c r="C57" s="6"/>
      <c r="D57" s="48"/>
      <c r="E57" s="44"/>
      <c r="F57" s="42"/>
      <c r="G57" s="44"/>
      <c r="H57" s="44"/>
      <c r="I57" s="145"/>
      <c r="J57" s="126"/>
      <c r="K57" s="126">
        <f t="shared" si="1"/>
        <v>0</v>
      </c>
      <c r="L57" s="190" t="s">
        <v>102</v>
      </c>
    </row>
    <row r="58" spans="1:12" s="125" customFormat="1" ht="24" customHeight="1" x14ac:dyDescent="0.15">
      <c r="A58" s="43"/>
      <c r="B58" s="111"/>
      <c r="C58" s="45"/>
      <c r="D58" s="49"/>
      <c r="E58" s="44"/>
      <c r="F58" s="42"/>
      <c r="G58" s="44"/>
      <c r="H58" s="44"/>
      <c r="I58" s="145"/>
      <c r="J58" s="126"/>
      <c r="K58" s="126">
        <f t="shared" si="1"/>
        <v>0</v>
      </c>
      <c r="L58" s="190" t="s">
        <v>102</v>
      </c>
    </row>
    <row r="59" spans="1:12" s="125" customFormat="1" ht="24" customHeight="1" x14ac:dyDescent="0.15">
      <c r="A59" s="43"/>
      <c r="B59" s="111"/>
      <c r="C59" s="45"/>
      <c r="D59" s="49"/>
      <c r="E59" s="44"/>
      <c r="F59" s="42"/>
      <c r="G59" s="44"/>
      <c r="H59" s="44"/>
      <c r="I59" s="145"/>
      <c r="J59" s="126"/>
      <c r="K59" s="126"/>
      <c r="L59" s="190" t="s">
        <v>102</v>
      </c>
    </row>
    <row r="60" spans="1:12" s="125" customFormat="1" ht="24" customHeight="1" x14ac:dyDescent="0.15">
      <c r="A60" s="43"/>
      <c r="B60" s="111"/>
      <c r="C60" s="45"/>
      <c r="D60" s="49"/>
      <c r="E60" s="44"/>
      <c r="F60" s="42"/>
      <c r="G60" s="44"/>
      <c r="H60" s="44"/>
      <c r="I60" s="145"/>
      <c r="J60" s="126"/>
      <c r="K60" s="126"/>
      <c r="L60" s="190" t="s">
        <v>102</v>
      </c>
    </row>
    <row r="61" spans="1:12" s="125" customFormat="1" ht="24" customHeight="1" x14ac:dyDescent="0.15">
      <c r="A61" s="43"/>
      <c r="B61" s="111"/>
      <c r="C61" s="45"/>
      <c r="D61" s="49"/>
      <c r="E61" s="44"/>
      <c r="F61" s="42"/>
      <c r="G61" s="44"/>
      <c r="H61" s="44"/>
      <c r="I61" s="145"/>
      <c r="J61" s="126"/>
      <c r="K61" s="126"/>
      <c r="L61" s="190" t="s">
        <v>102</v>
      </c>
    </row>
    <row r="62" spans="1:12" s="125" customFormat="1" ht="24" customHeight="1" x14ac:dyDescent="0.15">
      <c r="A62" s="43"/>
      <c r="B62" s="111"/>
      <c r="C62" s="45"/>
      <c r="D62" s="49"/>
      <c r="E62" s="44"/>
      <c r="F62" s="42"/>
      <c r="G62" s="44"/>
      <c r="H62" s="44"/>
      <c r="I62" s="145"/>
      <c r="J62" s="126"/>
      <c r="K62" s="126"/>
      <c r="L62" s="190" t="s">
        <v>102</v>
      </c>
    </row>
    <row r="63" spans="1:12" s="125" customFormat="1" ht="24" customHeight="1" x14ac:dyDescent="0.15">
      <c r="A63" s="110"/>
      <c r="B63" s="111"/>
      <c r="C63" s="45"/>
      <c r="D63" s="49"/>
      <c r="E63" s="44"/>
      <c r="F63" s="42"/>
      <c r="G63" s="44"/>
      <c r="H63" s="44"/>
      <c r="I63" s="143"/>
      <c r="J63" s="126"/>
      <c r="K63" s="126"/>
      <c r="L63" s="190" t="s">
        <v>102</v>
      </c>
    </row>
    <row r="64" spans="1:12" s="125" customFormat="1" ht="24" customHeight="1" x14ac:dyDescent="0.15">
      <c r="A64" s="43"/>
      <c r="B64" s="111"/>
      <c r="C64" s="45"/>
      <c r="D64" s="49"/>
      <c r="E64" s="44"/>
      <c r="F64" s="42"/>
      <c r="G64" s="44"/>
      <c r="H64" s="44"/>
      <c r="I64" s="145"/>
      <c r="J64" s="126"/>
      <c r="K64" s="126">
        <f t="shared" si="1"/>
        <v>0</v>
      </c>
      <c r="L64" s="190" t="s">
        <v>102</v>
      </c>
    </row>
    <row r="65" spans="1:12" s="125" customFormat="1" ht="24" customHeight="1" x14ac:dyDescent="0.15">
      <c r="A65" s="43"/>
      <c r="B65" s="111"/>
      <c r="C65" s="45"/>
      <c r="D65" s="49"/>
      <c r="E65" s="44"/>
      <c r="F65" s="42"/>
      <c r="G65" s="44"/>
      <c r="H65" s="44"/>
      <c r="I65" s="145"/>
      <c r="J65" s="126"/>
      <c r="K65" s="126"/>
      <c r="L65" s="190" t="s">
        <v>102</v>
      </c>
    </row>
    <row r="66" spans="1:12" s="125" customFormat="1" ht="24" customHeight="1" x14ac:dyDescent="0.15">
      <c r="A66" s="43"/>
      <c r="B66" s="111"/>
      <c r="C66" s="45"/>
      <c r="D66" s="49"/>
      <c r="E66" s="44"/>
      <c r="F66" s="42"/>
      <c r="G66" s="44"/>
      <c r="H66" s="44"/>
      <c r="I66" s="145"/>
      <c r="J66" s="126"/>
      <c r="K66" s="126"/>
      <c r="L66" s="190" t="s">
        <v>102</v>
      </c>
    </row>
    <row r="67" spans="1:12" s="125" customFormat="1" ht="24" customHeight="1" x14ac:dyDescent="0.15">
      <c r="A67" s="43"/>
      <c r="B67" s="111"/>
      <c r="C67" s="45"/>
      <c r="D67" s="49"/>
      <c r="E67" s="44"/>
      <c r="F67" s="42"/>
      <c r="G67" s="44"/>
      <c r="H67" s="44"/>
      <c r="I67" s="145"/>
      <c r="J67" s="126"/>
      <c r="K67" s="126">
        <f t="shared" si="1"/>
        <v>0</v>
      </c>
      <c r="L67" s="190" t="s">
        <v>102</v>
      </c>
    </row>
    <row r="68" spans="1:12" s="125" customFormat="1" ht="24" customHeight="1" x14ac:dyDescent="0.15">
      <c r="A68" s="43"/>
      <c r="B68" s="111"/>
      <c r="C68" s="45"/>
      <c r="D68" s="49"/>
      <c r="E68" s="44"/>
      <c r="F68" s="42"/>
      <c r="G68" s="44"/>
      <c r="H68" s="44"/>
      <c r="I68" s="145"/>
      <c r="J68" s="126"/>
      <c r="K68" s="126">
        <f t="shared" si="1"/>
        <v>0</v>
      </c>
      <c r="L68" s="190" t="s">
        <v>102</v>
      </c>
    </row>
    <row r="69" spans="1:12" s="125" customFormat="1" ht="24" customHeight="1" x14ac:dyDescent="0.15">
      <c r="A69" s="43"/>
      <c r="B69" s="111"/>
      <c r="C69" s="45"/>
      <c r="D69" s="49"/>
      <c r="E69" s="44"/>
      <c r="F69" s="42"/>
      <c r="G69" s="44"/>
      <c r="H69" s="44"/>
      <c r="I69" s="145"/>
      <c r="J69" s="126"/>
      <c r="K69" s="126"/>
      <c r="L69" s="190" t="s">
        <v>102</v>
      </c>
    </row>
    <row r="70" spans="1:12" s="125" customFormat="1" ht="24" customHeight="1" x14ac:dyDescent="0.15">
      <c r="A70" s="43"/>
      <c r="B70" s="111"/>
      <c r="C70" s="45"/>
      <c r="D70" s="49"/>
      <c r="E70" s="44"/>
      <c r="F70" s="42"/>
      <c r="G70" s="44"/>
      <c r="H70" s="44"/>
      <c r="I70" s="145"/>
      <c r="J70" s="126"/>
      <c r="K70" s="126"/>
      <c r="L70" s="190" t="s">
        <v>102</v>
      </c>
    </row>
    <row r="71" spans="1:12" s="125" customFormat="1" ht="24" customHeight="1" x14ac:dyDescent="0.15">
      <c r="A71" s="43"/>
      <c r="B71" s="111"/>
      <c r="C71" s="45"/>
      <c r="D71" s="49"/>
      <c r="E71" s="44"/>
      <c r="F71" s="42"/>
      <c r="G71" s="44"/>
      <c r="H71" s="44"/>
      <c r="I71" s="145"/>
      <c r="J71" s="126"/>
      <c r="K71" s="126">
        <f t="shared" si="1"/>
        <v>0</v>
      </c>
      <c r="L71" s="190" t="s">
        <v>102</v>
      </c>
    </row>
    <row r="72" spans="1:12" s="125" customFormat="1" ht="24" customHeight="1" x14ac:dyDescent="0.15">
      <c r="A72" s="43"/>
      <c r="B72" s="111"/>
      <c r="C72" s="45"/>
      <c r="D72" s="49"/>
      <c r="E72" s="44"/>
      <c r="F72" s="42"/>
      <c r="G72" s="44"/>
      <c r="H72" s="44"/>
      <c r="I72" s="145"/>
      <c r="J72" s="126"/>
      <c r="K72" s="126">
        <f t="shared" si="1"/>
        <v>0</v>
      </c>
      <c r="L72" s="190" t="s">
        <v>102</v>
      </c>
    </row>
    <row r="73" spans="1:12" s="125" customFormat="1" ht="24" customHeight="1" x14ac:dyDescent="0.15">
      <c r="A73" s="43"/>
      <c r="B73" s="111"/>
      <c r="C73" s="45"/>
      <c r="D73" s="49"/>
      <c r="E73" s="44"/>
      <c r="F73" s="42"/>
      <c r="G73" s="44"/>
      <c r="H73" s="44"/>
      <c r="I73" s="145"/>
      <c r="J73" s="126"/>
      <c r="K73" s="126">
        <f t="shared" si="1"/>
        <v>0</v>
      </c>
      <c r="L73" s="190" t="s">
        <v>102</v>
      </c>
    </row>
    <row r="74" spans="1:12" s="125" customFormat="1" ht="24" customHeight="1" x14ac:dyDescent="0.15">
      <c r="A74" s="43"/>
      <c r="B74" s="111"/>
      <c r="C74" s="45"/>
      <c r="D74" s="49"/>
      <c r="E74" s="44"/>
      <c r="F74" s="42"/>
      <c r="G74" s="44"/>
      <c r="H74" s="44"/>
      <c r="I74" s="145"/>
      <c r="J74" s="126"/>
      <c r="K74" s="126"/>
      <c r="L74" s="190" t="s">
        <v>102</v>
      </c>
    </row>
    <row r="75" spans="1:12" s="125" customFormat="1" ht="24" customHeight="1" x14ac:dyDescent="0.15">
      <c r="A75" s="43"/>
      <c r="B75" s="111"/>
      <c r="C75" s="45"/>
      <c r="D75" s="49"/>
      <c r="E75" s="44"/>
      <c r="F75" s="42"/>
      <c r="G75" s="44"/>
      <c r="H75" s="44"/>
      <c r="I75" s="145"/>
      <c r="J75" s="126"/>
      <c r="K75" s="126">
        <f t="shared" si="1"/>
        <v>0</v>
      </c>
      <c r="L75" s="190" t="s">
        <v>102</v>
      </c>
    </row>
    <row r="76" spans="1:12" s="125" customFormat="1" ht="24" customHeight="1" x14ac:dyDescent="0.15">
      <c r="A76" s="43"/>
      <c r="B76" s="111"/>
      <c r="C76" s="45"/>
      <c r="D76" s="49"/>
      <c r="E76" s="44"/>
      <c r="F76" s="42"/>
      <c r="G76" s="44"/>
      <c r="H76" s="44"/>
      <c r="I76" s="145"/>
      <c r="J76" s="126"/>
      <c r="K76" s="126">
        <f t="shared" si="1"/>
        <v>0</v>
      </c>
      <c r="L76" s="190" t="s">
        <v>102</v>
      </c>
    </row>
    <row r="77" spans="1:12" s="125" customFormat="1" ht="24" customHeight="1" x14ac:dyDescent="0.15">
      <c r="A77" s="43"/>
      <c r="B77" s="111"/>
      <c r="C77" s="45"/>
      <c r="D77" s="49"/>
      <c r="E77" s="44"/>
      <c r="F77" s="42"/>
      <c r="G77" s="44"/>
      <c r="H77" s="44"/>
      <c r="I77" s="145"/>
      <c r="J77" s="126"/>
      <c r="K77" s="126">
        <f t="shared" ref="K77:K90" si="4">D77-H77</f>
        <v>0</v>
      </c>
      <c r="L77" s="190" t="s">
        <v>102</v>
      </c>
    </row>
    <row r="78" spans="1:12" s="125" customFormat="1" ht="24" customHeight="1" x14ac:dyDescent="0.15">
      <c r="A78" s="43"/>
      <c r="B78" s="111"/>
      <c r="C78" s="45"/>
      <c r="D78" s="49"/>
      <c r="E78" s="44"/>
      <c r="F78" s="42"/>
      <c r="G78" s="44"/>
      <c r="H78" s="44"/>
      <c r="I78" s="145"/>
      <c r="J78" s="126"/>
      <c r="K78" s="126">
        <f t="shared" si="4"/>
        <v>0</v>
      </c>
      <c r="L78" s="190" t="s">
        <v>102</v>
      </c>
    </row>
    <row r="79" spans="1:12" s="125" customFormat="1" ht="24" customHeight="1" x14ac:dyDescent="0.15">
      <c r="A79" s="43"/>
      <c r="B79" s="111"/>
      <c r="C79" s="45"/>
      <c r="D79" s="49"/>
      <c r="E79" s="44"/>
      <c r="F79" s="42"/>
      <c r="G79" s="44"/>
      <c r="H79" s="44"/>
      <c r="I79" s="145"/>
      <c r="J79" s="126"/>
      <c r="K79" s="126">
        <f t="shared" si="4"/>
        <v>0</v>
      </c>
      <c r="L79" s="190" t="s">
        <v>102</v>
      </c>
    </row>
    <row r="80" spans="1:12" s="125" customFormat="1" ht="24" customHeight="1" x14ac:dyDescent="0.15">
      <c r="A80" s="43"/>
      <c r="B80" s="111"/>
      <c r="C80" s="45"/>
      <c r="D80" s="49"/>
      <c r="E80" s="44"/>
      <c r="F80" s="42"/>
      <c r="G80" s="44"/>
      <c r="H80" s="44"/>
      <c r="I80" s="145"/>
      <c r="J80" s="126"/>
      <c r="K80" s="126">
        <f t="shared" si="4"/>
        <v>0</v>
      </c>
      <c r="L80" s="190" t="s">
        <v>102</v>
      </c>
    </row>
    <row r="81" spans="1:12" s="125" customFormat="1" ht="24" customHeight="1" x14ac:dyDescent="0.15">
      <c r="A81" s="43"/>
      <c r="B81" s="111"/>
      <c r="C81" s="45"/>
      <c r="D81" s="49"/>
      <c r="E81" s="44"/>
      <c r="F81" s="42"/>
      <c r="G81" s="44"/>
      <c r="H81" s="44"/>
      <c r="I81" s="145"/>
      <c r="J81" s="126"/>
      <c r="K81" s="126">
        <f t="shared" si="4"/>
        <v>0</v>
      </c>
      <c r="L81" s="190" t="s">
        <v>102</v>
      </c>
    </row>
    <row r="82" spans="1:12" s="125" customFormat="1" ht="24" customHeight="1" x14ac:dyDescent="0.15">
      <c r="A82" s="43"/>
      <c r="B82" s="111"/>
      <c r="C82" s="45"/>
      <c r="D82" s="49"/>
      <c r="E82" s="44"/>
      <c r="F82" s="42"/>
      <c r="G82" s="44"/>
      <c r="H82" s="44"/>
      <c r="I82" s="145"/>
      <c r="J82" s="126"/>
      <c r="K82" s="126">
        <f t="shared" si="4"/>
        <v>0</v>
      </c>
      <c r="L82" s="190" t="s">
        <v>102</v>
      </c>
    </row>
    <row r="83" spans="1:12" s="125" customFormat="1" ht="24" customHeight="1" x14ac:dyDescent="0.15">
      <c r="A83" s="43"/>
      <c r="B83" s="111"/>
      <c r="C83" s="45"/>
      <c r="D83" s="49"/>
      <c r="E83" s="44"/>
      <c r="F83" s="42"/>
      <c r="G83" s="44"/>
      <c r="H83" s="44"/>
      <c r="I83" s="145"/>
      <c r="J83" s="126"/>
      <c r="K83" s="126">
        <f t="shared" si="4"/>
        <v>0</v>
      </c>
      <c r="L83" s="190" t="s">
        <v>102</v>
      </c>
    </row>
    <row r="84" spans="1:12" s="125" customFormat="1" ht="24" customHeight="1" x14ac:dyDescent="0.15">
      <c r="A84" s="43"/>
      <c r="B84" s="111"/>
      <c r="C84" s="45"/>
      <c r="D84" s="49"/>
      <c r="E84" s="44"/>
      <c r="F84" s="42"/>
      <c r="G84" s="44"/>
      <c r="H84" s="44"/>
      <c r="I84" s="145"/>
      <c r="J84" s="126"/>
      <c r="K84" s="126">
        <f t="shared" si="4"/>
        <v>0</v>
      </c>
      <c r="L84" s="190" t="s">
        <v>102</v>
      </c>
    </row>
    <row r="85" spans="1:12" s="125" customFormat="1" ht="24" customHeight="1" x14ac:dyDescent="0.15">
      <c r="A85" s="43"/>
      <c r="B85" s="111"/>
      <c r="C85" s="45"/>
      <c r="D85" s="49"/>
      <c r="E85" s="44"/>
      <c r="F85" s="42"/>
      <c r="G85" s="44"/>
      <c r="H85" s="44"/>
      <c r="I85" s="145"/>
      <c r="J85" s="126"/>
      <c r="K85" s="126">
        <f t="shared" si="4"/>
        <v>0</v>
      </c>
      <c r="L85" s="190" t="s">
        <v>102</v>
      </c>
    </row>
    <row r="86" spans="1:12" s="125" customFormat="1" ht="24" customHeight="1" x14ac:dyDescent="0.15">
      <c r="A86" s="43"/>
      <c r="B86" s="111"/>
      <c r="C86" s="45"/>
      <c r="D86" s="49"/>
      <c r="E86" s="44"/>
      <c r="F86" s="42"/>
      <c r="G86" s="44"/>
      <c r="H86" s="44"/>
      <c r="I86" s="145"/>
      <c r="J86" s="126"/>
      <c r="K86" s="126">
        <f t="shared" si="4"/>
        <v>0</v>
      </c>
      <c r="L86" s="190" t="s">
        <v>102</v>
      </c>
    </row>
    <row r="87" spans="1:12" s="125" customFormat="1" ht="24" customHeight="1" x14ac:dyDescent="0.15">
      <c r="A87" s="43"/>
      <c r="B87" s="111"/>
      <c r="C87" s="45"/>
      <c r="D87" s="49"/>
      <c r="E87" s="44"/>
      <c r="F87" s="42"/>
      <c r="G87" s="44"/>
      <c r="H87" s="44"/>
      <c r="I87" s="145"/>
      <c r="J87" s="126"/>
      <c r="K87" s="126">
        <f t="shared" si="4"/>
        <v>0</v>
      </c>
      <c r="L87" s="190" t="s">
        <v>102</v>
      </c>
    </row>
    <row r="88" spans="1:12" s="125" customFormat="1" ht="24" customHeight="1" x14ac:dyDescent="0.15">
      <c r="A88" s="43"/>
      <c r="B88" s="111"/>
      <c r="C88" s="45"/>
      <c r="D88" s="49"/>
      <c r="E88" s="44"/>
      <c r="F88" s="42"/>
      <c r="G88" s="44"/>
      <c r="H88" s="44"/>
      <c r="I88" s="145"/>
      <c r="J88" s="126"/>
      <c r="K88" s="126">
        <f t="shared" si="4"/>
        <v>0</v>
      </c>
      <c r="L88" s="190" t="s">
        <v>102</v>
      </c>
    </row>
    <row r="89" spans="1:12" s="125" customFormat="1" ht="24" customHeight="1" x14ac:dyDescent="0.15">
      <c r="A89" s="43"/>
      <c r="B89" s="111"/>
      <c r="C89" s="45"/>
      <c r="D89" s="49"/>
      <c r="E89" s="44"/>
      <c r="F89" s="42"/>
      <c r="G89" s="44"/>
      <c r="H89" s="44"/>
      <c r="I89" s="145"/>
      <c r="J89" s="126"/>
      <c r="K89" s="126">
        <f t="shared" si="4"/>
        <v>0</v>
      </c>
      <c r="L89" s="190" t="s">
        <v>102</v>
      </c>
    </row>
    <row r="90" spans="1:12" s="125" customFormat="1" ht="24" customHeight="1" x14ac:dyDescent="0.15">
      <c r="A90" s="43"/>
      <c r="B90" s="111"/>
      <c r="C90" s="45"/>
      <c r="D90" s="49"/>
      <c r="E90" s="44"/>
      <c r="F90" s="42"/>
      <c r="G90" s="44"/>
      <c r="H90" s="44"/>
      <c r="I90" s="145"/>
      <c r="J90" s="126"/>
      <c r="K90" s="126">
        <f t="shared" si="4"/>
        <v>0</v>
      </c>
      <c r="L90" s="190" t="s">
        <v>102</v>
      </c>
    </row>
    <row r="91" spans="1:12" s="125" customFormat="1" ht="24" customHeight="1" x14ac:dyDescent="0.15">
      <c r="A91" s="43"/>
      <c r="B91" s="111"/>
      <c r="C91" s="45"/>
      <c r="D91" s="49"/>
      <c r="E91" s="44"/>
      <c r="F91" s="42"/>
      <c r="G91" s="44"/>
      <c r="H91" s="44"/>
      <c r="I91" s="145"/>
      <c r="J91" s="126"/>
      <c r="K91" s="126">
        <f t="shared" ref="K91" si="5">D91-H91</f>
        <v>0</v>
      </c>
      <c r="L91" s="190" t="s">
        <v>102</v>
      </c>
    </row>
    <row r="92" spans="1:12" s="150" customFormat="1" ht="24" hidden="1" customHeight="1" x14ac:dyDescent="0.15">
      <c r="A92" s="141" t="s">
        <v>104</v>
      </c>
      <c r="B92" s="136" t="s">
        <v>112</v>
      </c>
      <c r="C92" s="196" t="s">
        <v>109</v>
      </c>
      <c r="D92" s="151">
        <v>127267800</v>
      </c>
      <c r="E92" s="148"/>
      <c r="F92" s="152"/>
      <c r="G92" s="148"/>
      <c r="H92" s="148">
        <f t="shared" ref="H92:H102" si="6">SUM(E92:G92)</f>
        <v>0</v>
      </c>
      <c r="I92" s="188"/>
      <c r="J92" s="149"/>
      <c r="K92" s="149"/>
      <c r="L92" s="208"/>
    </row>
    <row r="93" spans="1:12" s="150" customFormat="1" ht="24" hidden="1" customHeight="1" x14ac:dyDescent="0.15">
      <c r="A93" s="141" t="s">
        <v>104</v>
      </c>
      <c r="B93" s="136" t="s">
        <v>113</v>
      </c>
      <c r="C93" s="196" t="s">
        <v>98</v>
      </c>
      <c r="D93" s="151">
        <v>3600000</v>
      </c>
      <c r="E93" s="148"/>
      <c r="F93" s="152"/>
      <c r="G93" s="148"/>
      <c r="H93" s="148">
        <f t="shared" si="6"/>
        <v>0</v>
      </c>
      <c r="I93" s="188"/>
      <c r="J93" s="149"/>
      <c r="K93" s="149"/>
      <c r="L93" s="208"/>
    </row>
    <row r="94" spans="1:12" s="150" customFormat="1" ht="24" hidden="1" customHeight="1" x14ac:dyDescent="0.15">
      <c r="A94" s="141" t="s">
        <v>104</v>
      </c>
      <c r="B94" s="136" t="s">
        <v>114</v>
      </c>
      <c r="C94" s="196" t="s">
        <v>124</v>
      </c>
      <c r="D94" s="151">
        <v>3600000</v>
      </c>
      <c r="E94" s="148"/>
      <c r="F94" s="152"/>
      <c r="G94" s="148"/>
      <c r="H94" s="148">
        <f t="shared" si="6"/>
        <v>0</v>
      </c>
      <c r="I94" s="188"/>
      <c r="J94" s="149"/>
      <c r="K94" s="149"/>
      <c r="L94" s="208"/>
    </row>
    <row r="95" spans="1:12" s="150" customFormat="1" ht="24" hidden="1" customHeight="1" x14ac:dyDescent="0.15">
      <c r="A95" s="141" t="s">
        <v>104</v>
      </c>
      <c r="B95" s="136" t="s">
        <v>115</v>
      </c>
      <c r="C95" s="196" t="s">
        <v>94</v>
      </c>
      <c r="D95" s="151">
        <v>7101600</v>
      </c>
      <c r="E95" s="148"/>
      <c r="F95" s="152"/>
      <c r="G95" s="148"/>
      <c r="H95" s="148">
        <f t="shared" si="6"/>
        <v>0</v>
      </c>
      <c r="I95" s="188"/>
      <c r="J95" s="149"/>
      <c r="K95" s="149"/>
      <c r="L95" s="208"/>
    </row>
    <row r="96" spans="1:12" s="150" customFormat="1" ht="24" hidden="1" customHeight="1" x14ac:dyDescent="0.15">
      <c r="A96" s="141" t="s">
        <v>104</v>
      </c>
      <c r="B96" s="136" t="s">
        <v>116</v>
      </c>
      <c r="C96" s="196" t="s">
        <v>94</v>
      </c>
      <c r="D96" s="151">
        <v>3020400</v>
      </c>
      <c r="E96" s="148"/>
      <c r="F96" s="152"/>
      <c r="G96" s="148"/>
      <c r="H96" s="148">
        <f t="shared" si="6"/>
        <v>0</v>
      </c>
      <c r="I96" s="188"/>
      <c r="J96" s="149"/>
      <c r="K96" s="149"/>
      <c r="L96" s="208"/>
    </row>
    <row r="97" spans="1:12" s="150" customFormat="1" ht="24" hidden="1" customHeight="1" x14ac:dyDescent="0.15">
      <c r="A97" s="141" t="s">
        <v>104</v>
      </c>
      <c r="B97" s="136" t="s">
        <v>117</v>
      </c>
      <c r="C97" s="196" t="s">
        <v>94</v>
      </c>
      <c r="D97" s="151">
        <v>6954000</v>
      </c>
      <c r="E97" s="148"/>
      <c r="F97" s="152"/>
      <c r="G97" s="148"/>
      <c r="H97" s="148">
        <f t="shared" si="6"/>
        <v>0</v>
      </c>
      <c r="I97" s="188"/>
      <c r="J97" s="149"/>
      <c r="K97" s="149"/>
      <c r="L97" s="208"/>
    </row>
    <row r="98" spans="1:12" s="150" customFormat="1" ht="24" hidden="1" customHeight="1" x14ac:dyDescent="0.15">
      <c r="A98" s="141" t="s">
        <v>104</v>
      </c>
      <c r="B98" s="136" t="s">
        <v>118</v>
      </c>
      <c r="C98" s="196" t="s">
        <v>94</v>
      </c>
      <c r="D98" s="151">
        <v>2719200</v>
      </c>
      <c r="E98" s="148"/>
      <c r="F98" s="152"/>
      <c r="G98" s="148"/>
      <c r="H98" s="148">
        <f t="shared" si="6"/>
        <v>0</v>
      </c>
      <c r="I98" s="188"/>
      <c r="J98" s="149"/>
      <c r="K98" s="149"/>
      <c r="L98" s="208"/>
    </row>
    <row r="99" spans="1:12" s="150" customFormat="1" ht="24" hidden="1" customHeight="1" x14ac:dyDescent="0.15">
      <c r="A99" s="141" t="s">
        <v>104</v>
      </c>
      <c r="B99" s="136" t="s">
        <v>119</v>
      </c>
      <c r="C99" s="196" t="s">
        <v>94</v>
      </c>
      <c r="D99" s="151">
        <v>7601880</v>
      </c>
      <c r="E99" s="148"/>
      <c r="F99" s="152"/>
      <c r="G99" s="148"/>
      <c r="H99" s="148">
        <f t="shared" si="6"/>
        <v>0</v>
      </c>
      <c r="I99" s="188"/>
      <c r="J99" s="149"/>
      <c r="K99" s="149"/>
      <c r="L99" s="208"/>
    </row>
    <row r="100" spans="1:12" s="150" customFormat="1" ht="24" hidden="1" customHeight="1" x14ac:dyDescent="0.15">
      <c r="A100" s="141" t="s">
        <v>104</v>
      </c>
      <c r="B100" s="136" t="s">
        <v>106</v>
      </c>
      <c r="C100" s="196" t="s">
        <v>93</v>
      </c>
      <c r="D100" s="151">
        <v>6840000</v>
      </c>
      <c r="E100" s="148"/>
      <c r="F100" s="152"/>
      <c r="G100" s="148"/>
      <c r="H100" s="148">
        <f t="shared" si="6"/>
        <v>0</v>
      </c>
      <c r="I100" s="188"/>
      <c r="J100" s="149"/>
      <c r="K100" s="149"/>
      <c r="L100" s="208"/>
    </row>
    <row r="101" spans="1:12" s="150" customFormat="1" ht="24" hidden="1" customHeight="1" x14ac:dyDescent="0.15">
      <c r="A101" s="141" t="s">
        <v>110</v>
      </c>
      <c r="B101" s="136" t="s">
        <v>120</v>
      </c>
      <c r="C101" s="196" t="s">
        <v>97</v>
      </c>
      <c r="D101" s="151">
        <v>3960000</v>
      </c>
      <c r="E101" s="148"/>
      <c r="F101" s="152"/>
      <c r="G101" s="148"/>
      <c r="H101" s="148">
        <f t="shared" si="6"/>
        <v>0</v>
      </c>
      <c r="I101" s="188"/>
      <c r="J101" s="149"/>
      <c r="K101" s="149"/>
      <c r="L101" s="208"/>
    </row>
    <row r="102" spans="1:12" s="150" customFormat="1" ht="24" hidden="1" customHeight="1" x14ac:dyDescent="0.15">
      <c r="A102" s="141" t="s">
        <v>104</v>
      </c>
      <c r="B102" s="136" t="s">
        <v>121</v>
      </c>
      <c r="C102" s="196" t="s">
        <v>99</v>
      </c>
      <c r="D102" s="151">
        <v>3540480</v>
      </c>
      <c r="E102" s="148"/>
      <c r="F102" s="152"/>
      <c r="G102" s="148"/>
      <c r="H102" s="148">
        <f t="shared" si="6"/>
        <v>0</v>
      </c>
      <c r="I102" s="188"/>
      <c r="J102" s="149"/>
      <c r="K102" s="149"/>
      <c r="L102" s="208"/>
    </row>
    <row r="103" spans="1:12" s="150" customFormat="1" ht="24" hidden="1" customHeight="1" x14ac:dyDescent="0.15">
      <c r="A103" s="141" t="s">
        <v>104</v>
      </c>
      <c r="B103" s="136" t="s">
        <v>107</v>
      </c>
      <c r="C103" s="196" t="s">
        <v>95</v>
      </c>
      <c r="D103" s="151">
        <v>4999920</v>
      </c>
      <c r="E103" s="148"/>
      <c r="F103" s="152"/>
      <c r="G103" s="148"/>
      <c r="H103" s="148">
        <f t="shared" ref="H103:H106" si="7">SUM(E103:G103)</f>
        <v>0</v>
      </c>
      <c r="I103" s="188"/>
      <c r="J103" s="149"/>
      <c r="K103" s="149"/>
      <c r="L103" s="208"/>
    </row>
    <row r="104" spans="1:12" s="150" customFormat="1" ht="24" hidden="1" customHeight="1" x14ac:dyDescent="0.15">
      <c r="A104" s="141" t="s">
        <v>104</v>
      </c>
      <c r="B104" s="136" t="s">
        <v>108</v>
      </c>
      <c r="C104" s="196" t="s">
        <v>96</v>
      </c>
      <c r="D104" s="151">
        <v>5280000</v>
      </c>
      <c r="E104" s="148"/>
      <c r="F104" s="152"/>
      <c r="G104" s="148"/>
      <c r="H104" s="148">
        <f t="shared" si="7"/>
        <v>0</v>
      </c>
      <c r="I104" s="188"/>
      <c r="J104" s="149"/>
      <c r="K104" s="149"/>
      <c r="L104" s="208"/>
    </row>
    <row r="105" spans="1:12" s="150" customFormat="1" ht="24" hidden="1" customHeight="1" x14ac:dyDescent="0.15">
      <c r="A105" s="141" t="s">
        <v>105</v>
      </c>
      <c r="B105" s="136" t="s">
        <v>122</v>
      </c>
      <c r="C105" s="196" t="s">
        <v>100</v>
      </c>
      <c r="D105" s="151">
        <v>4800000</v>
      </c>
      <c r="E105" s="148"/>
      <c r="F105" s="152"/>
      <c r="G105" s="148"/>
      <c r="H105" s="148">
        <f t="shared" si="7"/>
        <v>0</v>
      </c>
      <c r="I105" s="188"/>
      <c r="J105" s="149"/>
      <c r="K105" s="149"/>
      <c r="L105" s="208"/>
    </row>
    <row r="106" spans="1:12" s="150" customFormat="1" ht="24" hidden="1" customHeight="1" x14ac:dyDescent="0.15">
      <c r="A106" s="141" t="s">
        <v>110</v>
      </c>
      <c r="B106" s="136" t="s">
        <v>123</v>
      </c>
      <c r="C106" s="196" t="s">
        <v>101</v>
      </c>
      <c r="D106" s="151">
        <v>8370000</v>
      </c>
      <c r="E106" s="148"/>
      <c r="F106" s="152"/>
      <c r="G106" s="148"/>
      <c r="H106" s="148">
        <f t="shared" si="7"/>
        <v>0</v>
      </c>
      <c r="I106" s="188"/>
      <c r="J106" s="149"/>
      <c r="K106" s="149"/>
      <c r="L106" s="208"/>
    </row>
    <row r="107" spans="1:12" s="125" customFormat="1" ht="24" customHeight="1" x14ac:dyDescent="0.15">
      <c r="A107" s="43"/>
      <c r="B107" s="58" t="s">
        <v>126</v>
      </c>
      <c r="C107" s="45"/>
      <c r="D107" s="49"/>
      <c r="E107" s="44"/>
      <c r="F107" s="42"/>
      <c r="G107" s="44"/>
      <c r="H107" s="44"/>
      <c r="I107" s="145"/>
      <c r="J107" s="126"/>
      <c r="K107" s="126"/>
      <c r="L107" s="147"/>
    </row>
    <row r="108" spans="1:12" s="125" customFormat="1" ht="24" customHeight="1" x14ac:dyDescent="0.15">
      <c r="A108" s="43"/>
      <c r="B108" s="111"/>
      <c r="C108" s="45"/>
      <c r="D108" s="49"/>
      <c r="E108" s="44"/>
      <c r="F108" s="42"/>
      <c r="G108" s="44"/>
      <c r="H108" s="44"/>
      <c r="I108" s="145"/>
      <c r="J108" s="126"/>
      <c r="K108" s="126"/>
      <c r="L108" s="147"/>
    </row>
    <row r="109" spans="1:12" s="125" customFormat="1" ht="24" customHeight="1" x14ac:dyDescent="0.15">
      <c r="A109" s="43"/>
      <c r="B109" s="111"/>
      <c r="C109" s="45"/>
      <c r="D109" s="49"/>
      <c r="E109" s="44"/>
      <c r="F109" s="42"/>
      <c r="G109" s="44"/>
      <c r="H109" s="44"/>
      <c r="I109" s="145"/>
      <c r="J109" s="126"/>
      <c r="K109" s="126"/>
      <c r="L109" s="147"/>
    </row>
    <row r="110" spans="1:12" s="125" customFormat="1" ht="24" customHeight="1" x14ac:dyDescent="0.15">
      <c r="A110" s="43"/>
      <c r="B110" s="111"/>
      <c r="C110" s="45"/>
      <c r="D110" s="49"/>
      <c r="E110" s="44"/>
      <c r="F110" s="42"/>
      <c r="G110" s="44"/>
      <c r="H110" s="44"/>
      <c r="I110" s="145"/>
      <c r="J110" s="126"/>
      <c r="K110" s="126"/>
      <c r="L110" s="147"/>
    </row>
    <row r="111" spans="1:12" s="125" customFormat="1" ht="24" customHeight="1" x14ac:dyDescent="0.15">
      <c r="A111" s="43"/>
      <c r="B111" s="111"/>
      <c r="C111" s="45"/>
      <c r="D111" s="49"/>
      <c r="E111" s="44"/>
      <c r="F111" s="42"/>
      <c r="G111" s="44"/>
      <c r="H111" s="44"/>
      <c r="I111" s="145"/>
      <c r="J111" s="126"/>
      <c r="K111" s="126">
        <f t="shared" si="1"/>
        <v>0</v>
      </c>
      <c r="L111" s="147"/>
    </row>
    <row r="112" spans="1:12" s="125" customFormat="1" ht="24" customHeight="1" x14ac:dyDescent="0.15">
      <c r="A112" s="87"/>
      <c r="B112" s="111"/>
      <c r="C112" s="88"/>
      <c r="D112" s="89"/>
      <c r="E112" s="90"/>
      <c r="F112" s="95"/>
      <c r="G112" s="90"/>
      <c r="H112" s="44"/>
      <c r="I112" s="145"/>
      <c r="J112" s="126"/>
      <c r="K112" s="126">
        <f t="shared" si="1"/>
        <v>0</v>
      </c>
      <c r="L112" s="147"/>
    </row>
    <row r="113" spans="12:12" ht="24" customHeight="1" x14ac:dyDescent="0.15">
      <c r="L113" s="147"/>
    </row>
    <row r="114" spans="12:12" ht="24" customHeight="1" x14ac:dyDescent="0.15">
      <c r="L114" s="147"/>
    </row>
    <row r="115" spans="12:12" ht="24" customHeight="1" x14ac:dyDescent="0.15">
      <c r="L115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13:H11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03"/>
  <sheetViews>
    <sheetView showGridLines="0" zoomScale="85" zoomScaleNormal="85" workbookViewId="0">
      <pane ySplit="3" topLeftCell="A4" activePane="bottomLeft" state="frozen"/>
      <selection activeCell="A3" sqref="A3:A4"/>
      <selection pane="bottomLeft" activeCell="A19" sqref="A19"/>
    </sheetView>
  </sheetViews>
  <sheetFormatPr defaultRowHeight="24" customHeight="1" x14ac:dyDescent="0.15"/>
  <cols>
    <col min="1" max="1" width="11.109375" style="116" customWidth="1"/>
    <col min="2" max="2" width="37.109375" style="116" customWidth="1"/>
    <col min="3" max="3" width="31.77734375" style="116" customWidth="1"/>
    <col min="4" max="9" width="9.33203125" style="116" customWidth="1"/>
    <col min="10" max="10" width="9.6640625" style="116" customWidth="1"/>
    <col min="11" max="11" width="4.88671875" style="125" customWidth="1"/>
    <col min="12" max="12" width="8.88671875" style="125"/>
    <col min="13" max="16384" width="8.88671875" style="59"/>
  </cols>
  <sheetData>
    <row r="1" spans="1:13" ht="36" customHeight="1" x14ac:dyDescent="0.15">
      <c r="A1" s="112" t="s">
        <v>78</v>
      </c>
      <c r="B1" s="112"/>
      <c r="C1" s="112"/>
      <c r="D1" s="112"/>
      <c r="E1" s="112"/>
      <c r="F1" s="112"/>
      <c r="G1" s="112"/>
      <c r="H1" s="112"/>
      <c r="I1" s="112"/>
      <c r="J1" s="112"/>
      <c r="K1" s="153"/>
      <c r="L1" s="153"/>
      <c r="M1" s="154"/>
    </row>
    <row r="2" spans="1:13" ht="25.5" customHeight="1" x14ac:dyDescent="0.15">
      <c r="A2" s="64" t="s">
        <v>135</v>
      </c>
      <c r="B2" s="113"/>
      <c r="C2" s="113"/>
      <c r="D2" s="113"/>
      <c r="E2" s="114"/>
      <c r="F2" s="114"/>
      <c r="G2" s="114"/>
      <c r="H2" s="114"/>
      <c r="I2" s="59"/>
      <c r="J2" s="115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140</v>
      </c>
      <c r="B4" s="9" t="s">
        <v>153</v>
      </c>
      <c r="C4" s="9" t="s">
        <v>154</v>
      </c>
      <c r="D4" s="47">
        <v>17865360</v>
      </c>
      <c r="E4" s="131" t="s">
        <v>155</v>
      </c>
      <c r="F4" s="131" t="s">
        <v>151</v>
      </c>
      <c r="G4" s="131" t="s">
        <v>152</v>
      </c>
      <c r="H4" s="131" t="s">
        <v>200</v>
      </c>
      <c r="I4" s="131" t="s">
        <v>240</v>
      </c>
      <c r="J4" s="8"/>
      <c r="K4" s="57"/>
    </row>
    <row r="5" spans="1:13" s="228" customFormat="1" ht="24" customHeight="1" x14ac:dyDescent="0.15">
      <c r="A5" s="41" t="s">
        <v>140</v>
      </c>
      <c r="B5" s="9" t="s">
        <v>156</v>
      </c>
      <c r="C5" s="9" t="s">
        <v>157</v>
      </c>
      <c r="D5" s="47">
        <v>1620000</v>
      </c>
      <c r="E5" s="131" t="s">
        <v>166</v>
      </c>
      <c r="F5" s="131" t="s">
        <v>151</v>
      </c>
      <c r="G5" s="131" t="s">
        <v>152</v>
      </c>
      <c r="H5" s="131" t="s">
        <v>200</v>
      </c>
      <c r="I5" s="131" t="s">
        <v>240</v>
      </c>
      <c r="J5" s="8"/>
      <c r="K5" s="57"/>
      <c r="L5" s="125"/>
    </row>
    <row r="6" spans="1:13" s="228" customFormat="1" ht="24" customHeight="1" x14ac:dyDescent="0.15">
      <c r="A6" s="41" t="s">
        <v>140</v>
      </c>
      <c r="B6" s="9" t="s">
        <v>158</v>
      </c>
      <c r="C6" s="9" t="s">
        <v>159</v>
      </c>
      <c r="D6" s="47">
        <v>4860000</v>
      </c>
      <c r="E6" s="131" t="s">
        <v>166</v>
      </c>
      <c r="F6" s="131" t="s">
        <v>151</v>
      </c>
      <c r="G6" s="131" t="s">
        <v>152</v>
      </c>
      <c r="H6" s="131" t="s">
        <v>200</v>
      </c>
      <c r="I6" s="131" t="s">
        <v>240</v>
      </c>
      <c r="J6" s="8"/>
      <c r="K6" s="57"/>
      <c r="L6" s="125"/>
    </row>
    <row r="7" spans="1:13" s="228" customFormat="1" ht="24" customHeight="1" x14ac:dyDescent="0.15">
      <c r="A7" s="41" t="s">
        <v>170</v>
      </c>
      <c r="B7" s="9" t="s">
        <v>171</v>
      </c>
      <c r="C7" s="9" t="s">
        <v>172</v>
      </c>
      <c r="D7" s="47">
        <v>958518300</v>
      </c>
      <c r="E7" s="131" t="s">
        <v>166</v>
      </c>
      <c r="F7" s="131" t="s">
        <v>151</v>
      </c>
      <c r="G7" s="131" t="s">
        <v>152</v>
      </c>
      <c r="H7" s="131" t="s">
        <v>200</v>
      </c>
      <c r="I7" s="131" t="s">
        <v>241</v>
      </c>
      <c r="J7" s="8"/>
      <c r="K7" s="57"/>
      <c r="L7" s="125"/>
    </row>
    <row r="8" spans="1:13" s="228" customFormat="1" ht="24" customHeight="1" x14ac:dyDescent="0.15">
      <c r="A8" s="41" t="s">
        <v>140</v>
      </c>
      <c r="B8" s="9" t="s">
        <v>178</v>
      </c>
      <c r="C8" s="9" t="s">
        <v>160</v>
      </c>
      <c r="D8" s="47">
        <v>4441920</v>
      </c>
      <c r="E8" s="131" t="s">
        <v>167</v>
      </c>
      <c r="F8" s="131" t="s">
        <v>151</v>
      </c>
      <c r="G8" s="131" t="s">
        <v>152</v>
      </c>
      <c r="H8" s="131" t="s">
        <v>200</v>
      </c>
      <c r="I8" s="131" t="s">
        <v>240</v>
      </c>
      <c r="J8" s="8"/>
      <c r="K8" s="57"/>
      <c r="L8" s="125"/>
    </row>
    <row r="9" spans="1:13" s="228" customFormat="1" ht="24" customHeight="1" x14ac:dyDescent="0.15">
      <c r="A9" s="41" t="s">
        <v>140</v>
      </c>
      <c r="B9" s="9" t="s">
        <v>179</v>
      </c>
      <c r="C9" s="9" t="s">
        <v>160</v>
      </c>
      <c r="D9" s="47">
        <v>7101600</v>
      </c>
      <c r="E9" s="131" t="s">
        <v>167</v>
      </c>
      <c r="F9" s="131" t="s">
        <v>151</v>
      </c>
      <c r="G9" s="131" t="s">
        <v>152</v>
      </c>
      <c r="H9" s="131" t="s">
        <v>200</v>
      </c>
      <c r="I9" s="131" t="s">
        <v>240</v>
      </c>
      <c r="J9" s="8"/>
      <c r="K9" s="57"/>
      <c r="L9" s="125"/>
    </row>
    <row r="10" spans="1:13" s="228" customFormat="1" ht="24" customHeight="1" x14ac:dyDescent="0.15">
      <c r="A10" s="41" t="s">
        <v>140</v>
      </c>
      <c r="B10" s="9" t="s">
        <v>180</v>
      </c>
      <c r="C10" s="9" t="s">
        <v>160</v>
      </c>
      <c r="D10" s="47">
        <v>1518000</v>
      </c>
      <c r="E10" s="131" t="s">
        <v>167</v>
      </c>
      <c r="F10" s="131" t="s">
        <v>151</v>
      </c>
      <c r="G10" s="131" t="s">
        <v>152</v>
      </c>
      <c r="H10" s="131" t="s">
        <v>200</v>
      </c>
      <c r="I10" s="131" t="s">
        <v>240</v>
      </c>
      <c r="J10" s="8"/>
      <c r="K10" s="57"/>
      <c r="L10" s="125"/>
    </row>
    <row r="11" spans="1:13" s="228" customFormat="1" ht="24" customHeight="1" x14ac:dyDescent="0.15">
      <c r="A11" s="41" t="s">
        <v>140</v>
      </c>
      <c r="B11" s="9" t="s">
        <v>181</v>
      </c>
      <c r="C11" s="9" t="s">
        <v>161</v>
      </c>
      <c r="D11" s="47">
        <v>4620000</v>
      </c>
      <c r="E11" s="131" t="s">
        <v>168</v>
      </c>
      <c r="F11" s="131" t="s">
        <v>151</v>
      </c>
      <c r="G11" s="131" t="s">
        <v>152</v>
      </c>
      <c r="H11" s="131" t="s">
        <v>200</v>
      </c>
      <c r="I11" s="131" t="s">
        <v>240</v>
      </c>
      <c r="J11" s="8"/>
      <c r="K11" s="57"/>
      <c r="L11" s="125"/>
    </row>
    <row r="12" spans="1:13" s="228" customFormat="1" ht="24" customHeight="1" x14ac:dyDescent="0.15">
      <c r="A12" s="41" t="s">
        <v>140</v>
      </c>
      <c r="B12" s="9" t="s">
        <v>182</v>
      </c>
      <c r="C12" s="9" t="s">
        <v>162</v>
      </c>
      <c r="D12" s="47">
        <v>1452000</v>
      </c>
      <c r="E12" s="131" t="s">
        <v>168</v>
      </c>
      <c r="F12" s="131" t="s">
        <v>151</v>
      </c>
      <c r="G12" s="131" t="s">
        <v>152</v>
      </c>
      <c r="H12" s="131" t="s">
        <v>200</v>
      </c>
      <c r="I12" s="131" t="s">
        <v>240</v>
      </c>
      <c r="J12" s="8"/>
      <c r="K12" s="57"/>
      <c r="L12" s="125"/>
    </row>
    <row r="13" spans="1:13" s="228" customFormat="1" ht="24" customHeight="1" x14ac:dyDescent="0.15">
      <c r="A13" s="41" t="s">
        <v>140</v>
      </c>
      <c r="B13" s="9" t="s">
        <v>183</v>
      </c>
      <c r="C13" s="9" t="s">
        <v>163</v>
      </c>
      <c r="D13" s="47">
        <v>3840000</v>
      </c>
      <c r="E13" s="131" t="s">
        <v>168</v>
      </c>
      <c r="F13" s="131" t="s">
        <v>151</v>
      </c>
      <c r="G13" s="131" t="s">
        <v>152</v>
      </c>
      <c r="H13" s="131" t="s">
        <v>200</v>
      </c>
      <c r="I13" s="131" t="s">
        <v>240</v>
      </c>
      <c r="J13" s="8"/>
      <c r="K13" s="57"/>
      <c r="L13" s="125"/>
    </row>
    <row r="14" spans="1:13" s="228" customFormat="1" ht="24" customHeight="1" x14ac:dyDescent="0.15">
      <c r="A14" s="41" t="s">
        <v>170</v>
      </c>
      <c r="B14" s="9" t="s">
        <v>173</v>
      </c>
      <c r="C14" s="9" t="s">
        <v>174</v>
      </c>
      <c r="D14" s="47">
        <v>55200000</v>
      </c>
      <c r="E14" s="131" t="s">
        <v>175</v>
      </c>
      <c r="F14" s="131" t="s">
        <v>176</v>
      </c>
      <c r="G14" s="131" t="s">
        <v>177</v>
      </c>
      <c r="H14" s="131" t="s">
        <v>200</v>
      </c>
      <c r="I14" s="131" t="s">
        <v>240</v>
      </c>
      <c r="J14" s="8"/>
      <c r="K14" s="57"/>
      <c r="L14" s="125"/>
    </row>
    <row r="15" spans="1:13" s="228" customFormat="1" ht="24" customHeight="1" x14ac:dyDescent="0.15">
      <c r="A15" s="41" t="s">
        <v>140</v>
      </c>
      <c r="B15" s="9" t="s">
        <v>184</v>
      </c>
      <c r="C15" s="9" t="s">
        <v>164</v>
      </c>
      <c r="D15" s="47">
        <v>7801200</v>
      </c>
      <c r="E15" s="131" t="s">
        <v>169</v>
      </c>
      <c r="F15" s="131" t="s">
        <v>151</v>
      </c>
      <c r="G15" s="131" t="s">
        <v>152</v>
      </c>
      <c r="H15" s="131" t="s">
        <v>200</v>
      </c>
      <c r="I15" s="131" t="s">
        <v>240</v>
      </c>
      <c r="J15" s="8"/>
      <c r="K15" s="57"/>
      <c r="L15" s="125"/>
    </row>
    <row r="16" spans="1:13" s="228" customFormat="1" ht="24" customHeight="1" x14ac:dyDescent="0.15">
      <c r="A16" s="41" t="s">
        <v>140</v>
      </c>
      <c r="B16" s="9" t="s">
        <v>185</v>
      </c>
      <c r="C16" s="9" t="s">
        <v>165</v>
      </c>
      <c r="D16" s="47">
        <v>6300000</v>
      </c>
      <c r="E16" s="131" t="s">
        <v>169</v>
      </c>
      <c r="F16" s="131" t="s">
        <v>151</v>
      </c>
      <c r="G16" s="131" t="s">
        <v>152</v>
      </c>
      <c r="H16" s="131" t="s">
        <v>200</v>
      </c>
      <c r="I16" s="131" t="s">
        <v>240</v>
      </c>
      <c r="J16" s="8"/>
      <c r="K16" s="57"/>
      <c r="L16" s="125"/>
    </row>
    <row r="17" spans="1:10" ht="24" customHeight="1" x14ac:dyDescent="0.15">
      <c r="A17" s="43" t="s">
        <v>202</v>
      </c>
      <c r="B17" s="305" t="s">
        <v>203</v>
      </c>
      <c r="C17" s="6" t="s">
        <v>206</v>
      </c>
      <c r="D17" s="135">
        <v>1940000</v>
      </c>
      <c r="E17" s="185" t="s">
        <v>207</v>
      </c>
      <c r="F17" s="186" t="s">
        <v>209</v>
      </c>
      <c r="G17" s="144" t="s">
        <v>211</v>
      </c>
      <c r="H17" s="131" t="s">
        <v>212</v>
      </c>
      <c r="I17" s="131" t="s">
        <v>240</v>
      </c>
      <c r="J17" s="43"/>
    </row>
    <row r="18" spans="1:10" ht="24" customHeight="1" x14ac:dyDescent="0.15">
      <c r="A18" s="43" t="s">
        <v>202</v>
      </c>
      <c r="B18" s="305" t="s">
        <v>204</v>
      </c>
      <c r="C18" s="6" t="s">
        <v>100</v>
      </c>
      <c r="D18" s="135">
        <v>3300000</v>
      </c>
      <c r="E18" s="185" t="s">
        <v>208</v>
      </c>
      <c r="F18" s="186" t="s">
        <v>210</v>
      </c>
      <c r="G18" s="131" t="s">
        <v>214</v>
      </c>
      <c r="H18" s="131" t="s">
        <v>213</v>
      </c>
      <c r="I18" s="131"/>
      <c r="J18" s="43"/>
    </row>
    <row r="19" spans="1:10" ht="24" customHeight="1" x14ac:dyDescent="0.15">
      <c r="A19" s="43"/>
      <c r="B19" s="127"/>
      <c r="C19" s="6"/>
      <c r="D19" s="135"/>
      <c r="E19" s="185"/>
      <c r="F19" s="186"/>
      <c r="G19" s="131"/>
      <c r="H19" s="131"/>
      <c r="I19" s="131"/>
      <c r="J19" s="43"/>
    </row>
    <row r="20" spans="1:10" ht="24" customHeight="1" x14ac:dyDescent="0.15">
      <c r="A20" s="43"/>
      <c r="B20" s="127"/>
      <c r="C20" s="6"/>
      <c r="D20" s="135"/>
      <c r="E20" s="185"/>
      <c r="F20" s="186"/>
      <c r="G20" s="131"/>
      <c r="H20" s="131"/>
      <c r="I20" s="131"/>
      <c r="J20" s="43"/>
    </row>
    <row r="21" spans="1:10" ht="24" customHeight="1" x14ac:dyDescent="0.15">
      <c r="A21" s="43"/>
      <c r="B21" s="127"/>
      <c r="C21" s="6"/>
      <c r="D21" s="135"/>
      <c r="E21" s="185"/>
      <c r="F21" s="186"/>
      <c r="G21" s="131"/>
      <c r="H21" s="131"/>
      <c r="I21" s="131"/>
      <c r="J21" s="43"/>
    </row>
    <row r="22" spans="1:10" ht="24" customHeight="1" x14ac:dyDescent="0.15">
      <c r="A22" s="43"/>
      <c r="B22" s="111"/>
      <c r="C22" s="6"/>
      <c r="D22" s="48"/>
      <c r="E22" s="185"/>
      <c r="F22" s="186"/>
      <c r="G22" s="131"/>
      <c r="H22" s="131"/>
      <c r="I22" s="131"/>
      <c r="J22" s="43"/>
    </row>
    <row r="23" spans="1:10" ht="24" customHeight="1" x14ac:dyDescent="0.15">
      <c r="A23" s="43"/>
      <c r="B23" s="158"/>
      <c r="C23" s="6"/>
      <c r="D23" s="48"/>
      <c r="E23" s="133"/>
      <c r="F23" s="134"/>
      <c r="G23" s="131"/>
      <c r="H23" s="131"/>
      <c r="I23" s="131"/>
      <c r="J23" s="43"/>
    </row>
    <row r="24" spans="1:10" ht="24" customHeight="1" x14ac:dyDescent="0.15">
      <c r="A24" s="43"/>
      <c r="B24" s="158"/>
      <c r="C24" s="6"/>
      <c r="D24" s="138"/>
      <c r="E24" s="133"/>
      <c r="F24" s="134"/>
      <c r="G24" s="131"/>
      <c r="H24" s="131"/>
      <c r="I24" s="131"/>
      <c r="J24" s="43"/>
    </row>
    <row r="25" spans="1:10" ht="24" customHeight="1" x14ac:dyDescent="0.15">
      <c r="A25" s="43"/>
      <c r="B25" s="158"/>
      <c r="C25" s="6"/>
      <c r="D25" s="135"/>
      <c r="E25" s="133"/>
      <c r="F25" s="134"/>
      <c r="G25" s="131"/>
      <c r="H25" s="131"/>
      <c r="I25" s="131"/>
      <c r="J25" s="43"/>
    </row>
    <row r="26" spans="1:10" ht="24" customHeight="1" x14ac:dyDescent="0.15">
      <c r="A26" s="43"/>
      <c r="B26" s="127"/>
      <c r="C26" s="6"/>
      <c r="D26" s="135"/>
      <c r="E26" s="185"/>
      <c r="F26" s="186"/>
      <c r="G26" s="131"/>
      <c r="H26" s="131"/>
      <c r="I26" s="131"/>
      <c r="J26" s="43"/>
    </row>
    <row r="27" spans="1:10" ht="24" customHeight="1" x14ac:dyDescent="0.15">
      <c r="A27" s="43"/>
      <c r="B27" s="127"/>
      <c r="C27" s="6"/>
      <c r="D27" s="135"/>
      <c r="E27" s="185"/>
      <c r="F27" s="186"/>
      <c r="G27" s="131"/>
      <c r="H27" s="131"/>
      <c r="I27" s="131"/>
      <c r="J27" s="43"/>
    </row>
    <row r="28" spans="1:10" ht="24" customHeight="1" x14ac:dyDescent="0.15">
      <c r="A28" s="43"/>
      <c r="B28" s="127"/>
      <c r="C28" s="6"/>
      <c r="D28" s="135"/>
      <c r="E28" s="185"/>
      <c r="F28" s="186"/>
      <c r="G28" s="131"/>
      <c r="H28" s="131"/>
      <c r="I28" s="131"/>
      <c r="J28" s="43"/>
    </row>
    <row r="29" spans="1:10" ht="24" customHeight="1" x14ac:dyDescent="0.15">
      <c r="A29" s="43"/>
      <c r="B29" s="158"/>
      <c r="C29" s="6"/>
      <c r="D29" s="135"/>
      <c r="E29" s="133"/>
      <c r="F29" s="134"/>
      <c r="G29" s="131"/>
      <c r="H29" s="131"/>
      <c r="I29" s="131"/>
      <c r="J29" s="43"/>
    </row>
    <row r="30" spans="1:10" ht="24" customHeight="1" x14ac:dyDescent="0.15">
      <c r="A30" s="43"/>
      <c r="B30" s="158"/>
      <c r="C30" s="6"/>
      <c r="D30" s="135"/>
      <c r="E30" s="133"/>
      <c r="F30" s="134"/>
      <c r="G30" s="131"/>
      <c r="H30" s="131"/>
      <c r="I30" s="131"/>
      <c r="J30" s="43"/>
    </row>
    <row r="31" spans="1:10" ht="24" customHeight="1" x14ac:dyDescent="0.15">
      <c r="A31" s="43"/>
      <c r="B31" s="127"/>
      <c r="C31" s="6"/>
      <c r="D31" s="135"/>
      <c r="E31" s="185"/>
      <c r="F31" s="186"/>
      <c r="G31" s="131"/>
      <c r="H31" s="131"/>
      <c r="I31" s="131"/>
      <c r="J31" s="43"/>
    </row>
    <row r="32" spans="1:10" ht="24" customHeight="1" x14ac:dyDescent="0.15">
      <c r="A32" s="43"/>
      <c r="B32" s="127"/>
      <c r="C32" s="6"/>
      <c r="D32" s="135"/>
      <c r="E32" s="185"/>
      <c r="F32" s="186"/>
      <c r="G32" s="131"/>
      <c r="H32" s="131"/>
      <c r="I32" s="131"/>
      <c r="J32" s="43"/>
    </row>
    <row r="33" spans="1:12" ht="24" customHeight="1" x14ac:dyDescent="0.15">
      <c r="A33" s="43"/>
      <c r="B33" s="127"/>
      <c r="C33" s="6"/>
      <c r="D33" s="135"/>
      <c r="E33" s="185"/>
      <c r="F33" s="186"/>
      <c r="G33" s="131"/>
      <c r="H33" s="131"/>
      <c r="I33" s="131"/>
      <c r="J33" s="43"/>
    </row>
    <row r="34" spans="1:12" ht="24" customHeight="1" x14ac:dyDescent="0.15">
      <c r="A34" s="43"/>
      <c r="B34" s="127"/>
      <c r="C34" s="6"/>
      <c r="D34" s="135"/>
      <c r="E34" s="185"/>
      <c r="F34" s="186"/>
      <c r="G34" s="131"/>
      <c r="H34" s="131"/>
      <c r="I34" s="131"/>
      <c r="J34" s="43"/>
    </row>
    <row r="35" spans="1:12" ht="24" customHeight="1" x14ac:dyDescent="0.15">
      <c r="A35" s="43"/>
      <c r="B35" s="127"/>
      <c r="C35" s="6"/>
      <c r="D35" s="135"/>
      <c r="E35" s="185"/>
      <c r="F35" s="186"/>
      <c r="G35" s="131"/>
      <c r="H35" s="131"/>
      <c r="I35" s="131"/>
      <c r="J35" s="43"/>
    </row>
    <row r="36" spans="1:12" ht="24" customHeight="1" x14ac:dyDescent="0.15">
      <c r="A36" s="43"/>
      <c r="B36" s="127"/>
      <c r="C36" s="6"/>
      <c r="D36" s="135"/>
      <c r="E36" s="185"/>
      <c r="F36" s="186"/>
      <c r="G36" s="131"/>
      <c r="H36" s="131"/>
      <c r="I36" s="131"/>
      <c r="J36" s="43"/>
    </row>
    <row r="37" spans="1:12" ht="24" customHeight="1" x14ac:dyDescent="0.15">
      <c r="A37" s="43"/>
      <c r="B37" s="127"/>
      <c r="C37" s="6"/>
      <c r="D37" s="135"/>
      <c r="E37" s="185"/>
      <c r="F37" s="186"/>
      <c r="G37" s="131"/>
      <c r="H37" s="159"/>
      <c r="I37" s="159"/>
      <c r="J37" s="43"/>
    </row>
    <row r="38" spans="1:12" ht="24" customHeight="1" x14ac:dyDescent="0.15">
      <c r="A38" s="43"/>
      <c r="B38" s="158"/>
      <c r="C38" s="6"/>
      <c r="D38" s="135"/>
      <c r="E38" s="133"/>
      <c r="F38" s="134"/>
      <c r="G38" s="131"/>
      <c r="H38" s="131"/>
      <c r="I38" s="131"/>
      <c r="J38" s="43"/>
    </row>
    <row r="39" spans="1:12" ht="24" customHeight="1" x14ac:dyDescent="0.15">
      <c r="A39" s="43"/>
      <c r="B39" s="158"/>
      <c r="C39" s="6"/>
      <c r="D39" s="135"/>
      <c r="E39" s="133"/>
      <c r="F39" s="134"/>
      <c r="G39" s="131"/>
      <c r="H39" s="131"/>
      <c r="I39" s="131"/>
      <c r="J39" s="43"/>
    </row>
    <row r="40" spans="1:12" s="155" customFormat="1" ht="24" hidden="1" customHeight="1" x14ac:dyDescent="0.15">
      <c r="A40" s="141"/>
      <c r="B40" s="187"/>
      <c r="C40" s="137"/>
      <c r="D40" s="135"/>
      <c r="E40" s="139"/>
      <c r="F40" s="156"/>
      <c r="G40" s="140"/>
      <c r="H40" s="157"/>
      <c r="I40" s="157"/>
      <c r="J40" s="141"/>
      <c r="K40" s="150"/>
      <c r="L40" s="150"/>
    </row>
    <row r="41" spans="1:12" ht="24" customHeight="1" x14ac:dyDescent="0.15">
      <c r="A41" s="43"/>
      <c r="B41" s="127"/>
      <c r="C41" s="6"/>
      <c r="D41" s="135"/>
      <c r="E41" s="185"/>
      <c r="F41" s="186"/>
      <c r="G41" s="131"/>
      <c r="H41" s="131"/>
      <c r="I41" s="131"/>
      <c r="J41" s="43"/>
    </row>
    <row r="42" spans="1:12" ht="24" customHeight="1" x14ac:dyDescent="0.15">
      <c r="A42" s="43"/>
      <c r="B42" s="58"/>
      <c r="C42" s="6"/>
      <c r="D42" s="135"/>
      <c r="E42" s="185"/>
      <c r="F42" s="186"/>
      <c r="G42" s="131"/>
      <c r="H42" s="131"/>
      <c r="I42" s="131"/>
      <c r="J42" s="43"/>
    </row>
    <row r="43" spans="1:12" ht="24" customHeight="1" x14ac:dyDescent="0.15">
      <c r="A43" s="43"/>
      <c r="B43" s="127"/>
      <c r="C43" s="6"/>
      <c r="D43" s="135"/>
      <c r="E43" s="185"/>
      <c r="F43" s="186"/>
      <c r="G43" s="131"/>
      <c r="H43" s="131"/>
      <c r="I43" s="131"/>
      <c r="J43" s="43"/>
    </row>
    <row r="44" spans="1:12" ht="24" customHeight="1" x14ac:dyDescent="0.15">
      <c r="A44" s="43"/>
      <c r="B44" s="127"/>
      <c r="C44" s="6"/>
      <c r="D44" s="135"/>
      <c r="E44" s="185"/>
      <c r="F44" s="186"/>
      <c r="G44" s="131"/>
      <c r="H44" s="131"/>
      <c r="I44" s="131"/>
      <c r="J44" s="43"/>
    </row>
    <row r="45" spans="1:12" ht="24" customHeight="1" x14ac:dyDescent="0.15">
      <c r="A45" s="43"/>
      <c r="B45" s="127"/>
      <c r="C45" s="6"/>
      <c r="D45" s="135"/>
      <c r="E45" s="185"/>
      <c r="F45" s="186"/>
      <c r="G45" s="131"/>
      <c r="H45" s="131"/>
      <c r="I45" s="131"/>
      <c r="J45" s="43"/>
    </row>
    <row r="46" spans="1:12" ht="24" customHeight="1" x14ac:dyDescent="0.15">
      <c r="A46" s="43"/>
      <c r="B46" s="127"/>
      <c r="C46" s="6"/>
      <c r="D46" s="135"/>
      <c r="E46" s="185"/>
      <c r="F46" s="186"/>
      <c r="G46" s="131"/>
      <c r="H46" s="131"/>
      <c r="I46" s="131"/>
      <c r="J46" s="43"/>
    </row>
    <row r="47" spans="1:12" ht="24" customHeight="1" x14ac:dyDescent="0.15">
      <c r="A47" s="43"/>
      <c r="B47" s="127"/>
      <c r="C47" s="6"/>
      <c r="D47" s="135"/>
      <c r="E47" s="185"/>
      <c r="F47" s="186"/>
      <c r="G47" s="131"/>
      <c r="H47" s="131"/>
      <c r="I47" s="131"/>
      <c r="J47" s="43"/>
    </row>
    <row r="48" spans="1:12" ht="24" customHeight="1" x14ac:dyDescent="0.15">
      <c r="A48" s="43"/>
      <c r="B48" s="127"/>
      <c r="C48" s="6"/>
      <c r="D48" s="135"/>
      <c r="E48" s="185"/>
      <c r="F48" s="186"/>
      <c r="G48" s="131"/>
      <c r="H48" s="131"/>
      <c r="I48" s="131"/>
      <c r="J48" s="43"/>
    </row>
    <row r="49" spans="1:10" ht="24" customHeight="1" x14ac:dyDescent="0.15">
      <c r="A49" s="43"/>
      <c r="B49" s="127"/>
      <c r="C49" s="6"/>
      <c r="D49" s="135"/>
      <c r="E49" s="185"/>
      <c r="F49" s="186"/>
      <c r="G49" s="131"/>
      <c r="H49" s="131"/>
      <c r="I49" s="131"/>
      <c r="J49" s="43"/>
    </row>
    <row r="50" spans="1:10" ht="24" customHeight="1" x14ac:dyDescent="0.15">
      <c r="A50" s="43"/>
      <c r="B50" s="127"/>
      <c r="C50" s="6"/>
      <c r="D50" s="135"/>
      <c r="E50" s="185"/>
      <c r="F50" s="186"/>
      <c r="G50" s="131"/>
      <c r="H50" s="131"/>
      <c r="I50" s="131"/>
      <c r="J50" s="43"/>
    </row>
    <row r="51" spans="1:10" ht="24" customHeight="1" x14ac:dyDescent="0.15">
      <c r="A51" s="43"/>
      <c r="B51" s="127"/>
      <c r="C51" s="6"/>
      <c r="D51" s="135"/>
      <c r="E51" s="185"/>
      <c r="F51" s="186"/>
      <c r="G51" s="131"/>
      <c r="H51" s="131"/>
      <c r="I51" s="131"/>
      <c r="J51" s="43"/>
    </row>
    <row r="52" spans="1:10" ht="24" customHeight="1" x14ac:dyDescent="0.15">
      <c r="A52" s="43"/>
      <c r="B52" s="127"/>
      <c r="C52" s="6"/>
      <c r="D52" s="135"/>
      <c r="E52" s="185"/>
      <c r="F52" s="186"/>
      <c r="G52" s="131"/>
      <c r="H52" s="131"/>
      <c r="I52" s="131"/>
      <c r="J52" s="43"/>
    </row>
    <row r="53" spans="1:10" ht="24" customHeight="1" x14ac:dyDescent="0.15">
      <c r="A53" s="43"/>
      <c r="B53" s="127"/>
      <c r="C53" s="6"/>
      <c r="D53" s="135"/>
      <c r="E53" s="185"/>
      <c r="F53" s="186"/>
      <c r="G53" s="131"/>
      <c r="H53" s="131"/>
      <c r="I53" s="131"/>
      <c r="J53" s="43"/>
    </row>
    <row r="54" spans="1:10" ht="24" customHeight="1" x14ac:dyDescent="0.15">
      <c r="A54" s="43"/>
      <c r="B54" s="127"/>
      <c r="C54" s="6"/>
      <c r="D54" s="135"/>
      <c r="E54" s="185"/>
      <c r="F54" s="186"/>
      <c r="G54" s="131"/>
      <c r="H54" s="131"/>
      <c r="I54" s="131"/>
      <c r="J54" s="43"/>
    </row>
    <row r="55" spans="1:10" ht="24" customHeight="1" x14ac:dyDescent="0.15">
      <c r="A55" s="43"/>
      <c r="B55" s="127"/>
      <c r="C55" s="6"/>
      <c r="D55" s="135"/>
      <c r="E55" s="185"/>
      <c r="F55" s="186"/>
      <c r="G55" s="131"/>
      <c r="H55" s="131"/>
      <c r="I55" s="131"/>
      <c r="J55" s="43"/>
    </row>
    <row r="56" spans="1:10" ht="24" customHeight="1" x14ac:dyDescent="0.15">
      <c r="A56" s="43"/>
      <c r="B56" s="127"/>
      <c r="C56" s="6"/>
      <c r="D56" s="135"/>
      <c r="E56" s="185"/>
      <c r="F56" s="186"/>
      <c r="G56" s="131"/>
      <c r="H56" s="131"/>
      <c r="I56" s="131"/>
      <c r="J56" s="43"/>
    </row>
    <row r="57" spans="1:10" ht="24" customHeight="1" x14ac:dyDescent="0.15">
      <c r="A57" s="43"/>
      <c r="B57" s="127"/>
      <c r="C57" s="6"/>
      <c r="D57" s="135"/>
      <c r="E57" s="185"/>
      <c r="F57" s="186"/>
      <c r="G57" s="131"/>
      <c r="H57" s="131"/>
      <c r="I57" s="131"/>
      <c r="J57" s="43"/>
    </row>
    <row r="58" spans="1:10" ht="24" customHeight="1" x14ac:dyDescent="0.15">
      <c r="A58" s="43"/>
      <c r="B58" s="127"/>
      <c r="C58" s="6"/>
      <c r="D58" s="135"/>
      <c r="E58" s="185"/>
      <c r="F58" s="186"/>
      <c r="G58" s="131"/>
      <c r="H58" s="131"/>
      <c r="I58" s="131"/>
      <c r="J58" s="43"/>
    </row>
    <row r="59" spans="1:10" ht="24" customHeight="1" thickBot="1" x14ac:dyDescent="0.2">
      <c r="A59" s="43"/>
      <c r="B59" s="127"/>
      <c r="C59" s="6"/>
      <c r="D59" s="193"/>
      <c r="E59" s="185"/>
      <c r="F59" s="186"/>
      <c r="G59" s="131"/>
      <c r="H59" s="131"/>
      <c r="I59" s="131"/>
      <c r="J59" s="43"/>
    </row>
    <row r="60" spans="1:10" ht="24" customHeight="1" thickTop="1" x14ac:dyDescent="0.15">
      <c r="A60" s="43"/>
      <c r="B60" s="127"/>
      <c r="C60" s="6"/>
      <c r="D60" s="204"/>
      <c r="E60" s="185"/>
      <c r="F60" s="186"/>
      <c r="G60" s="131"/>
      <c r="H60" s="131"/>
      <c r="I60" s="131"/>
      <c r="J60" s="43"/>
    </row>
    <row r="61" spans="1:10" ht="24" customHeight="1" x14ac:dyDescent="0.15">
      <c r="A61" s="43"/>
      <c r="B61" s="127"/>
      <c r="C61" s="6"/>
      <c r="D61" s="135"/>
      <c r="E61" s="185"/>
      <c r="F61" s="186"/>
      <c r="G61" s="131"/>
      <c r="H61" s="131"/>
      <c r="I61" s="131"/>
      <c r="J61" s="43"/>
    </row>
    <row r="62" spans="1:10" ht="24" customHeight="1" x14ac:dyDescent="0.15">
      <c r="A62" s="43"/>
      <c r="B62" s="127"/>
      <c r="C62" s="6"/>
      <c r="D62" s="135"/>
      <c r="E62" s="185"/>
      <c r="F62" s="186"/>
      <c r="G62" s="131"/>
      <c r="H62" s="131"/>
      <c r="I62" s="131"/>
      <c r="J62" s="43"/>
    </row>
    <row r="63" spans="1:10" ht="24" customHeight="1" x14ac:dyDescent="0.15">
      <c r="A63" s="43"/>
      <c r="B63" s="127"/>
      <c r="C63" s="6"/>
      <c r="D63" s="135"/>
      <c r="E63" s="185"/>
      <c r="F63" s="186"/>
      <c r="G63" s="131"/>
      <c r="H63" s="131"/>
      <c r="I63" s="131"/>
      <c r="J63" s="43"/>
    </row>
    <row r="64" spans="1:10" ht="24" customHeight="1" x14ac:dyDescent="0.15">
      <c r="A64" s="43"/>
      <c r="B64" s="127"/>
      <c r="C64" s="6"/>
      <c r="D64" s="135"/>
      <c r="E64" s="185"/>
      <c r="F64" s="186"/>
      <c r="G64" s="131"/>
      <c r="H64" s="131"/>
      <c r="I64" s="131"/>
      <c r="J64" s="43"/>
    </row>
    <row r="65" spans="1:12" ht="24" customHeight="1" x14ac:dyDescent="0.15">
      <c r="A65" s="43"/>
      <c r="B65" s="127"/>
      <c r="C65" s="6"/>
      <c r="D65" s="135"/>
      <c r="E65" s="185"/>
      <c r="F65" s="186"/>
      <c r="G65" s="131"/>
      <c r="H65" s="131"/>
      <c r="I65" s="131"/>
      <c r="J65" s="43"/>
    </row>
    <row r="66" spans="1:12" ht="24" customHeight="1" x14ac:dyDescent="0.15">
      <c r="A66" s="43"/>
      <c r="B66" s="127"/>
      <c r="C66" s="6"/>
      <c r="D66" s="135"/>
      <c r="E66" s="185"/>
      <c r="F66" s="186"/>
      <c r="G66" s="131"/>
      <c r="H66" s="131"/>
      <c r="I66" s="131"/>
      <c r="J66" s="43"/>
    </row>
    <row r="67" spans="1:12" ht="24" customHeight="1" x14ac:dyDescent="0.15">
      <c r="A67" s="43"/>
      <c r="B67" s="127"/>
      <c r="C67" s="6"/>
      <c r="D67" s="135"/>
      <c r="E67" s="185"/>
      <c r="F67" s="186"/>
      <c r="G67" s="131"/>
      <c r="H67" s="131"/>
      <c r="I67" s="131"/>
      <c r="J67" s="43"/>
    </row>
    <row r="68" spans="1:12" ht="24" customHeight="1" x14ac:dyDescent="0.15">
      <c r="A68" s="43"/>
      <c r="B68" s="127"/>
      <c r="C68" s="6"/>
      <c r="E68" s="185"/>
      <c r="F68" s="186"/>
      <c r="G68" s="131"/>
      <c r="H68" s="131"/>
      <c r="I68" s="131"/>
      <c r="J68" s="43"/>
    </row>
    <row r="69" spans="1:12" ht="24" customHeight="1" x14ac:dyDescent="0.15">
      <c r="A69" s="43"/>
      <c r="B69" s="127"/>
      <c r="C69" s="6"/>
      <c r="E69" s="185"/>
      <c r="F69" s="186"/>
      <c r="G69" s="131"/>
      <c r="H69" s="131"/>
      <c r="I69" s="131"/>
      <c r="J69" s="43"/>
    </row>
    <row r="70" spans="1:12" ht="24" customHeight="1" x14ac:dyDescent="0.15">
      <c r="A70" s="43"/>
      <c r="B70" s="127"/>
      <c r="C70" s="6"/>
      <c r="E70" s="185"/>
      <c r="F70" s="186"/>
      <c r="G70" s="131"/>
      <c r="H70" s="131"/>
      <c r="I70" s="131"/>
      <c r="J70" s="43"/>
    </row>
    <row r="71" spans="1:12" ht="24" customHeight="1" x14ac:dyDescent="0.15">
      <c r="A71" s="43"/>
      <c r="B71" s="127"/>
      <c r="C71" s="6"/>
      <c r="E71" s="185"/>
      <c r="F71" s="186"/>
      <c r="G71" s="131"/>
      <c r="H71" s="131"/>
      <c r="I71" s="131"/>
      <c r="J71" s="43"/>
    </row>
    <row r="72" spans="1:12" ht="24" customHeight="1" x14ac:dyDescent="0.15">
      <c r="A72" s="43"/>
      <c r="B72" s="127"/>
      <c r="C72" s="6"/>
      <c r="E72" s="185"/>
      <c r="F72" s="186"/>
      <c r="G72" s="131"/>
      <c r="H72" s="131"/>
      <c r="I72" s="131"/>
      <c r="J72" s="43"/>
    </row>
    <row r="73" spans="1:12" ht="24" customHeight="1" x14ac:dyDescent="0.15">
      <c r="A73" s="43"/>
      <c r="B73" s="127"/>
      <c r="C73" s="6"/>
      <c r="E73" s="185"/>
      <c r="F73" s="186"/>
      <c r="G73" s="131"/>
      <c r="H73" s="131"/>
      <c r="I73" s="131"/>
      <c r="J73" s="43"/>
    </row>
    <row r="74" spans="1:12" ht="24" customHeight="1" x14ac:dyDescent="0.15">
      <c r="A74" s="43"/>
      <c r="B74" s="127"/>
      <c r="C74" s="6"/>
      <c r="E74" s="185"/>
      <c r="F74" s="186"/>
      <c r="G74" s="131"/>
      <c r="H74" s="131"/>
      <c r="I74" s="131"/>
      <c r="J74" s="43"/>
    </row>
    <row r="75" spans="1:12" ht="24" customHeight="1" thickBot="1" x14ac:dyDescent="0.2">
      <c r="A75" s="109"/>
      <c r="B75" s="192"/>
      <c r="C75" s="108"/>
      <c r="E75" s="194"/>
      <c r="F75" s="195"/>
      <c r="G75" s="132"/>
      <c r="H75" s="132"/>
      <c r="I75" s="132"/>
      <c r="J75" s="109"/>
    </row>
    <row r="76" spans="1:12" s="155" customFormat="1" ht="24" customHeight="1" thickTop="1" x14ac:dyDescent="0.15">
      <c r="A76" s="201"/>
      <c r="B76" s="202"/>
      <c r="C76" s="203"/>
      <c r="D76" s="116"/>
      <c r="E76" s="205"/>
      <c r="F76" s="206"/>
      <c r="G76" s="207"/>
      <c r="H76" s="207"/>
      <c r="I76" s="207"/>
      <c r="J76" s="201"/>
      <c r="K76" s="150"/>
      <c r="L76" s="150"/>
    </row>
    <row r="77" spans="1:12" ht="24" customHeight="1" x14ac:dyDescent="0.15">
      <c r="A77" s="43"/>
      <c r="B77" s="200" t="s">
        <v>125</v>
      </c>
      <c r="C77" s="6"/>
      <c r="E77" s="185"/>
      <c r="F77" s="186"/>
      <c r="G77" s="131"/>
      <c r="H77" s="131"/>
      <c r="I77" s="131"/>
      <c r="J77" s="43"/>
    </row>
    <row r="78" spans="1:12" ht="24" customHeight="1" x14ac:dyDescent="0.15">
      <c r="A78" s="43"/>
      <c r="B78" s="127"/>
      <c r="C78" s="6"/>
      <c r="E78" s="185"/>
      <c r="F78" s="186"/>
      <c r="G78" s="131"/>
      <c r="H78" s="131"/>
      <c r="I78" s="131"/>
      <c r="J78" s="43"/>
    </row>
    <row r="79" spans="1:12" ht="24" customHeight="1" x14ac:dyDescent="0.15">
      <c r="A79" s="43"/>
      <c r="B79" s="127"/>
      <c r="C79" s="6"/>
      <c r="E79" s="185"/>
      <c r="F79" s="186"/>
      <c r="G79" s="131"/>
      <c r="H79" s="131"/>
      <c r="I79" s="131"/>
      <c r="J79" s="43"/>
    </row>
    <row r="80" spans="1:12" ht="24" customHeight="1" x14ac:dyDescent="0.15">
      <c r="A80" s="43"/>
      <c r="B80" s="127"/>
      <c r="C80" s="6"/>
      <c r="E80" s="185"/>
      <c r="F80" s="186"/>
      <c r="G80" s="131"/>
      <c r="H80" s="131"/>
      <c r="I80" s="131"/>
      <c r="J80" s="43"/>
    </row>
    <row r="81" spans="1:10" ht="24" customHeight="1" x14ac:dyDescent="0.15">
      <c r="A81" s="43"/>
      <c r="B81" s="127"/>
      <c r="C81" s="6"/>
      <c r="E81" s="185"/>
      <c r="F81" s="186"/>
      <c r="G81" s="131"/>
      <c r="H81" s="131"/>
      <c r="I81" s="131"/>
      <c r="J81" s="43"/>
    </row>
    <row r="82" spans="1:10" ht="24" customHeight="1" x14ac:dyDescent="0.15">
      <c r="A82" s="43"/>
      <c r="B82" s="127"/>
      <c r="C82" s="6"/>
      <c r="E82" s="185"/>
      <c r="F82" s="186"/>
      <c r="G82" s="131"/>
      <c r="H82" s="131"/>
      <c r="I82" s="131"/>
      <c r="J82" s="43"/>
    </row>
    <row r="83" spans="1:10" ht="24" customHeight="1" x14ac:dyDescent="0.15">
      <c r="A83" s="43"/>
      <c r="B83" s="127"/>
      <c r="C83" s="6"/>
      <c r="E83" s="185"/>
      <c r="F83" s="186"/>
      <c r="G83" s="131"/>
      <c r="H83" s="131"/>
      <c r="I83" s="131"/>
      <c r="J83" s="43"/>
    </row>
    <row r="1048503" spans="10:10" ht="24" customHeight="1" x14ac:dyDescent="0.15">
      <c r="J1048503" s="8" t="s">
        <v>141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showGridLines="0" zoomScaleNormal="100" workbookViewId="0">
      <selection activeCell="E21" sqref="E21"/>
    </sheetView>
  </sheetViews>
  <sheetFormatPr defaultRowHeight="24" customHeight="1" x14ac:dyDescent="0.15"/>
  <cols>
    <col min="1" max="1" width="14.5546875" style="76" customWidth="1"/>
    <col min="2" max="2" width="17.21875" style="76" customWidth="1"/>
    <col min="3" max="3" width="19.109375" style="76" customWidth="1"/>
    <col min="4" max="4" width="18" style="76" customWidth="1"/>
    <col min="5" max="5" width="23.77734375" style="76" customWidth="1"/>
    <col min="6" max="6" width="2.5546875" style="99" customWidth="1"/>
    <col min="7" max="16384" width="8.88671875" style="99"/>
  </cols>
  <sheetData>
    <row r="1" spans="1:5" s="100" customFormat="1" ht="36" customHeight="1" x14ac:dyDescent="0.15">
      <c r="A1" s="63" t="s">
        <v>128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136</v>
      </c>
      <c r="B2" s="65"/>
      <c r="C2" s="66"/>
      <c r="D2" s="66"/>
      <c r="E2" s="67" t="s">
        <v>129</v>
      </c>
    </row>
    <row r="3" spans="1:5" ht="24" customHeight="1" thickTop="1" x14ac:dyDescent="0.15">
      <c r="A3" s="264" t="s">
        <v>138</v>
      </c>
      <c r="B3" s="69" t="s">
        <v>44</v>
      </c>
      <c r="C3" s="267" t="s">
        <v>215</v>
      </c>
      <c r="D3" s="268"/>
      <c r="E3" s="269"/>
    </row>
    <row r="4" spans="1:5" ht="24" customHeight="1" x14ac:dyDescent="0.15">
      <c r="A4" s="265"/>
      <c r="B4" s="70" t="s">
        <v>45</v>
      </c>
      <c r="C4" s="72">
        <v>2000000</v>
      </c>
      <c r="D4" s="71" t="s">
        <v>139</v>
      </c>
      <c r="E4" s="72">
        <v>1940000</v>
      </c>
    </row>
    <row r="5" spans="1:5" ht="24" customHeight="1" x14ac:dyDescent="0.15">
      <c r="A5" s="265"/>
      <c r="B5" s="70" t="s">
        <v>46</v>
      </c>
      <c r="C5" s="73">
        <v>0.97</v>
      </c>
      <c r="D5" s="71" t="s">
        <v>28</v>
      </c>
      <c r="E5" s="72">
        <v>1940000</v>
      </c>
    </row>
    <row r="6" spans="1:5" ht="24" customHeight="1" x14ac:dyDescent="0.15">
      <c r="A6" s="265"/>
      <c r="B6" s="70" t="s">
        <v>27</v>
      </c>
      <c r="C6" s="84" t="s">
        <v>225</v>
      </c>
      <c r="D6" s="71" t="s">
        <v>77</v>
      </c>
      <c r="E6" s="102" t="s">
        <v>226</v>
      </c>
    </row>
    <row r="7" spans="1:5" ht="24" customHeight="1" x14ac:dyDescent="0.15">
      <c r="A7" s="265"/>
      <c r="B7" s="70" t="s">
        <v>47</v>
      </c>
      <c r="C7" s="101" t="s">
        <v>147</v>
      </c>
      <c r="D7" s="71" t="s">
        <v>48</v>
      </c>
      <c r="E7" s="102" t="s">
        <v>227</v>
      </c>
    </row>
    <row r="8" spans="1:5" ht="24" customHeight="1" x14ac:dyDescent="0.15">
      <c r="A8" s="265"/>
      <c r="B8" s="70" t="s">
        <v>49</v>
      </c>
      <c r="C8" s="102" t="s">
        <v>229</v>
      </c>
      <c r="D8" s="71" t="s">
        <v>30</v>
      </c>
      <c r="E8" s="103" t="s">
        <v>218</v>
      </c>
    </row>
    <row r="9" spans="1:5" ht="24" customHeight="1" thickBot="1" x14ac:dyDescent="0.2">
      <c r="A9" s="266"/>
      <c r="B9" s="74" t="s">
        <v>50</v>
      </c>
      <c r="C9" s="83" t="s">
        <v>146</v>
      </c>
      <c r="D9" s="75" t="s">
        <v>51</v>
      </c>
      <c r="E9" s="104" t="s">
        <v>220</v>
      </c>
    </row>
    <row r="10" spans="1:5" ht="24" customHeight="1" thickTop="1" thickBot="1" x14ac:dyDescent="0.2">
      <c r="A10" s="64"/>
      <c r="B10" s="65"/>
      <c r="C10" s="66"/>
      <c r="D10" s="66"/>
      <c r="E10" s="67" t="s">
        <v>81</v>
      </c>
    </row>
    <row r="11" spans="1:5" ht="24" customHeight="1" thickTop="1" x14ac:dyDescent="0.15">
      <c r="A11" s="264" t="s">
        <v>138</v>
      </c>
      <c r="B11" s="69" t="s">
        <v>44</v>
      </c>
      <c r="C11" s="267" t="s">
        <v>230</v>
      </c>
      <c r="D11" s="268"/>
      <c r="E11" s="269"/>
    </row>
    <row r="12" spans="1:5" ht="24" customHeight="1" x14ac:dyDescent="0.15">
      <c r="A12" s="265"/>
      <c r="B12" s="70" t="s">
        <v>45</v>
      </c>
      <c r="C12" s="72">
        <v>3500000</v>
      </c>
      <c r="D12" s="71" t="s">
        <v>139</v>
      </c>
      <c r="E12" s="72">
        <v>3300000</v>
      </c>
    </row>
    <row r="13" spans="1:5" ht="24" customHeight="1" x14ac:dyDescent="0.15">
      <c r="A13" s="265"/>
      <c r="B13" s="70" t="s">
        <v>46</v>
      </c>
      <c r="C13" s="73">
        <v>0.94279999999999997</v>
      </c>
      <c r="D13" s="71" t="s">
        <v>28</v>
      </c>
      <c r="E13" s="72">
        <v>3300000</v>
      </c>
    </row>
    <row r="14" spans="1:5" ht="24" customHeight="1" x14ac:dyDescent="0.15">
      <c r="A14" s="265"/>
      <c r="B14" s="70" t="s">
        <v>27</v>
      </c>
      <c r="C14" s="84" t="s">
        <v>231</v>
      </c>
      <c r="D14" s="71" t="s">
        <v>77</v>
      </c>
      <c r="E14" s="102" t="s">
        <v>233</v>
      </c>
    </row>
    <row r="15" spans="1:5" ht="24" customHeight="1" x14ac:dyDescent="0.15">
      <c r="A15" s="265"/>
      <c r="B15" s="70" t="s">
        <v>47</v>
      </c>
      <c r="C15" s="101" t="s">
        <v>147</v>
      </c>
      <c r="D15" s="71" t="s">
        <v>48</v>
      </c>
      <c r="E15" s="102" t="s">
        <v>234</v>
      </c>
    </row>
    <row r="16" spans="1:5" ht="24" customHeight="1" x14ac:dyDescent="0.15">
      <c r="A16" s="265"/>
      <c r="B16" s="70" t="s">
        <v>49</v>
      </c>
      <c r="C16" s="102" t="s">
        <v>229</v>
      </c>
      <c r="D16" s="71" t="s">
        <v>30</v>
      </c>
      <c r="E16" s="103" t="s">
        <v>205</v>
      </c>
    </row>
    <row r="17" spans="1:5" ht="24" customHeight="1" thickBot="1" x14ac:dyDescent="0.2">
      <c r="A17" s="266"/>
      <c r="B17" s="74" t="s">
        <v>50</v>
      </c>
      <c r="C17" s="83" t="s">
        <v>146</v>
      </c>
      <c r="D17" s="75" t="s">
        <v>51</v>
      </c>
      <c r="E17" s="104" t="s">
        <v>223</v>
      </c>
    </row>
    <row r="18" spans="1:5" ht="24" customHeight="1" thickTop="1" x14ac:dyDescent="0.15"/>
  </sheetData>
  <mergeCells count="4">
    <mergeCell ref="A3:A9"/>
    <mergeCell ref="C3:E3"/>
    <mergeCell ref="A11:A17"/>
    <mergeCell ref="C11:E11"/>
  </mergeCells>
  <phoneticPr fontId="24" type="noConversion"/>
  <conditionalFormatting sqref="C9">
    <cfRule type="duplicateValues" dxfId="3" priority="263"/>
  </conditionalFormatting>
  <conditionalFormatting sqref="C7">
    <cfRule type="duplicateValues" dxfId="2" priority="239"/>
  </conditionalFormatting>
  <conditionalFormatting sqref="C17">
    <cfRule type="duplicateValues" dxfId="1" priority="2"/>
  </conditionalFormatting>
  <conditionalFormatting sqref="C1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showGridLines="0" zoomScale="85" zoomScaleNormal="85" workbookViewId="0">
      <selection activeCell="D20" sqref="D20:F20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130</v>
      </c>
      <c r="B1" s="11"/>
      <c r="C1" s="11"/>
      <c r="D1" s="96"/>
      <c r="E1" s="96"/>
      <c r="F1" s="96"/>
    </row>
    <row r="2" spans="1:6" ht="20.25" customHeight="1" thickBot="1" x14ac:dyDescent="0.2">
      <c r="A2" s="52" t="s">
        <v>135</v>
      </c>
      <c r="B2" s="35"/>
      <c r="C2" s="26"/>
      <c r="D2" s="97"/>
      <c r="E2" s="97"/>
      <c r="F2" s="98" t="s">
        <v>131</v>
      </c>
    </row>
    <row r="3" spans="1:6" ht="20.25" customHeight="1" thickTop="1" x14ac:dyDescent="0.15">
      <c r="A3" s="53" t="s">
        <v>26</v>
      </c>
      <c r="B3" s="285" t="s">
        <v>215</v>
      </c>
      <c r="C3" s="286"/>
      <c r="D3" s="286"/>
      <c r="E3" s="286"/>
      <c r="F3" s="287"/>
    </row>
    <row r="4" spans="1:6" ht="20.25" customHeight="1" x14ac:dyDescent="0.15">
      <c r="A4" s="288" t="s">
        <v>34</v>
      </c>
      <c r="B4" s="291" t="s">
        <v>27</v>
      </c>
      <c r="C4" s="292" t="s">
        <v>132</v>
      </c>
      <c r="D4" s="210" t="s">
        <v>35</v>
      </c>
      <c r="E4" s="210" t="s">
        <v>28</v>
      </c>
      <c r="F4" s="211" t="s">
        <v>88</v>
      </c>
    </row>
    <row r="5" spans="1:6" ht="20.25" customHeight="1" x14ac:dyDescent="0.15">
      <c r="A5" s="289"/>
      <c r="B5" s="291"/>
      <c r="C5" s="293"/>
      <c r="D5" s="210" t="s">
        <v>36</v>
      </c>
      <c r="E5" s="210" t="s">
        <v>29</v>
      </c>
      <c r="F5" s="211" t="s">
        <v>37</v>
      </c>
    </row>
    <row r="6" spans="1:6" ht="20.25" customHeight="1" x14ac:dyDescent="0.15">
      <c r="A6" s="289"/>
      <c r="B6" s="294" t="s">
        <v>216</v>
      </c>
      <c r="C6" s="294" t="s">
        <v>217</v>
      </c>
      <c r="D6" s="295">
        <v>2000000</v>
      </c>
      <c r="E6" s="295">
        <v>1940000</v>
      </c>
      <c r="F6" s="297">
        <v>0.97</v>
      </c>
    </row>
    <row r="7" spans="1:6" ht="20.25" customHeight="1" x14ac:dyDescent="0.15">
      <c r="A7" s="290"/>
      <c r="B7" s="294"/>
      <c r="C7" s="294"/>
      <c r="D7" s="296"/>
      <c r="E7" s="296"/>
      <c r="F7" s="297"/>
    </row>
    <row r="8" spans="1:6" ht="20.25" customHeight="1" x14ac:dyDescent="0.15">
      <c r="A8" s="272" t="s">
        <v>30</v>
      </c>
      <c r="B8" s="209" t="s">
        <v>31</v>
      </c>
      <c r="C8" s="209" t="s">
        <v>133</v>
      </c>
      <c r="D8" s="274" t="s">
        <v>32</v>
      </c>
      <c r="E8" s="274"/>
      <c r="F8" s="275"/>
    </row>
    <row r="9" spans="1:6" ht="20.25" customHeight="1" x14ac:dyDescent="0.15">
      <c r="A9" s="273"/>
      <c r="B9" s="8" t="s">
        <v>228</v>
      </c>
      <c r="C9" s="8" t="s">
        <v>219</v>
      </c>
      <c r="D9" s="276" t="s">
        <v>220</v>
      </c>
      <c r="E9" s="277"/>
      <c r="F9" s="278"/>
    </row>
    <row r="10" spans="1:6" ht="20.25" customHeight="1" x14ac:dyDescent="0.15">
      <c r="A10" s="61" t="s">
        <v>134</v>
      </c>
      <c r="B10" s="279" t="s">
        <v>221</v>
      </c>
      <c r="C10" s="280"/>
      <c r="D10" s="280"/>
      <c r="E10" s="280"/>
      <c r="F10" s="281"/>
    </row>
    <row r="11" spans="1:6" ht="20.25" customHeight="1" x14ac:dyDescent="0.15">
      <c r="A11" s="61" t="s">
        <v>38</v>
      </c>
      <c r="B11" s="282" t="s">
        <v>145</v>
      </c>
      <c r="C11" s="283"/>
      <c r="D11" s="283"/>
      <c r="E11" s="283"/>
      <c r="F11" s="284"/>
    </row>
    <row r="12" spans="1:6" ht="20.25" customHeight="1" thickBot="1" x14ac:dyDescent="0.2">
      <c r="A12" s="54" t="s">
        <v>33</v>
      </c>
      <c r="B12" s="270"/>
      <c r="C12" s="270"/>
      <c r="D12" s="270"/>
      <c r="E12" s="270"/>
      <c r="F12" s="271"/>
    </row>
    <row r="13" spans="1:6" ht="20.25" customHeight="1" thickTop="1" thickBot="1" x14ac:dyDescent="0.2">
      <c r="A13" s="52"/>
      <c r="B13" s="35"/>
      <c r="C13" s="26"/>
      <c r="D13" s="97"/>
      <c r="E13" s="97"/>
      <c r="F13" s="98" t="s">
        <v>81</v>
      </c>
    </row>
    <row r="14" spans="1:6" ht="20.25" customHeight="1" thickTop="1" x14ac:dyDescent="0.15">
      <c r="A14" s="53" t="s">
        <v>26</v>
      </c>
      <c r="B14" s="285" t="s">
        <v>204</v>
      </c>
      <c r="C14" s="286"/>
      <c r="D14" s="286"/>
      <c r="E14" s="286"/>
      <c r="F14" s="287"/>
    </row>
    <row r="15" spans="1:6" ht="20.25" customHeight="1" x14ac:dyDescent="0.15">
      <c r="A15" s="288" t="s">
        <v>34</v>
      </c>
      <c r="B15" s="291" t="s">
        <v>27</v>
      </c>
      <c r="C15" s="292" t="s">
        <v>132</v>
      </c>
      <c r="D15" s="262" t="s">
        <v>35</v>
      </c>
      <c r="E15" s="262" t="s">
        <v>28</v>
      </c>
      <c r="F15" s="263" t="s">
        <v>88</v>
      </c>
    </row>
    <row r="16" spans="1:6" ht="20.25" customHeight="1" x14ac:dyDescent="0.15">
      <c r="A16" s="289"/>
      <c r="B16" s="291"/>
      <c r="C16" s="293"/>
      <c r="D16" s="262" t="s">
        <v>36</v>
      </c>
      <c r="E16" s="262" t="s">
        <v>29</v>
      </c>
      <c r="F16" s="263" t="s">
        <v>37</v>
      </c>
    </row>
    <row r="17" spans="1:6" ht="20.25" customHeight="1" x14ac:dyDescent="0.15">
      <c r="A17" s="289"/>
      <c r="B17" s="294" t="s">
        <v>224</v>
      </c>
      <c r="C17" s="294" t="s">
        <v>232</v>
      </c>
      <c r="D17" s="295">
        <v>3500000</v>
      </c>
      <c r="E17" s="295">
        <v>3300000</v>
      </c>
      <c r="F17" s="297">
        <v>0.94279999999999997</v>
      </c>
    </row>
    <row r="18" spans="1:6" ht="20.25" customHeight="1" x14ac:dyDescent="0.15">
      <c r="A18" s="290"/>
      <c r="B18" s="294"/>
      <c r="C18" s="294"/>
      <c r="D18" s="296"/>
      <c r="E18" s="296"/>
      <c r="F18" s="297"/>
    </row>
    <row r="19" spans="1:6" ht="20.25" customHeight="1" x14ac:dyDescent="0.15">
      <c r="A19" s="272" t="s">
        <v>30</v>
      </c>
      <c r="B19" s="261" t="s">
        <v>31</v>
      </c>
      <c r="C19" s="261" t="s">
        <v>133</v>
      </c>
      <c r="D19" s="274" t="s">
        <v>32</v>
      </c>
      <c r="E19" s="274"/>
      <c r="F19" s="275"/>
    </row>
    <row r="20" spans="1:6" ht="20.25" customHeight="1" x14ac:dyDescent="0.15">
      <c r="A20" s="273"/>
      <c r="B20" s="8" t="s">
        <v>235</v>
      </c>
      <c r="C20" s="8" t="s">
        <v>222</v>
      </c>
      <c r="D20" s="276" t="s">
        <v>236</v>
      </c>
      <c r="E20" s="277"/>
      <c r="F20" s="278"/>
    </row>
    <row r="21" spans="1:6" ht="20.25" customHeight="1" x14ac:dyDescent="0.15">
      <c r="A21" s="61" t="s">
        <v>134</v>
      </c>
      <c r="B21" s="279" t="s">
        <v>221</v>
      </c>
      <c r="C21" s="280"/>
      <c r="D21" s="280"/>
      <c r="E21" s="280"/>
      <c r="F21" s="281"/>
    </row>
    <row r="22" spans="1:6" ht="20.25" customHeight="1" x14ac:dyDescent="0.15">
      <c r="A22" s="61" t="s">
        <v>38</v>
      </c>
      <c r="B22" s="282" t="s">
        <v>145</v>
      </c>
      <c r="C22" s="283"/>
      <c r="D22" s="283"/>
      <c r="E22" s="283"/>
      <c r="F22" s="284"/>
    </row>
    <row r="23" spans="1:6" ht="20.25" customHeight="1" thickBot="1" x14ac:dyDescent="0.2">
      <c r="A23" s="54" t="s">
        <v>33</v>
      </c>
      <c r="B23" s="270"/>
      <c r="C23" s="270"/>
      <c r="D23" s="270"/>
      <c r="E23" s="270"/>
      <c r="F23" s="271"/>
    </row>
    <row r="24" spans="1:6" ht="20.25" customHeight="1" thickTop="1" x14ac:dyDescent="0.15"/>
  </sheetData>
  <mergeCells count="30">
    <mergeCell ref="B23:F23"/>
    <mergeCell ref="A19:A20"/>
    <mergeCell ref="D19:F19"/>
    <mergeCell ref="D20:F20"/>
    <mergeCell ref="B21:F21"/>
    <mergeCell ref="B22:F2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12:F12"/>
    <mergeCell ref="A8:A9"/>
    <mergeCell ref="D8:F8"/>
    <mergeCell ref="D9:F9"/>
    <mergeCell ref="B10:F10"/>
    <mergeCell ref="B11:F11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류재일</cp:lastModifiedBy>
  <cp:lastPrinted>2022-02-04T02:19:31Z</cp:lastPrinted>
  <dcterms:created xsi:type="dcterms:W3CDTF">2014-01-20T06:24:27Z</dcterms:created>
  <dcterms:modified xsi:type="dcterms:W3CDTF">2023-03-09T02:33:27Z</dcterms:modified>
</cp:coreProperties>
</file>