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2월 - 복사본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<sst xmlns="http://schemas.openxmlformats.org/spreadsheetml/2006/main" count="312" uniqueCount="203">
  <si>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</si>
  <si>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</si>
  <si>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</si>
  <si>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</si>
  <si>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</si>
  <si>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</si>
  <si>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</si>
  <si>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</si>
  <si>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</si>
  <si>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</si>
  <si>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</si>
  <si>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</si>
  <si>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</si>
  <si>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</si>
  <si>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</si>
  <si>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</si>
  <si>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</si>
  <si>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</si>
  <si>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</si>
  <si>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</si>
  <si>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</si>
  <si>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</si>
  <si>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</si>
  <si>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</si>
  <si>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</si>
  <si>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</si>
  <si>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</si>
  <si>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</si>
  <si>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</si>
  <si>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</si>
  <si>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</si>
  <si>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</si>
  <si>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</si>
  <si>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</si>
  <si>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</si>
  <si>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</si>
  <si>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</si>
  <si>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</si>
  <si>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</si>
  <si>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</si>
  <si>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</si>
  <si>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</si>
  <si>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</si>
  <si>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</si>
  <si>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</si>
  <si>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</si>
  <si>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</si>
  <si>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</si>
  <si>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</si>
  <si>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</si>
  <si>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</si>
  <si>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</si>
  <si>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</si>
  <si>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</si>
  <si>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</si>
  <si>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</si>
  <si>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</si>
  <si>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</si>
  <si>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</si>
  <si>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</si>
  <si>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</si>
  <si>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</si>
  <si>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</si>
  <si>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</si>
  <si>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</si>
  <si>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</si>
  <si>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</si>
  <si>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</si>
  <si>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</si>
  <si>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</si>
  <si>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</si>
  <si>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</si>
  <si>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</si>
  <si>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</si>
  <si>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</si>
  <si>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</si>
  <si>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</si>
  <si>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</si>
  <si>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</si>
  <si>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</si>
  <si>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</si>
  <si>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</si>
  <si>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</si>
  <si>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</si>
  <si>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</si>
  <si>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</si>
  <si>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</si>
  <si>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</si>
  <si>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</si>
  <si>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</si>
  <si>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</si>
  <si>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</si>
  <si>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</si>
  <si>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</si>
  <si>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</si>
  <si>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</si>
  <si>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`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</si>
  <si>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</si>
  <si>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</si>
  <si>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</si>
  <si>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</si>
  <si>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</si>
  <si>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</si>
  <si>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</si>
  <si>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</si>
  <si>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</si>
  <si>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</si>
  <si>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</si>
  <si>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</si>
  <si>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</si>
  <si>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</si>
  <si>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</si>
  <si>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</si>
  <si>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</si>
  <si>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</si>
  <si>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</si>
  <si>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</si>
  <si>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</si>
  <si>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</si>
  <si>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</si>
  <si>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</si>
  <si>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</si>
  <si>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일반</t>
    <phoneticPr fontId="4" type="noConversion"/>
  </si>
  <si>
    <t xml:space="preserve"> </t>
    <phoneticPr fontId="39" type="noConversion"/>
  </si>
  <si>
    <t>계약현황</t>
    <phoneticPr fontId="4" type="noConversion"/>
  </si>
  <si>
    <t>2024년 수련관 방역 소독 위탁관리(연6회)</t>
    <phoneticPr fontId="4" type="noConversion"/>
  </si>
  <si>
    <t>해당사항없음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</si>
  <si>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</si>
  <si>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</si>
  <si>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</si>
  <si>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</si>
  <si>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</si>
  <si>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</si>
  <si>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</si>
  <si>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2024년 수련관 방역 소독 위탁관리(연6회)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</si>
  <si>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</si>
  <si>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</si>
  <si>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</si>
  <si>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</si>
  <si>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</si>
  <si>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</si>
  <si>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</si>
  <si>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</si>
  <si>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</si>
  <si>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</si>
  <si>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</si>
  <si>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</si>
  <si>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</si>
  <si>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</si>
  <si>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2024.1.31.</t>
    <phoneticPr fontId="4" type="noConversion"/>
  </si>
  <si>
    <t>2024년 정수기 비데 공기청정기 가습기 위탁관리 - 1월</t>
    <phoneticPr fontId="4" type="noConversion"/>
  </si>
  <si>
    <t>수의</t>
  </si>
  <si>
    <t>2024.2.18.</t>
    <phoneticPr fontId="4" type="noConversion"/>
  </si>
  <si>
    <t>2024.2.22.</t>
    <phoneticPr fontId="4" type="noConversion"/>
  </si>
  <si>
    <t>인공지능체험관 노트북 구입</t>
    <phoneticPr fontId="4" type="noConversion"/>
  </si>
  <si>
    <t>2024.2.27.</t>
    <phoneticPr fontId="39" type="noConversion"/>
  </si>
  <si>
    <t>2024.2.27. ~ 2024.3.28.</t>
    <phoneticPr fontId="4" type="noConversion"/>
  </si>
  <si>
    <t>2024.3.28.(예정)</t>
    <phoneticPr fontId="4" type="noConversion"/>
  </si>
  <si>
    <t>나라장터 종합쇼핑몰</t>
    <phoneticPr fontId="4" type="noConversion"/>
  </si>
  <si>
    <t>서울특별시 금천구 가산디지털1로 30,1712호(가산동)</t>
    <phoneticPr fontId="4" type="noConversion"/>
  </si>
  <si>
    <t>㈜컴트리(이숙영)</t>
    <phoneticPr fontId="4" type="noConversion"/>
  </si>
  <si>
    <t>이숙영</t>
    <phoneticPr fontId="4" type="noConversion"/>
  </si>
  <si>
    <t>지방자치를 당사자로 하는 계약에 관한 법률 시행령 제25조1항5호</t>
    <phoneticPr fontId="4" type="noConversion"/>
  </si>
  <si>
    <t>나라장터 종합쇼핑몰</t>
    <phoneticPr fontId="4" type="noConversion"/>
  </si>
  <si>
    <t>청소년과 함께 만드는 Meta-Play</t>
    <phoneticPr fontId="4" type="noConversion"/>
  </si>
  <si>
    <t>수의총액</t>
  </si>
  <si>
    <t>개</t>
    <phoneticPr fontId="4" type="noConversion"/>
  </si>
  <si>
    <t>야탑수련관</t>
    <phoneticPr fontId="4" type="noConversion"/>
  </si>
  <si>
    <t>김성룡</t>
    <phoneticPr fontId="4" type="noConversion"/>
  </si>
  <si>
    <t>031-729-9852</t>
    <phoneticPr fontId="4" type="noConversion"/>
  </si>
  <si>
    <t>청소년 3D 크리에이터
양성 교육을 위한
기관용 3D 모델링
SW 프로그램 라이선스,
메타버스 가상체험 툴</t>
    <phoneticPr fontId="4" type="noConversion"/>
  </si>
  <si>
    <t>청소년과 함께 만드는 Meta-Play 프로그램 용역 계약</t>
    <phoneticPr fontId="4" type="noConversion"/>
  </si>
  <si>
    <t>야탑수련관</t>
    <phoneticPr fontId="4" type="noConversion"/>
  </si>
  <si>
    <t>김성룡</t>
    <phoneticPr fontId="4" type="noConversion"/>
  </si>
  <si>
    <t>031-729-9852</t>
    <phoneticPr fontId="4" type="noConversion"/>
  </si>
  <si>
    <t>2024 데이터플로깅 ytlog 플랫폼 운영 용역</t>
    <phoneticPr fontId="4" type="noConversion"/>
  </si>
  <si>
    <t>야탑수련관</t>
    <phoneticPr fontId="4" type="noConversion"/>
  </si>
  <si>
    <t>주보미</t>
    <phoneticPr fontId="4" type="noConversion"/>
  </si>
  <si>
    <t>031-729-9835</t>
    <phoneticPr fontId="4" type="noConversion"/>
  </si>
  <si>
    <t>2024년 청소년방과후아카데미 위탁급식 용역 - 2월</t>
    <phoneticPr fontId="4" type="noConversion"/>
  </si>
  <si>
    <t>2024년 분당야탑청소년수련관 시설관리용역 - 2월</t>
    <phoneticPr fontId="4" type="noConversion"/>
  </si>
  <si>
    <t>2024.2.29.</t>
    <phoneticPr fontId="4" type="noConversion"/>
  </si>
  <si>
    <t>2024.3.5.</t>
    <phoneticPr fontId="4" type="noConversion"/>
  </si>
  <si>
    <t>2024.3.6.</t>
    <phoneticPr fontId="4" type="noConversion"/>
  </si>
  <si>
    <t>2024년 수직형 휠체어리프트 유지관리 위탁 - 2월</t>
    <phoneticPr fontId="4" type="noConversion"/>
  </si>
  <si>
    <t>2024년 소방 안전관리 위탁대행 - 2월</t>
    <phoneticPr fontId="4" type="noConversion"/>
  </si>
  <si>
    <t xml:space="preserve">2024년 승강기 유지관리 위탁 - 2월   </t>
    <phoneticPr fontId="4" type="noConversion"/>
  </si>
  <si>
    <t>2024년 소방 안전관리 위탁대행 - 2월</t>
    <phoneticPr fontId="4" type="noConversion"/>
  </si>
  <si>
    <t>2024년 복합기 임대차 위탁관리 - 2월</t>
    <phoneticPr fontId="4" type="noConversion"/>
  </si>
  <si>
    <t>2024.3.7.</t>
    <phoneticPr fontId="4" type="noConversion"/>
  </si>
  <si>
    <t>2024년 청소년방과후아카데미 복합기 위탁관리 - 2월</t>
    <phoneticPr fontId="4" type="noConversion"/>
  </si>
  <si>
    <t>2024년 청소년방과후아카데미 복합기 위탁관리 - 2월</t>
    <phoneticPr fontId="4" type="noConversion"/>
  </si>
  <si>
    <t>2024.3.7.</t>
    <phoneticPr fontId="4" type="noConversion"/>
  </si>
  <si>
    <t>2024년 정수기 비데 공기청정기 가습기 위탁관리 - 1월</t>
    <phoneticPr fontId="4" type="noConversion"/>
  </si>
  <si>
    <t>2024.1.31.</t>
    <phoneticPr fontId="4" type="noConversion"/>
  </si>
  <si>
    <t>2024.2.15.</t>
    <phoneticPr fontId="4" type="noConversion"/>
  </si>
  <si>
    <t>2024~2026년 인터넷전화 신청(1차) -1월</t>
    <phoneticPr fontId="4" type="noConversion"/>
  </si>
  <si>
    <t>2024~2026년 인터넷망 신청(1차) - 1월</t>
    <phoneticPr fontId="4" type="noConversion"/>
  </si>
  <si>
    <t>2024~2026년 인터넷전화 신청(1차) -1월</t>
    <phoneticPr fontId="4" type="noConversion"/>
  </si>
  <si>
    <t>2024~2026년 인터넷망 신청(1차) - 1월</t>
    <phoneticPr fontId="4" type="noConversion"/>
  </si>
  <si>
    <t>2024년 무인경비시스템 위탁 - 1월</t>
    <phoneticPr fontId="4" type="noConversion"/>
  </si>
  <si>
    <t>2024년 무인경비시스템 위탁 - 1월</t>
    <phoneticPr fontId="4" type="noConversion"/>
  </si>
  <si>
    <t>2024.2.5.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</si>
</sst>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5" xfId="0" applyFont="1" applyFill="1" applyBorder="1" applyAlignment="1">
      <alignment horizontal="center" vertical="center" shrinkToFit="1"/>
    </xf>
    <xf numFmtId="0" fontId="0" fillId="0" borderId="0" xfId="0"/>
    <xf numFmtId="0" fontId="26" fillId="4" borderId="52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wrapText="1"/>
    </xf>
    <xf numFmtId="38" fontId="3" fillId="4" borderId="61" xfId="9" applyNumberFormat="1" applyFont="1" applyFill="1" applyBorder="1">
      <alignment vertical="center"/>
    </xf>
    <xf numFmtId="38" fontId="3" fillId="4" borderId="61" xfId="4" applyNumberFormat="1" applyFont="1" applyFill="1" applyBorder="1" applyAlignment="1">
      <alignment horizontal="right" vertical="center"/>
    </xf>
    <xf numFmtId="0" fontId="38" fillId="4" borderId="62" xfId="0" applyFont="1" applyFill="1" applyBorder="1" applyAlignment="1">
      <alignment vertical="center"/>
    </xf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180" fontId="12" fillId="0" borderId="5" xfId="0" applyNumberFormat="1" applyFont="1" applyBorder="1" applyAlignment="1">
      <alignment horizontal="center" vertical="center" shrinkToFit="1"/>
    </xf>
    <xf numFmtId="41" fontId="26" fillId="4" borderId="14" xfId="1" applyFont="1" applyFill="1" applyBorder="1" applyAlignment="1">
      <alignment horizontal="center" vertical="center" wrapText="1"/>
    </xf>
    <xf numFmtId="41" fontId="26" fillId="4" borderId="14" xfId="1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41" fontId="0" fillId="0" borderId="0" xfId="1" applyFont="1" applyAlignment="1">
      <alignment horizontal="center" vertical="center"/>
    </xf>
    <xf numFmtId="0" fontId="26" fillId="4" borderId="63" xfId="0" applyFont="1" applyFill="1" applyBorder="1" applyAlignment="1">
      <alignment horizontal="center" vertical="center" wrapText="1"/>
    </xf>
    <xf numFmtId="0" fontId="26" fillId="4" borderId="64" xfId="0" applyFont="1" applyFill="1" applyBorder="1" applyAlignment="1">
      <alignment horizontal="center" vertical="center" wrapText="1"/>
    </xf>
    <xf numFmtId="0" fontId="30" fillId="4" borderId="64" xfId="0" applyFont="1" applyFill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41" fontId="29" fillId="0" borderId="64" xfId="8" applyNumberFormat="1" applyFont="1" applyBorder="1" applyAlignment="1">
      <alignment horizontal="right" vertical="distributed"/>
    </xf>
    <xf numFmtId="0" fontId="30" fillId="4" borderId="65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 wrapText="1"/>
    </xf>
    <xf numFmtId="0" fontId="30" fillId="4" borderId="52" xfId="0" applyFont="1" applyFill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41" fontId="29" fillId="0" borderId="52" xfId="8" applyNumberFormat="1" applyFont="1" applyBorder="1" applyAlignment="1">
      <alignment horizontal="right" vertical="distributed"/>
    </xf>
    <xf numFmtId="0" fontId="30" fillId="4" borderId="5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</cellXfs>
  <cellStyles count="568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0 5" xfId="516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17" xfId="464"/>
    <cellStyle name="쉼표 [0] 2" xfId="3"/>
    <cellStyle name="쉼표 [0] 2 10" xfId="257"/>
    <cellStyle name="쉼표 [0] 2 11" xfId="361"/>
    <cellStyle name="쉼표 [0] 2 12" xfId="465"/>
    <cellStyle name="쉼표 [0] 2 2" xfId="8"/>
    <cellStyle name="쉼표 [0] 2 2 10" xfId="469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2 5" xfId="559"/>
    <cellStyle name="쉼표 [0] 2 2 2 2 3" xfId="195"/>
    <cellStyle name="쉼표 [0] 2 2 2 2 4" xfId="299"/>
    <cellStyle name="쉼표 [0] 2 2 2 2 5" xfId="403"/>
    <cellStyle name="쉼표 [0] 2 2 2 2 6" xfId="507"/>
    <cellStyle name="쉼표 [0] 2 2 2 3" xfId="65"/>
    <cellStyle name="쉼표 [0] 2 2 2 3 2" xfId="221"/>
    <cellStyle name="쉼표 [0] 2 2 2 3 3" xfId="325"/>
    <cellStyle name="쉼표 [0] 2 2 2 3 4" xfId="429"/>
    <cellStyle name="쉼표 [0] 2 2 2 3 5" xfId="533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2 9" xfId="481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2 5" xfId="566"/>
    <cellStyle name="쉼표 [0] 2 2 3 2 3" xfId="202"/>
    <cellStyle name="쉼표 [0] 2 2 3 2 4" xfId="306"/>
    <cellStyle name="쉼표 [0] 2 2 3 2 5" xfId="410"/>
    <cellStyle name="쉼표 [0] 2 2 3 2 6" xfId="514"/>
    <cellStyle name="쉼표 [0] 2 2 3 3" xfId="98"/>
    <cellStyle name="쉼표 [0] 2 2 3 3 2" xfId="228"/>
    <cellStyle name="쉼표 [0] 2 2 3 3 3" xfId="332"/>
    <cellStyle name="쉼표 [0] 2 2 3 3 4" xfId="436"/>
    <cellStyle name="쉼표 [0] 2 2 3 3 5" xfId="540"/>
    <cellStyle name="쉼표 [0] 2 2 3 4" xfId="124"/>
    <cellStyle name="쉼표 [0] 2 2 3 5" xfId="176"/>
    <cellStyle name="쉼표 [0] 2 2 3 6" xfId="280"/>
    <cellStyle name="쉼표 [0] 2 2 3 7" xfId="384"/>
    <cellStyle name="쉼표 [0] 2 2 3 8" xfId="488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2 5" xfId="547"/>
    <cellStyle name="쉼표 [0] 2 2 4 3" xfId="183"/>
    <cellStyle name="쉼표 [0] 2 2 4 4" xfId="287"/>
    <cellStyle name="쉼표 [0] 2 2 4 5" xfId="391"/>
    <cellStyle name="쉼표 [0] 2 2 4 6" xfId="495"/>
    <cellStyle name="쉼표 [0] 2 2 5" xfId="79"/>
    <cellStyle name="쉼표 [0] 2 2 5 2" xfId="209"/>
    <cellStyle name="쉼표 [0] 2 2 5 3" xfId="313"/>
    <cellStyle name="쉼표 [0] 2 2 5 4" xfId="417"/>
    <cellStyle name="쉼표 [0] 2 2 5 5" xfId="521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10" xfId="473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2 5" xfId="563"/>
    <cellStyle name="쉼표 [0] 2 3 2 2 3" xfId="199"/>
    <cellStyle name="쉼표 [0] 2 3 2 2 4" xfId="303"/>
    <cellStyle name="쉼표 [0] 2 3 2 2 5" xfId="407"/>
    <cellStyle name="쉼표 [0] 2 3 2 2 6" xfId="511"/>
    <cellStyle name="쉼표 [0] 2 3 2 3" xfId="95"/>
    <cellStyle name="쉼표 [0] 2 3 2 3 2" xfId="225"/>
    <cellStyle name="쉼표 [0] 2 3 2 3 3" xfId="329"/>
    <cellStyle name="쉼표 [0] 2 3 2 3 4" xfId="433"/>
    <cellStyle name="쉼표 [0] 2 3 2 3 5" xfId="537"/>
    <cellStyle name="쉼표 [0] 2 3 2 4" xfId="121"/>
    <cellStyle name="쉼표 [0] 2 3 2 5" xfId="173"/>
    <cellStyle name="쉼표 [0] 2 3 2 6" xfId="277"/>
    <cellStyle name="쉼표 [0] 2 3 2 7" xfId="381"/>
    <cellStyle name="쉼표 [0] 2 3 2 8" xfId="485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2 5" xfId="551"/>
    <cellStyle name="쉼표 [0] 2 3 3 3" xfId="187"/>
    <cellStyle name="쉼표 [0] 2 3 3 4" xfId="291"/>
    <cellStyle name="쉼표 [0] 2 3 3 5" xfId="395"/>
    <cellStyle name="쉼표 [0] 2 3 3 6" xfId="499"/>
    <cellStyle name="쉼표 [0] 2 3 4" xfId="57"/>
    <cellStyle name="쉼표 [0] 2 3 4 2" xfId="213"/>
    <cellStyle name="쉼표 [0] 2 3 4 3" xfId="317"/>
    <cellStyle name="쉼표 [0] 2 3 4 4" xfId="421"/>
    <cellStyle name="쉼표 [0] 2 3 4 5" xfId="525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2 5" xfId="555"/>
    <cellStyle name="쉼표 [0] 2 4 2 3" xfId="191"/>
    <cellStyle name="쉼표 [0] 2 4 2 4" xfId="295"/>
    <cellStyle name="쉼표 [0] 2 4 2 5" xfId="399"/>
    <cellStyle name="쉼표 [0] 2 4 2 6" xfId="503"/>
    <cellStyle name="쉼표 [0] 2 4 3" xfId="61"/>
    <cellStyle name="쉼표 [0] 2 4 3 2" xfId="217"/>
    <cellStyle name="쉼표 [0] 2 4 3 3" xfId="321"/>
    <cellStyle name="쉼표 [0] 2 4 3 4" xfId="425"/>
    <cellStyle name="쉼표 [0] 2 4 3 5" xfId="529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4 9" xfId="477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2 5" xfId="543"/>
    <cellStyle name="쉼표 [0] 2 5 3" xfId="179"/>
    <cellStyle name="쉼표 [0] 2 5 4" xfId="283"/>
    <cellStyle name="쉼표 [0] 2 5 5" xfId="387"/>
    <cellStyle name="쉼표 [0] 2 5 6" xfId="491"/>
    <cellStyle name="쉼표 [0] 2 6" xfId="49"/>
    <cellStyle name="쉼표 [0] 2 6 2" xfId="205"/>
    <cellStyle name="쉼표 [0] 2 6 3" xfId="309"/>
    <cellStyle name="쉼표 [0] 2 6 4" xfId="413"/>
    <cellStyle name="쉼표 [0] 2 6 5" xfId="517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12" xfId="466"/>
    <cellStyle name="쉼표 [0] 3 2" xfId="9"/>
    <cellStyle name="쉼표 [0] 3 2 10" xfId="470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2 5" xfId="560"/>
    <cellStyle name="쉼표 [0] 3 2 2 2 3" xfId="196"/>
    <cellStyle name="쉼표 [0] 3 2 2 2 4" xfId="300"/>
    <cellStyle name="쉼표 [0] 3 2 2 2 5" xfId="404"/>
    <cellStyle name="쉼표 [0] 3 2 2 2 6" xfId="508"/>
    <cellStyle name="쉼표 [0] 3 2 2 3" xfId="92"/>
    <cellStyle name="쉼표 [0] 3 2 2 3 2" xfId="222"/>
    <cellStyle name="쉼표 [0] 3 2 2 3 3" xfId="326"/>
    <cellStyle name="쉼표 [0] 3 2 2 3 4" xfId="430"/>
    <cellStyle name="쉼표 [0] 3 2 2 3 5" xfId="534"/>
    <cellStyle name="쉼표 [0] 3 2 2 4" xfId="118"/>
    <cellStyle name="쉼표 [0] 3 2 2 5" xfId="170"/>
    <cellStyle name="쉼표 [0] 3 2 2 6" xfId="274"/>
    <cellStyle name="쉼표 [0] 3 2 2 7" xfId="378"/>
    <cellStyle name="쉼표 [0] 3 2 2 8" xfId="482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2 5" xfId="548"/>
    <cellStyle name="쉼표 [0] 3 2 3 3" xfId="184"/>
    <cellStyle name="쉼표 [0] 3 2 3 4" xfId="288"/>
    <cellStyle name="쉼표 [0] 3 2 3 5" xfId="392"/>
    <cellStyle name="쉼표 [0] 3 2 3 6" xfId="496"/>
    <cellStyle name="쉼표 [0] 3 2 4" xfId="54"/>
    <cellStyle name="쉼표 [0] 3 2 4 2" xfId="210"/>
    <cellStyle name="쉼표 [0] 3 2 4 3" xfId="314"/>
    <cellStyle name="쉼표 [0] 3 2 4 4" xfId="418"/>
    <cellStyle name="쉼표 [0] 3 2 4 5" xfId="522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10" xfId="474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2 5" xfId="564"/>
    <cellStyle name="쉼표 [0] 3 3 2 2 3" xfId="200"/>
    <cellStyle name="쉼표 [0] 3 3 2 2 4" xfId="304"/>
    <cellStyle name="쉼표 [0] 3 3 2 2 5" xfId="408"/>
    <cellStyle name="쉼표 [0] 3 3 2 2 6" xfId="512"/>
    <cellStyle name="쉼표 [0] 3 3 2 3" xfId="96"/>
    <cellStyle name="쉼표 [0] 3 3 2 3 2" xfId="226"/>
    <cellStyle name="쉼표 [0] 3 3 2 3 3" xfId="330"/>
    <cellStyle name="쉼표 [0] 3 3 2 3 4" xfId="434"/>
    <cellStyle name="쉼표 [0] 3 3 2 3 5" xfId="538"/>
    <cellStyle name="쉼표 [0] 3 3 2 4" xfId="122"/>
    <cellStyle name="쉼표 [0] 3 3 2 5" xfId="174"/>
    <cellStyle name="쉼표 [0] 3 3 2 6" xfId="278"/>
    <cellStyle name="쉼표 [0] 3 3 2 7" xfId="382"/>
    <cellStyle name="쉼표 [0] 3 3 2 8" xfId="486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2 5" xfId="552"/>
    <cellStyle name="쉼표 [0] 3 3 3 3" xfId="188"/>
    <cellStyle name="쉼표 [0] 3 3 3 4" xfId="292"/>
    <cellStyle name="쉼표 [0] 3 3 3 5" xfId="396"/>
    <cellStyle name="쉼표 [0] 3 3 3 6" xfId="500"/>
    <cellStyle name="쉼표 [0] 3 3 4" xfId="58"/>
    <cellStyle name="쉼표 [0] 3 3 4 2" xfId="214"/>
    <cellStyle name="쉼표 [0] 3 3 4 3" xfId="318"/>
    <cellStyle name="쉼표 [0] 3 3 4 4" xfId="422"/>
    <cellStyle name="쉼표 [0] 3 3 4 5" xfId="526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2 5" xfId="556"/>
    <cellStyle name="쉼표 [0] 3 4 2 3" xfId="192"/>
    <cellStyle name="쉼표 [0] 3 4 2 4" xfId="296"/>
    <cellStyle name="쉼표 [0] 3 4 2 5" xfId="400"/>
    <cellStyle name="쉼표 [0] 3 4 2 6" xfId="504"/>
    <cellStyle name="쉼표 [0] 3 4 3" xfId="62"/>
    <cellStyle name="쉼표 [0] 3 4 3 2" xfId="218"/>
    <cellStyle name="쉼표 [0] 3 4 3 3" xfId="322"/>
    <cellStyle name="쉼표 [0] 3 4 3 4" xfId="426"/>
    <cellStyle name="쉼표 [0] 3 4 3 5" xfId="530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4 9" xfId="478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2 5" xfId="544"/>
    <cellStyle name="쉼표 [0] 3 5 3" xfId="180"/>
    <cellStyle name="쉼표 [0] 3 5 4" xfId="284"/>
    <cellStyle name="쉼표 [0] 3 5 5" xfId="388"/>
    <cellStyle name="쉼표 [0] 3 5 6" xfId="492"/>
    <cellStyle name="쉼표 [0] 3 6" xfId="50"/>
    <cellStyle name="쉼표 [0] 3 6 2" xfId="206"/>
    <cellStyle name="쉼표 [0] 3 6 3" xfId="310"/>
    <cellStyle name="쉼표 [0] 3 6 4" xfId="414"/>
    <cellStyle name="쉼표 [0] 3 6 5" xfId="518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12" xfId="467"/>
    <cellStyle name="쉼표 [0] 4 2" xfId="7"/>
    <cellStyle name="쉼표 [0] 4 2 10" xfId="471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2 5" xfId="561"/>
    <cellStyle name="쉼표 [0] 4 2 2 2 3" xfId="197"/>
    <cellStyle name="쉼표 [0] 4 2 2 2 4" xfId="301"/>
    <cellStyle name="쉼표 [0] 4 2 2 2 5" xfId="405"/>
    <cellStyle name="쉼표 [0] 4 2 2 2 6" xfId="509"/>
    <cellStyle name="쉼표 [0] 4 2 2 3" xfId="93"/>
    <cellStyle name="쉼표 [0] 4 2 2 3 2" xfId="223"/>
    <cellStyle name="쉼표 [0] 4 2 2 3 3" xfId="327"/>
    <cellStyle name="쉼표 [0] 4 2 2 3 4" xfId="431"/>
    <cellStyle name="쉼표 [0] 4 2 2 3 5" xfId="535"/>
    <cellStyle name="쉼표 [0] 4 2 2 4" xfId="119"/>
    <cellStyle name="쉼표 [0] 4 2 2 5" xfId="171"/>
    <cellStyle name="쉼표 [0] 4 2 2 6" xfId="275"/>
    <cellStyle name="쉼표 [0] 4 2 2 7" xfId="379"/>
    <cellStyle name="쉼표 [0] 4 2 2 8" xfId="483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2 5" xfId="549"/>
    <cellStyle name="쉼표 [0] 4 2 3 3" xfId="185"/>
    <cellStyle name="쉼표 [0] 4 2 3 4" xfId="289"/>
    <cellStyle name="쉼표 [0] 4 2 3 5" xfId="393"/>
    <cellStyle name="쉼표 [0] 4 2 3 6" xfId="497"/>
    <cellStyle name="쉼표 [0] 4 2 4" xfId="55"/>
    <cellStyle name="쉼표 [0] 4 2 4 2" xfId="211"/>
    <cellStyle name="쉼표 [0] 4 2 4 3" xfId="315"/>
    <cellStyle name="쉼표 [0] 4 2 4 4" xfId="419"/>
    <cellStyle name="쉼표 [0] 4 2 4 5" xfId="523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10" xfId="475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2 5" xfId="565"/>
    <cellStyle name="쉼표 [0] 4 3 2 2 3" xfId="201"/>
    <cellStyle name="쉼표 [0] 4 3 2 2 4" xfId="305"/>
    <cellStyle name="쉼표 [0] 4 3 2 2 5" xfId="409"/>
    <cellStyle name="쉼표 [0] 4 3 2 2 6" xfId="513"/>
    <cellStyle name="쉼표 [0] 4 3 2 3" xfId="97"/>
    <cellStyle name="쉼표 [0] 4 3 2 3 2" xfId="227"/>
    <cellStyle name="쉼표 [0] 4 3 2 3 3" xfId="331"/>
    <cellStyle name="쉼표 [0] 4 3 2 3 4" xfId="435"/>
    <cellStyle name="쉼표 [0] 4 3 2 3 5" xfId="539"/>
    <cellStyle name="쉼표 [0] 4 3 2 4" xfId="123"/>
    <cellStyle name="쉼표 [0] 4 3 2 5" xfId="175"/>
    <cellStyle name="쉼표 [0] 4 3 2 6" xfId="279"/>
    <cellStyle name="쉼표 [0] 4 3 2 7" xfId="383"/>
    <cellStyle name="쉼표 [0] 4 3 2 8" xfId="487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2 5" xfId="553"/>
    <cellStyle name="쉼표 [0] 4 3 3 3" xfId="189"/>
    <cellStyle name="쉼표 [0] 4 3 3 4" xfId="293"/>
    <cellStyle name="쉼표 [0] 4 3 3 5" xfId="397"/>
    <cellStyle name="쉼표 [0] 4 3 3 6" xfId="501"/>
    <cellStyle name="쉼표 [0] 4 3 4" xfId="59"/>
    <cellStyle name="쉼표 [0] 4 3 4 2" xfId="215"/>
    <cellStyle name="쉼표 [0] 4 3 4 3" xfId="319"/>
    <cellStyle name="쉼표 [0] 4 3 4 4" xfId="423"/>
    <cellStyle name="쉼표 [0] 4 3 4 5" xfId="527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2 5" xfId="557"/>
    <cellStyle name="쉼표 [0] 4 4 2 3" xfId="193"/>
    <cellStyle name="쉼표 [0] 4 4 2 4" xfId="297"/>
    <cellStyle name="쉼표 [0] 4 4 2 5" xfId="401"/>
    <cellStyle name="쉼표 [0] 4 4 2 6" xfId="505"/>
    <cellStyle name="쉼표 [0] 4 4 3" xfId="63"/>
    <cellStyle name="쉼표 [0] 4 4 3 2" xfId="219"/>
    <cellStyle name="쉼표 [0] 4 4 3 3" xfId="323"/>
    <cellStyle name="쉼표 [0] 4 4 3 4" xfId="427"/>
    <cellStyle name="쉼표 [0] 4 4 3 5" xfId="531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4 9" xfId="479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2 5" xfId="545"/>
    <cellStyle name="쉼표 [0] 4 5 3" xfId="181"/>
    <cellStyle name="쉼표 [0] 4 5 4" xfId="285"/>
    <cellStyle name="쉼표 [0] 4 5 5" xfId="389"/>
    <cellStyle name="쉼표 [0] 4 5 6" xfId="493"/>
    <cellStyle name="쉼표 [0] 4 6" xfId="51"/>
    <cellStyle name="쉼표 [0] 4 6 2" xfId="207"/>
    <cellStyle name="쉼표 [0] 4 6 3" xfId="311"/>
    <cellStyle name="쉼표 [0] 4 6 4" xfId="415"/>
    <cellStyle name="쉼표 [0] 4 6 5" xfId="519"/>
    <cellStyle name="쉼표 [0] 4 7" xfId="77"/>
    <cellStyle name="쉼표 [0] 4 8" xfId="103"/>
    <cellStyle name="쉼표 [0] 4 9" xfId="155"/>
    <cellStyle name="쉼표 [0] 5" xfId="5"/>
    <cellStyle name="쉼표 [0] 5 10" xfId="468"/>
    <cellStyle name="쉼표 [0] 5 2" xfId="10"/>
    <cellStyle name="쉼표 [0] 5 2 10" xfId="48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2 5" xfId="558"/>
    <cellStyle name="쉼표 [0] 5 2 2 3" xfId="194"/>
    <cellStyle name="쉼표 [0] 5 2 2 4" xfId="298"/>
    <cellStyle name="쉼표 [0] 5 2 2 5" xfId="402"/>
    <cellStyle name="쉼표 [0] 5 2 2 6" xfId="506"/>
    <cellStyle name="쉼표 [0] 5 2 3" xfId="47"/>
    <cellStyle name="쉼표 [0] 5 2 3 2" xfId="220"/>
    <cellStyle name="쉼표 [0] 5 2 3 3" xfId="324"/>
    <cellStyle name="쉼표 [0] 5 2 3 4" xfId="428"/>
    <cellStyle name="쉼표 [0] 5 2 3 5" xfId="532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2 5" xfId="546"/>
    <cellStyle name="쉼표 [0] 5 3 3" xfId="182"/>
    <cellStyle name="쉼표 [0] 5 3 4" xfId="286"/>
    <cellStyle name="쉼표 [0] 5 3 5" xfId="390"/>
    <cellStyle name="쉼표 [0] 5 3 6" xfId="494"/>
    <cellStyle name="쉼표 [0] 5 4" xfId="52"/>
    <cellStyle name="쉼표 [0] 5 4 2" xfId="208"/>
    <cellStyle name="쉼표 [0] 5 4 3" xfId="312"/>
    <cellStyle name="쉼표 [0] 5 4 4" xfId="416"/>
    <cellStyle name="쉼표 [0] 5 4 5" xfId="520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10" xfId="472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2 5" xfId="562"/>
    <cellStyle name="쉼표 [0] 6 2 2 3" xfId="198"/>
    <cellStyle name="쉼표 [0] 6 2 2 4" xfId="302"/>
    <cellStyle name="쉼표 [0] 6 2 2 5" xfId="406"/>
    <cellStyle name="쉼표 [0] 6 2 2 6" xfId="510"/>
    <cellStyle name="쉼표 [0] 6 2 3" xfId="94"/>
    <cellStyle name="쉼표 [0] 6 2 3 2" xfId="224"/>
    <cellStyle name="쉼표 [0] 6 2 3 3" xfId="328"/>
    <cellStyle name="쉼표 [0] 6 2 3 4" xfId="432"/>
    <cellStyle name="쉼표 [0] 6 2 3 5" xfId="536"/>
    <cellStyle name="쉼표 [0] 6 2 4" xfId="120"/>
    <cellStyle name="쉼표 [0] 6 2 5" xfId="172"/>
    <cellStyle name="쉼표 [0] 6 2 6" xfId="276"/>
    <cellStyle name="쉼표 [0] 6 2 7" xfId="380"/>
    <cellStyle name="쉼표 [0] 6 2 8" xfId="484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2 5" xfId="550"/>
    <cellStyle name="쉼표 [0] 6 3 3" xfId="186"/>
    <cellStyle name="쉼표 [0] 6 3 4" xfId="290"/>
    <cellStyle name="쉼표 [0] 6 3 5" xfId="394"/>
    <cellStyle name="쉼표 [0] 6 3 6" xfId="498"/>
    <cellStyle name="쉼표 [0] 6 4" xfId="56"/>
    <cellStyle name="쉼표 [0] 6 4 2" xfId="212"/>
    <cellStyle name="쉼표 [0] 6 4 3" xfId="316"/>
    <cellStyle name="쉼표 [0] 6 4 4" xfId="420"/>
    <cellStyle name="쉼표 [0] 6 4 5" xfId="524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2 5" xfId="554"/>
    <cellStyle name="쉼표 [0] 7 2 3" xfId="190"/>
    <cellStyle name="쉼표 [0] 7 2 4" xfId="294"/>
    <cellStyle name="쉼표 [0] 7 2 5" xfId="398"/>
    <cellStyle name="쉼표 [0] 7 2 6" xfId="502"/>
    <cellStyle name="쉼표 [0] 7 3" xfId="60"/>
    <cellStyle name="쉼표 [0] 7 3 2" xfId="216"/>
    <cellStyle name="쉼표 [0] 7 3 3" xfId="320"/>
    <cellStyle name="쉼표 [0] 7 3 4" xfId="424"/>
    <cellStyle name="쉼표 [0] 7 3 5" xfId="528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7 9" xfId="476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2 5" xfId="542"/>
    <cellStyle name="쉼표 [0] 8 3" xfId="178"/>
    <cellStyle name="쉼표 [0] 8 4" xfId="282"/>
    <cellStyle name="쉼표 [0] 8 5" xfId="386"/>
    <cellStyle name="쉼표 [0] 8 6" xfId="490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2 5" xfId="567"/>
    <cellStyle name="쉼표 [0] 9 2 3" xfId="203"/>
    <cellStyle name="쉼표 [0] 9 2 4" xfId="307"/>
    <cellStyle name="쉼표 [0] 9 2 5" xfId="411"/>
    <cellStyle name="쉼표 [0] 9 2 6" xfId="515"/>
    <cellStyle name="쉼표 [0] 9 3" xfId="99"/>
    <cellStyle name="쉼표 [0] 9 3 2" xfId="229"/>
    <cellStyle name="쉼표 [0] 9 3 3" xfId="333"/>
    <cellStyle name="쉼표 [0] 9 3 4" xfId="437"/>
    <cellStyle name="쉼표 [0] 9 3 5" xfId="541"/>
    <cellStyle name="쉼표 [0] 9 4" xfId="125"/>
    <cellStyle name="쉼표 [0] 9 5" xfId="177"/>
    <cellStyle name="쉼표 [0] 9 6" xfId="281"/>
    <cellStyle name="쉼표 [0] 9 7" xfId="385"/>
    <cellStyle name="쉼표 [0] 9 8" xfId="489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zoomScale="130" zoomScaleNormal="130" workbookViewId="0">
      <selection activeCell="F13" sqref="F13"/>
    </sheetView>
  </sheetViews>
  <sheetFormatPr defaultRowHeight="13.5" x14ac:dyDescent="0.15"/>
  <cols>
    <col min="1" max="1" width="8.6640625" customWidth="1"/>
    <col min="2" max="2" width="8.77734375" customWidth="1"/>
    <col min="3" max="3" width="24.77734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10" customFormat="1" ht="45" customHeight="1" thickBot="1" x14ac:dyDescent="0.2">
      <c r="A2" s="94" t="s">
        <v>120</v>
      </c>
      <c r="B2" s="74"/>
      <c r="C2" s="58"/>
      <c r="D2" s="72"/>
      <c r="E2" s="72"/>
      <c r="F2" s="73"/>
      <c r="G2" s="73"/>
      <c r="H2" s="73"/>
      <c r="I2" s="73"/>
      <c r="J2" s="152"/>
      <c r="K2" s="152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73.5" customHeight="1" thickTop="1" thickBot="1" x14ac:dyDescent="0.2">
      <c r="A4" s="130">
        <v>2024</v>
      </c>
      <c r="B4" s="131">
        <v>3</v>
      </c>
      <c r="C4" s="131" t="s">
        <v>164</v>
      </c>
      <c r="D4" s="131" t="s">
        <v>165</v>
      </c>
      <c r="E4" s="131" t="s">
        <v>170</v>
      </c>
      <c r="F4" s="135">
        <v>30</v>
      </c>
      <c r="G4" s="135" t="s">
        <v>166</v>
      </c>
      <c r="H4" s="136">
        <v>5200</v>
      </c>
      <c r="I4" s="137" t="s">
        <v>167</v>
      </c>
      <c r="J4" s="137" t="s">
        <v>168</v>
      </c>
      <c r="K4" s="137" t="s">
        <v>169</v>
      </c>
      <c r="L4" s="138"/>
    </row>
    <row r="5" spans="1:12" x14ac:dyDescent="0.15">
      <c r="C5" t="s">
        <v>96</v>
      </c>
    </row>
    <row r="9" spans="1:12" x14ac:dyDescent="0.15">
      <c r="F9" s="139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53" t="s">
        <v>62</v>
      </c>
      <c r="B1" s="153"/>
      <c r="C1" s="153"/>
      <c r="D1" s="153"/>
      <c r="E1" s="153"/>
      <c r="F1" s="153"/>
      <c r="G1" s="153"/>
      <c r="H1" s="153"/>
      <c r="I1" s="153"/>
    </row>
    <row r="2" spans="1:9" ht="26.25" thickBot="1" x14ac:dyDescent="0.2">
      <c r="A2" s="194" t="s">
        <v>120</v>
      </c>
      <c r="B2" s="194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01" t="s">
        <v>3</v>
      </c>
      <c r="B3" s="199" t="s">
        <v>4</v>
      </c>
      <c r="C3" s="199" t="s">
        <v>52</v>
      </c>
      <c r="D3" s="199" t="s">
        <v>64</v>
      </c>
      <c r="E3" s="195" t="s">
        <v>67</v>
      </c>
      <c r="F3" s="196"/>
      <c r="G3" s="195" t="s">
        <v>68</v>
      </c>
      <c r="H3" s="196"/>
      <c r="I3" s="197" t="s">
        <v>63</v>
      </c>
    </row>
    <row r="4" spans="1:9" ht="28.5" customHeight="1" x14ac:dyDescent="0.15">
      <c r="A4" s="202"/>
      <c r="B4" s="200"/>
      <c r="C4" s="200"/>
      <c r="D4" s="200"/>
      <c r="E4" s="21" t="s">
        <v>65</v>
      </c>
      <c r="F4" s="21" t="s">
        <v>66</v>
      </c>
      <c r="G4" s="21" t="s">
        <v>65</v>
      </c>
      <c r="H4" s="21" t="s">
        <v>66</v>
      </c>
      <c r="I4" s="198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30" zoomScaleNormal="130" workbookViewId="0">
      <selection activeCell="D12" sqref="D12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51" t="s">
        <v>54</v>
      </c>
      <c r="B1" s="151"/>
      <c r="C1" s="151"/>
      <c r="D1" s="151"/>
      <c r="E1" s="151"/>
      <c r="F1" s="151"/>
      <c r="G1" s="151"/>
      <c r="H1" s="151"/>
      <c r="I1" s="151"/>
    </row>
    <row r="2" spans="1:12" s="10" customFormat="1" ht="45" customHeight="1" thickBot="1" x14ac:dyDescent="0.2">
      <c r="A2" s="94" t="s">
        <v>120</v>
      </c>
      <c r="B2" s="74"/>
      <c r="C2" s="101"/>
      <c r="D2" s="100"/>
      <c r="E2" s="100"/>
      <c r="F2" s="99"/>
      <c r="G2" s="99"/>
      <c r="H2" s="99"/>
      <c r="I2" s="99"/>
      <c r="J2" s="152"/>
      <c r="K2" s="152"/>
      <c r="L2" s="8"/>
    </row>
    <row r="3" spans="1:12" ht="38.25" customHeight="1" thickBot="1" x14ac:dyDescent="0.2">
      <c r="A3" s="126" t="s">
        <v>24</v>
      </c>
      <c r="B3" s="127" t="s">
        <v>25</v>
      </c>
      <c r="C3" s="104" t="s">
        <v>91</v>
      </c>
      <c r="D3" s="128" t="s">
        <v>0</v>
      </c>
      <c r="E3" s="71" t="s">
        <v>92</v>
      </c>
      <c r="F3" s="128" t="s">
        <v>95</v>
      </c>
      <c r="G3" s="128" t="s">
        <v>27</v>
      </c>
      <c r="H3" s="128" t="s">
        <v>28</v>
      </c>
      <c r="I3" s="129" t="s">
        <v>1</v>
      </c>
    </row>
    <row r="4" spans="1:12" s="96" customFormat="1" ht="46.5" customHeight="1" thickTop="1" x14ac:dyDescent="0.15">
      <c r="A4" s="146">
        <v>2024</v>
      </c>
      <c r="B4" s="106">
        <v>3</v>
      </c>
      <c r="C4" s="147" t="s">
        <v>171</v>
      </c>
      <c r="D4" s="148" t="s">
        <v>151</v>
      </c>
      <c r="E4" s="149">
        <v>13800</v>
      </c>
      <c r="F4" s="148" t="s">
        <v>172</v>
      </c>
      <c r="G4" s="148" t="s">
        <v>173</v>
      </c>
      <c r="H4" s="148" t="s">
        <v>174</v>
      </c>
      <c r="I4" s="150"/>
    </row>
    <row r="5" spans="1:12" ht="46.5" customHeight="1" thickBot="1" x14ac:dyDescent="0.2">
      <c r="A5" s="140">
        <v>2024</v>
      </c>
      <c r="B5" s="141">
        <v>3</v>
      </c>
      <c r="C5" s="142" t="s">
        <v>175</v>
      </c>
      <c r="D5" s="143" t="s">
        <v>151</v>
      </c>
      <c r="E5" s="144">
        <v>5000</v>
      </c>
      <c r="F5" s="143" t="s">
        <v>176</v>
      </c>
      <c r="G5" s="143" t="s">
        <v>177</v>
      </c>
      <c r="H5" s="143" t="s">
        <v>178</v>
      </c>
      <c r="I5" s="145"/>
    </row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:F5">
      <formula1>5</formula1>
    </dataValidation>
    <dataValidation type="list" allowBlank="1" showInputMessage="1" showErrorMessage="1" sqref="D4:D5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115" zoomScaleNormal="115" workbookViewId="0">
      <selection activeCell="H13" sqref="H13:H14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51" t="s">
        <v>61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s="10" customFormat="1" ht="45" customHeight="1" thickBot="1" x14ac:dyDescent="0.2">
      <c r="A2" s="94" t="s">
        <v>120</v>
      </c>
      <c r="B2" s="74"/>
      <c r="C2" s="58"/>
      <c r="D2" s="72"/>
      <c r="E2" s="72"/>
      <c r="F2" s="73"/>
      <c r="G2" s="73"/>
      <c r="H2" s="73"/>
      <c r="I2" s="73"/>
      <c r="J2" s="152"/>
      <c r="K2" s="152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107"/>
      <c r="B4" s="108"/>
      <c r="C4" s="109" t="s">
        <v>126</v>
      </c>
      <c r="D4" s="108"/>
      <c r="E4" s="108"/>
      <c r="F4" s="110"/>
      <c r="G4" s="111"/>
      <c r="H4" s="111"/>
      <c r="I4" s="110"/>
      <c r="J4" s="108"/>
      <c r="K4" s="108"/>
      <c r="L4" s="108"/>
      <c r="M4" s="112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31" sqref="C3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45" customHeight="1" thickBot="1" x14ac:dyDescent="0.2">
      <c r="A2" s="94" t="s">
        <v>120</v>
      </c>
      <c r="B2" s="74"/>
      <c r="C2" s="58"/>
      <c r="D2" s="72"/>
      <c r="E2" s="72"/>
      <c r="F2" s="73"/>
      <c r="G2" s="73"/>
      <c r="H2" s="73"/>
      <c r="I2" s="73"/>
      <c r="J2" s="152" t="s">
        <v>2</v>
      </c>
      <c r="K2" s="152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53" t="s">
        <v>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45" customHeight="1" x14ac:dyDescent="0.15">
      <c r="A2" s="94" t="s">
        <v>120</v>
      </c>
      <c r="B2" s="74"/>
      <c r="C2" s="58"/>
      <c r="D2" s="72"/>
      <c r="E2" s="72"/>
      <c r="F2" s="73"/>
      <c r="G2" s="73"/>
      <c r="H2" s="73"/>
      <c r="I2" s="73"/>
      <c r="J2" s="152" t="s">
        <v>2</v>
      </c>
      <c r="K2" s="152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15" zoomScaleNormal="115" workbookViewId="0">
      <selection activeCell="B21" sqref="B21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22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54" t="s">
        <v>121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2" s="87" customFormat="1" ht="25.5" customHeight="1" x14ac:dyDescent="0.15">
      <c r="A2" s="79" t="s">
        <v>117</v>
      </c>
      <c r="B2" s="85"/>
      <c r="C2" s="86"/>
      <c r="D2" s="119"/>
      <c r="E2" s="86"/>
      <c r="F2" s="86"/>
      <c r="G2" s="86"/>
      <c r="H2" s="86"/>
      <c r="J2" s="82" t="s">
        <v>118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111</v>
      </c>
      <c r="D3" s="120" t="s">
        <v>112</v>
      </c>
      <c r="E3" s="90" t="s">
        <v>113</v>
      </c>
      <c r="F3" s="90" t="s">
        <v>114</v>
      </c>
      <c r="G3" s="90" t="s">
        <v>115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116</v>
      </c>
      <c r="B4" s="78" t="s">
        <v>179</v>
      </c>
      <c r="C4" s="78" t="s">
        <v>127</v>
      </c>
      <c r="D4" s="121">
        <v>55200000</v>
      </c>
      <c r="E4" s="78" t="s">
        <v>128</v>
      </c>
      <c r="F4" s="78" t="s">
        <v>129</v>
      </c>
      <c r="G4" s="78" t="s">
        <v>130</v>
      </c>
      <c r="H4" s="98" t="s">
        <v>181</v>
      </c>
      <c r="I4" s="98" t="s">
        <v>182</v>
      </c>
      <c r="J4" s="97"/>
    </row>
    <row r="5" spans="1:12" ht="19.5" customHeight="1" x14ac:dyDescent="0.15">
      <c r="A5" s="78" t="s">
        <v>116</v>
      </c>
      <c r="B5" s="78" t="s">
        <v>150</v>
      </c>
      <c r="C5" s="78" t="s">
        <v>104</v>
      </c>
      <c r="D5" s="121">
        <v>18024480</v>
      </c>
      <c r="E5" s="78" t="s">
        <v>131</v>
      </c>
      <c r="F5" s="78" t="s">
        <v>132</v>
      </c>
      <c r="G5" s="78" t="s">
        <v>133</v>
      </c>
      <c r="H5" s="98" t="s">
        <v>194</v>
      </c>
      <c r="I5" s="98" t="s">
        <v>195</v>
      </c>
      <c r="J5" s="97"/>
    </row>
    <row r="6" spans="1:12" ht="19.5" customHeight="1" x14ac:dyDescent="0.15">
      <c r="A6" s="78" t="s">
        <v>116</v>
      </c>
      <c r="B6" s="78" t="s">
        <v>125</v>
      </c>
      <c r="C6" s="78" t="s">
        <v>107</v>
      </c>
      <c r="D6" s="121">
        <v>6300000</v>
      </c>
      <c r="E6" s="78" t="s">
        <v>135</v>
      </c>
      <c r="F6" s="78" t="s">
        <v>136</v>
      </c>
      <c r="G6" s="78" t="s">
        <v>130</v>
      </c>
      <c r="H6" s="98" t="s">
        <v>152</v>
      </c>
      <c r="I6" s="98" t="s">
        <v>153</v>
      </c>
      <c r="J6" s="97"/>
    </row>
    <row r="7" spans="1:12" ht="19.5" customHeight="1" x14ac:dyDescent="0.15">
      <c r="A7" s="78" t="s">
        <v>116</v>
      </c>
      <c r="B7" s="78" t="s">
        <v>188</v>
      </c>
      <c r="C7" s="78" t="s">
        <v>137</v>
      </c>
      <c r="D7" s="121">
        <v>4860000</v>
      </c>
      <c r="E7" s="78" t="s">
        <v>135</v>
      </c>
      <c r="F7" s="78" t="s">
        <v>129</v>
      </c>
      <c r="G7" s="78" t="s">
        <v>133</v>
      </c>
      <c r="H7" s="98" t="s">
        <v>181</v>
      </c>
      <c r="I7" s="98" t="s">
        <v>189</v>
      </c>
      <c r="J7" s="97"/>
    </row>
    <row r="8" spans="1:12" ht="19.5" customHeight="1" x14ac:dyDescent="0.15">
      <c r="A8" s="78" t="s">
        <v>116</v>
      </c>
      <c r="B8" s="78" t="s">
        <v>186</v>
      </c>
      <c r="C8" s="78" t="s">
        <v>138</v>
      </c>
      <c r="D8" s="121">
        <v>7801200</v>
      </c>
      <c r="E8" s="78" t="s">
        <v>139</v>
      </c>
      <c r="F8" s="78" t="s">
        <v>129</v>
      </c>
      <c r="G8" s="78" t="s">
        <v>130</v>
      </c>
      <c r="H8" s="98" t="s">
        <v>181</v>
      </c>
      <c r="I8" s="98" t="s">
        <v>183</v>
      </c>
      <c r="J8" s="97"/>
    </row>
    <row r="9" spans="1:12" ht="19.5" customHeight="1" x14ac:dyDescent="0.15">
      <c r="A9" s="78" t="s">
        <v>116</v>
      </c>
      <c r="B9" s="78" t="s">
        <v>185</v>
      </c>
      <c r="C9" s="78" t="s">
        <v>106</v>
      </c>
      <c r="D9" s="121">
        <v>5854200</v>
      </c>
      <c r="E9" s="78" t="s">
        <v>140</v>
      </c>
      <c r="F9" s="78" t="s">
        <v>132</v>
      </c>
      <c r="G9" s="78" t="s">
        <v>130</v>
      </c>
      <c r="H9" s="98" t="s">
        <v>181</v>
      </c>
      <c r="I9" s="98" t="s">
        <v>183</v>
      </c>
      <c r="J9" s="97"/>
    </row>
    <row r="10" spans="1:12" ht="19.5" customHeight="1" x14ac:dyDescent="0.15">
      <c r="A10" s="78" t="s">
        <v>116</v>
      </c>
      <c r="B10" s="78" t="s">
        <v>191</v>
      </c>
      <c r="C10" s="78" t="s">
        <v>137</v>
      </c>
      <c r="D10" s="121">
        <v>1620000</v>
      </c>
      <c r="E10" s="78" t="s">
        <v>140</v>
      </c>
      <c r="F10" s="78" t="s">
        <v>129</v>
      </c>
      <c r="G10" s="78" t="s">
        <v>130</v>
      </c>
      <c r="H10" s="98" t="s">
        <v>181</v>
      </c>
      <c r="I10" s="98" t="s">
        <v>192</v>
      </c>
      <c r="J10" s="97"/>
    </row>
    <row r="11" spans="1:12" ht="19.5" customHeight="1" x14ac:dyDescent="0.15">
      <c r="A11" s="78" t="s">
        <v>116</v>
      </c>
      <c r="B11" s="78" t="s">
        <v>184</v>
      </c>
      <c r="C11" s="78" t="s">
        <v>141</v>
      </c>
      <c r="D11" s="121">
        <v>1998000</v>
      </c>
      <c r="E11" s="78" t="s">
        <v>142</v>
      </c>
      <c r="F11" s="78" t="s">
        <v>132</v>
      </c>
      <c r="G11" s="78" t="s">
        <v>133</v>
      </c>
      <c r="H11" s="98" t="s">
        <v>181</v>
      </c>
      <c r="I11" s="98" t="s">
        <v>183</v>
      </c>
      <c r="J11" s="97"/>
    </row>
    <row r="12" spans="1:12" ht="19.5" customHeight="1" x14ac:dyDescent="0.15">
      <c r="A12" s="78" t="s">
        <v>116</v>
      </c>
      <c r="B12" s="78" t="s">
        <v>196</v>
      </c>
      <c r="C12" s="78" t="s">
        <v>143</v>
      </c>
      <c r="D12" s="121">
        <v>2938800</v>
      </c>
      <c r="E12" s="78" t="s">
        <v>144</v>
      </c>
      <c r="F12" s="78" t="s">
        <v>129</v>
      </c>
      <c r="G12" s="78" t="s">
        <v>133</v>
      </c>
      <c r="H12" s="98" t="s">
        <v>149</v>
      </c>
      <c r="I12" s="98" t="s">
        <v>153</v>
      </c>
      <c r="J12" s="97"/>
    </row>
    <row r="13" spans="1:12" ht="19.5" customHeight="1" x14ac:dyDescent="0.15">
      <c r="A13" s="78" t="s">
        <v>116</v>
      </c>
      <c r="B13" s="78" t="s">
        <v>197</v>
      </c>
      <c r="C13" s="78" t="s">
        <v>105</v>
      </c>
      <c r="D13" s="121">
        <v>6600000</v>
      </c>
      <c r="E13" s="78" t="s">
        <v>144</v>
      </c>
      <c r="F13" s="78" t="s">
        <v>132</v>
      </c>
      <c r="G13" s="78" t="s">
        <v>133</v>
      </c>
      <c r="H13" s="98" t="s">
        <v>149</v>
      </c>
      <c r="I13" s="98" t="s">
        <v>153</v>
      </c>
      <c r="J13" s="97"/>
    </row>
    <row r="14" spans="1:12" ht="19.5" customHeight="1" x14ac:dyDescent="0.15">
      <c r="A14" s="78" t="s">
        <v>116</v>
      </c>
      <c r="B14" s="78" t="s">
        <v>201</v>
      </c>
      <c r="C14" s="78" t="s">
        <v>145</v>
      </c>
      <c r="D14" s="121">
        <v>3840000</v>
      </c>
      <c r="E14" s="78" t="s">
        <v>146</v>
      </c>
      <c r="F14" s="78" t="s">
        <v>132</v>
      </c>
      <c r="G14" s="78" t="s">
        <v>130</v>
      </c>
      <c r="H14" s="98" t="s">
        <v>149</v>
      </c>
      <c r="I14" s="98" t="s">
        <v>202</v>
      </c>
      <c r="J14" s="97"/>
    </row>
    <row r="15" spans="1:12" ht="19.5" customHeight="1" x14ac:dyDescent="0.15">
      <c r="A15" s="78" t="s">
        <v>116</v>
      </c>
      <c r="B15" s="78" t="s">
        <v>180</v>
      </c>
      <c r="C15" s="78" t="s">
        <v>147</v>
      </c>
      <c r="D15" s="121">
        <v>1030339000</v>
      </c>
      <c r="E15" s="78" t="s">
        <v>148</v>
      </c>
      <c r="F15" s="78" t="s">
        <v>132</v>
      </c>
      <c r="G15" s="78" t="s">
        <v>133</v>
      </c>
      <c r="H15" s="98" t="s">
        <v>181</v>
      </c>
      <c r="I15" s="98" t="s">
        <v>182</v>
      </c>
      <c r="J15" s="97"/>
    </row>
    <row r="16" spans="1:12" ht="19.5" customHeight="1" x14ac:dyDescent="0.15">
      <c r="A16" s="78"/>
      <c r="B16" s="78"/>
      <c r="C16" s="78"/>
      <c r="D16" s="121"/>
      <c r="E16" s="78"/>
      <c r="F16" s="78"/>
      <c r="G16" s="78"/>
      <c r="H16" s="78"/>
      <c r="I16" s="98"/>
      <c r="J16" s="97"/>
    </row>
    <row r="18" spans="5:5" x14ac:dyDescent="0.15">
      <c r="E18" s="44" t="s">
        <v>123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K21" sqref="K20:L21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25" customWidth="1"/>
    <col min="10" max="16384" width="8.88671875" style="31"/>
  </cols>
  <sheetData>
    <row r="1" spans="1:12" ht="39" customHeight="1" x14ac:dyDescent="0.15">
      <c r="A1" s="154" t="s">
        <v>6</v>
      </c>
      <c r="B1" s="154"/>
      <c r="C1" s="154"/>
      <c r="D1" s="154"/>
      <c r="E1" s="154"/>
      <c r="F1" s="154"/>
      <c r="G1" s="154"/>
      <c r="H1" s="154"/>
      <c r="I1" s="154"/>
    </row>
    <row r="2" spans="1:12" s="83" customFormat="1" ht="25.5" customHeight="1" x14ac:dyDescent="0.15">
      <c r="A2" s="79" t="s">
        <v>110</v>
      </c>
      <c r="B2" s="80"/>
      <c r="C2" s="95"/>
      <c r="D2" s="81"/>
      <c r="E2" s="81"/>
      <c r="F2" s="81"/>
      <c r="G2" s="81"/>
      <c r="H2" s="81"/>
      <c r="I2" s="123" t="s">
        <v>119</v>
      </c>
      <c r="L2" s="84"/>
    </row>
    <row r="3" spans="1:12" ht="22.5" customHeight="1" x14ac:dyDescent="0.15">
      <c r="A3" s="76" t="s">
        <v>108</v>
      </c>
      <c r="B3" s="75" t="s">
        <v>81</v>
      </c>
      <c r="C3" s="76" t="s">
        <v>97</v>
      </c>
      <c r="D3" s="77" t="s">
        <v>98</v>
      </c>
      <c r="E3" s="77" t="s">
        <v>99</v>
      </c>
      <c r="F3" s="77" t="s">
        <v>100</v>
      </c>
      <c r="G3" s="77" t="s">
        <v>101</v>
      </c>
      <c r="H3" s="77" t="s">
        <v>102</v>
      </c>
      <c r="I3" s="124" t="s">
        <v>103</v>
      </c>
    </row>
    <row r="4" spans="1:12" ht="25.5" customHeight="1" x14ac:dyDescent="0.15">
      <c r="A4" s="78" t="s">
        <v>109</v>
      </c>
      <c r="B4" s="78" t="s">
        <v>179</v>
      </c>
      <c r="C4" s="78" t="s">
        <v>127</v>
      </c>
      <c r="D4" s="121">
        <v>55200000</v>
      </c>
      <c r="E4" s="203"/>
      <c r="F4" s="203">
        <v>3492000</v>
      </c>
      <c r="G4" s="203"/>
      <c r="H4" s="203">
        <v>3492000</v>
      </c>
      <c r="I4" s="121"/>
    </row>
    <row r="5" spans="1:12" ht="25.5" customHeight="1" x14ac:dyDescent="0.15">
      <c r="A5" s="78" t="s">
        <v>109</v>
      </c>
      <c r="B5" s="78" t="s">
        <v>193</v>
      </c>
      <c r="C5" s="78" t="s">
        <v>104</v>
      </c>
      <c r="D5" s="121">
        <v>18024480</v>
      </c>
      <c r="E5" s="203"/>
      <c r="F5" s="203">
        <v>1502040</v>
      </c>
      <c r="G5" s="204"/>
      <c r="H5" s="203">
        <v>1502040</v>
      </c>
      <c r="I5" s="121"/>
    </row>
    <row r="6" spans="1:12" ht="25.5" customHeight="1" x14ac:dyDescent="0.15">
      <c r="A6" s="78" t="s">
        <v>109</v>
      </c>
      <c r="B6" s="78" t="s">
        <v>134</v>
      </c>
      <c r="C6" s="78" t="s">
        <v>107</v>
      </c>
      <c r="D6" s="121">
        <v>6300000</v>
      </c>
      <c r="E6" s="203"/>
      <c r="F6" s="203">
        <v>1050000</v>
      </c>
      <c r="G6" s="204"/>
      <c r="H6" s="203">
        <v>1050000</v>
      </c>
      <c r="I6" s="121"/>
    </row>
    <row r="7" spans="1:12" ht="25.5" customHeight="1" x14ac:dyDescent="0.15">
      <c r="A7" s="78" t="s">
        <v>109</v>
      </c>
      <c r="B7" s="78" t="s">
        <v>188</v>
      </c>
      <c r="C7" s="78" t="s">
        <v>137</v>
      </c>
      <c r="D7" s="121">
        <v>4860000</v>
      </c>
      <c r="E7" s="203"/>
      <c r="F7" s="203">
        <v>405000</v>
      </c>
      <c r="G7" s="204"/>
      <c r="H7" s="203">
        <v>405000</v>
      </c>
      <c r="I7" s="121"/>
    </row>
    <row r="8" spans="1:12" ht="25.5" customHeight="1" x14ac:dyDescent="0.15">
      <c r="A8" s="78" t="s">
        <v>109</v>
      </c>
      <c r="B8" s="78" t="s">
        <v>186</v>
      </c>
      <c r="C8" s="78" t="s">
        <v>138</v>
      </c>
      <c r="D8" s="121">
        <v>7801200</v>
      </c>
      <c r="E8" s="203"/>
      <c r="F8" s="203">
        <v>650100</v>
      </c>
      <c r="G8" s="132"/>
      <c r="H8" s="203">
        <v>650100</v>
      </c>
      <c r="I8" s="121"/>
    </row>
    <row r="9" spans="1:12" ht="25.5" customHeight="1" x14ac:dyDescent="0.15">
      <c r="A9" s="78" t="s">
        <v>109</v>
      </c>
      <c r="B9" s="78" t="s">
        <v>187</v>
      </c>
      <c r="C9" s="78" t="s">
        <v>106</v>
      </c>
      <c r="D9" s="121">
        <v>5854200</v>
      </c>
      <c r="E9" s="203"/>
      <c r="F9" s="203">
        <v>487850</v>
      </c>
      <c r="G9" s="204"/>
      <c r="H9" s="203">
        <v>487850</v>
      </c>
      <c r="I9" s="121"/>
    </row>
    <row r="10" spans="1:12" ht="25.5" customHeight="1" x14ac:dyDescent="0.15">
      <c r="A10" s="78" t="s">
        <v>109</v>
      </c>
      <c r="B10" s="78" t="s">
        <v>190</v>
      </c>
      <c r="C10" s="78" t="s">
        <v>137</v>
      </c>
      <c r="D10" s="121">
        <v>1620000</v>
      </c>
      <c r="E10" s="203"/>
      <c r="F10" s="203">
        <v>135000</v>
      </c>
      <c r="G10" s="204"/>
      <c r="H10" s="203">
        <v>135000</v>
      </c>
      <c r="I10" s="121"/>
    </row>
    <row r="11" spans="1:12" ht="25.5" customHeight="1" x14ac:dyDescent="0.15">
      <c r="A11" s="78" t="s">
        <v>109</v>
      </c>
      <c r="B11" s="78" t="s">
        <v>184</v>
      </c>
      <c r="C11" s="78" t="s">
        <v>141</v>
      </c>
      <c r="D11" s="121">
        <v>1998000</v>
      </c>
      <c r="E11" s="203"/>
      <c r="F11" s="203">
        <v>166500</v>
      </c>
      <c r="G11" s="132"/>
      <c r="H11" s="203">
        <v>166500</v>
      </c>
      <c r="I11" s="121"/>
    </row>
    <row r="12" spans="1:12" ht="25.5" customHeight="1" x14ac:dyDescent="0.15">
      <c r="A12" s="78" t="s">
        <v>109</v>
      </c>
      <c r="B12" s="78" t="s">
        <v>198</v>
      </c>
      <c r="C12" s="78" t="s">
        <v>143</v>
      </c>
      <c r="D12" s="121">
        <v>2938800</v>
      </c>
      <c r="E12" s="203"/>
      <c r="F12" s="203">
        <v>187950</v>
      </c>
      <c r="G12" s="132"/>
      <c r="H12" s="203">
        <v>187950</v>
      </c>
      <c r="I12" s="121"/>
    </row>
    <row r="13" spans="1:12" ht="25.5" customHeight="1" x14ac:dyDescent="0.15">
      <c r="A13" s="78" t="s">
        <v>109</v>
      </c>
      <c r="B13" s="78" t="s">
        <v>199</v>
      </c>
      <c r="C13" s="78" t="s">
        <v>105</v>
      </c>
      <c r="D13" s="121">
        <v>6600000</v>
      </c>
      <c r="E13" s="205"/>
      <c r="F13" s="206">
        <v>550000</v>
      </c>
      <c r="G13" s="132"/>
      <c r="H13" s="203">
        <v>550000</v>
      </c>
      <c r="I13" s="121"/>
    </row>
    <row r="14" spans="1:12" ht="25.5" customHeight="1" x14ac:dyDescent="0.15">
      <c r="A14" s="78" t="s">
        <v>109</v>
      </c>
      <c r="B14" s="78" t="s">
        <v>200</v>
      </c>
      <c r="C14" s="78" t="s">
        <v>145</v>
      </c>
      <c r="D14" s="121">
        <v>3840000</v>
      </c>
      <c r="E14" s="98"/>
      <c r="F14" s="133">
        <v>320000</v>
      </c>
      <c r="G14" s="132"/>
      <c r="H14" s="133">
        <v>320000</v>
      </c>
      <c r="I14" s="121"/>
    </row>
    <row r="15" spans="1:12" ht="25.5" customHeight="1" x14ac:dyDescent="0.15">
      <c r="A15" s="78" t="s">
        <v>109</v>
      </c>
      <c r="B15" s="78" t="s">
        <v>180</v>
      </c>
      <c r="C15" s="78" t="s">
        <v>147</v>
      </c>
      <c r="D15" s="121">
        <v>1030339000</v>
      </c>
      <c r="E15" s="98"/>
      <c r="F15" s="133">
        <v>80875300</v>
      </c>
      <c r="G15" s="132"/>
      <c r="H15" s="133">
        <v>80875300</v>
      </c>
      <c r="I15" s="121"/>
    </row>
    <row r="16" spans="1:12" ht="25.5" customHeight="1" x14ac:dyDescent="0.15">
      <c r="A16" s="78"/>
      <c r="B16" s="78"/>
      <c r="C16" s="78"/>
      <c r="D16" s="121"/>
      <c r="E16" s="98"/>
      <c r="F16" s="133"/>
      <c r="G16" s="132"/>
      <c r="H16" s="133"/>
      <c r="I16" s="121"/>
    </row>
  </sheetData>
  <sortState ref="A5:I17">
    <sortCondition ref="A4"/>
  </sortState>
  <mergeCells count="1">
    <mergeCell ref="A1:I1"/>
  </mergeCells>
  <phoneticPr fontId="3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85" zoomScaleNormal="85" workbookViewId="0">
      <selection activeCell="J30" sqref="J29:J3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15" customWidth="1"/>
  </cols>
  <sheetData>
    <row r="1" spans="1:5" ht="39" customHeight="1" x14ac:dyDescent="0.15">
      <c r="A1" s="153" t="s">
        <v>124</v>
      </c>
      <c r="B1" s="153"/>
      <c r="C1" s="153"/>
      <c r="D1" s="153"/>
      <c r="E1" s="153"/>
    </row>
    <row r="2" spans="1:5" ht="26.25" thickBot="1" x14ac:dyDescent="0.2">
      <c r="A2" s="79" t="s">
        <v>110</v>
      </c>
      <c r="B2" s="12"/>
      <c r="C2" s="11"/>
      <c r="D2" s="11"/>
      <c r="E2" s="113" t="s">
        <v>30</v>
      </c>
    </row>
    <row r="3" spans="1:5" ht="29.25" customHeight="1" x14ac:dyDescent="0.15">
      <c r="A3" s="155" t="s">
        <v>31</v>
      </c>
      <c r="B3" s="13" t="s">
        <v>32</v>
      </c>
      <c r="C3" s="158" t="s">
        <v>154</v>
      </c>
      <c r="D3" s="159"/>
      <c r="E3" s="160"/>
    </row>
    <row r="4" spans="1:5" ht="29.25" customHeight="1" x14ac:dyDescent="0.15">
      <c r="A4" s="156"/>
      <c r="B4" s="14" t="s">
        <v>33</v>
      </c>
      <c r="C4" s="116">
        <v>23880000</v>
      </c>
      <c r="D4" s="15" t="s">
        <v>34</v>
      </c>
      <c r="E4" s="114">
        <v>23788690</v>
      </c>
    </row>
    <row r="5" spans="1:5" ht="29.25" customHeight="1" x14ac:dyDescent="0.15">
      <c r="A5" s="156"/>
      <c r="B5" s="14" t="s">
        <v>35</v>
      </c>
      <c r="C5" s="134">
        <f>(+E5/C4)*100%</f>
        <v>0.9961762981574539</v>
      </c>
      <c r="D5" s="15" t="s">
        <v>11</v>
      </c>
      <c r="E5" s="114">
        <v>23788690</v>
      </c>
    </row>
    <row r="6" spans="1:5" ht="29.25" customHeight="1" x14ac:dyDescent="0.15">
      <c r="A6" s="156"/>
      <c r="B6" s="14" t="s">
        <v>10</v>
      </c>
      <c r="C6" s="116" t="s">
        <v>155</v>
      </c>
      <c r="D6" s="15" t="s">
        <v>53</v>
      </c>
      <c r="E6" s="114" t="s">
        <v>156</v>
      </c>
    </row>
    <row r="7" spans="1:5" ht="29.25" customHeight="1" x14ac:dyDescent="0.15">
      <c r="A7" s="156"/>
      <c r="B7" s="14" t="s">
        <v>36</v>
      </c>
      <c r="C7" s="116" t="s">
        <v>158</v>
      </c>
      <c r="D7" s="15" t="s">
        <v>37</v>
      </c>
      <c r="E7" s="114" t="s">
        <v>157</v>
      </c>
    </row>
    <row r="8" spans="1:5" ht="29.25" customHeight="1" x14ac:dyDescent="0.15">
      <c r="A8" s="156"/>
      <c r="B8" s="14" t="s">
        <v>38</v>
      </c>
      <c r="C8" s="116" t="s">
        <v>122</v>
      </c>
      <c r="D8" s="15" t="s">
        <v>13</v>
      </c>
      <c r="E8" s="114" t="s">
        <v>160</v>
      </c>
    </row>
    <row r="9" spans="1:5" ht="29.25" customHeight="1" thickBot="1" x14ac:dyDescent="0.2">
      <c r="A9" s="157"/>
      <c r="B9" s="16" t="s">
        <v>39</v>
      </c>
      <c r="C9" s="117" t="s">
        <v>69</v>
      </c>
      <c r="D9" s="17" t="s">
        <v>40</v>
      </c>
      <c r="E9" s="118" t="s">
        <v>159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D21" sqref="D21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53" t="s">
        <v>7</v>
      </c>
      <c r="B1" s="153"/>
      <c r="C1" s="153"/>
      <c r="D1" s="153"/>
      <c r="E1" s="153"/>
      <c r="F1" s="153"/>
    </row>
    <row r="2" spans="1:6" ht="26.25" thickBot="1" x14ac:dyDescent="0.2">
      <c r="A2" s="79" t="s">
        <v>110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61" t="str">
        <f>계약현황공개!C3</f>
        <v>인공지능체험관 노트북 구입</v>
      </c>
      <c r="C3" s="162"/>
      <c r="D3" s="162"/>
      <c r="E3" s="162"/>
      <c r="F3" s="163"/>
    </row>
    <row r="4" spans="1:6" s="10" customFormat="1" ht="30" customHeight="1" x14ac:dyDescent="0.15">
      <c r="A4" s="164" t="s">
        <v>17</v>
      </c>
      <c r="B4" s="167" t="s">
        <v>10</v>
      </c>
      <c r="C4" s="167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65"/>
      <c r="B5" s="168"/>
      <c r="C5" s="168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65"/>
      <c r="B6" s="169" t="str">
        <f>계약현황공개!C6</f>
        <v>2024.2.27.</v>
      </c>
      <c r="C6" s="171" t="str">
        <f>계약현황공개!E6</f>
        <v>2024.2.27. ~ 2024.3.28.</v>
      </c>
      <c r="D6" s="173">
        <f>계약현황공개!C4</f>
        <v>23880000</v>
      </c>
      <c r="E6" s="173">
        <f>계약현황공개!E5</f>
        <v>23788690</v>
      </c>
      <c r="F6" s="175">
        <f>E6/D6</f>
        <v>0.9961762981574539</v>
      </c>
    </row>
    <row r="7" spans="1:6" s="10" customFormat="1" ht="30" customHeight="1" x14ac:dyDescent="0.15">
      <c r="A7" s="166"/>
      <c r="B7" s="170"/>
      <c r="C7" s="172"/>
      <c r="D7" s="174"/>
      <c r="E7" s="174"/>
      <c r="F7" s="176"/>
    </row>
    <row r="8" spans="1:6" s="10" customFormat="1" ht="30" customHeight="1" x14ac:dyDescent="0.15">
      <c r="A8" s="177" t="s">
        <v>13</v>
      </c>
      <c r="B8" s="35" t="s">
        <v>14</v>
      </c>
      <c r="C8" s="35" t="s">
        <v>23</v>
      </c>
      <c r="D8" s="188" t="s">
        <v>15</v>
      </c>
      <c r="E8" s="189"/>
      <c r="F8" s="190"/>
    </row>
    <row r="9" spans="1:6" s="10" customFormat="1" ht="30" customHeight="1" x14ac:dyDescent="0.15">
      <c r="A9" s="178"/>
      <c r="B9" s="20" t="str">
        <f>계약현황공개!E8</f>
        <v>㈜컴트리(이숙영)</v>
      </c>
      <c r="C9" s="20" t="s">
        <v>161</v>
      </c>
      <c r="D9" s="191" t="str">
        <f>계약현황공개!E9</f>
        <v>서울특별시 금천구 가산디지털1로 30,1712호(가산동)</v>
      </c>
      <c r="E9" s="192"/>
      <c r="F9" s="193"/>
    </row>
    <row r="10" spans="1:6" s="10" customFormat="1" ht="30" customHeight="1" x14ac:dyDescent="0.15">
      <c r="A10" s="36" t="s">
        <v>22</v>
      </c>
      <c r="B10" s="179" t="s">
        <v>162</v>
      </c>
      <c r="C10" s="180"/>
      <c r="D10" s="180"/>
      <c r="E10" s="180"/>
      <c r="F10" s="181"/>
    </row>
    <row r="11" spans="1:6" s="10" customFormat="1" ht="30" customHeight="1" x14ac:dyDescent="0.15">
      <c r="A11" s="36" t="s">
        <v>21</v>
      </c>
      <c r="B11" s="182" t="s">
        <v>109</v>
      </c>
      <c r="C11" s="183"/>
      <c r="D11" s="183"/>
      <c r="E11" s="183"/>
      <c r="F11" s="184"/>
    </row>
    <row r="12" spans="1:6" s="10" customFormat="1" ht="30" customHeight="1" thickBot="1" x14ac:dyDescent="0.2">
      <c r="A12" s="19" t="s">
        <v>16</v>
      </c>
      <c r="B12" s="185" t="s">
        <v>163</v>
      </c>
      <c r="C12" s="186"/>
      <c r="D12" s="186"/>
      <c r="E12" s="186"/>
      <c r="F12" s="187"/>
    </row>
    <row r="13" spans="1:6" ht="14.25" thickTop="1" x14ac:dyDescent="0.15"/>
  </sheetData>
  <mergeCells count="1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2024-03-08T00:25:42Z</dcterms:modified>
</cp:coreProperties>
</file>