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원 계약 관련\2023년 계약 관런\월별 계약정보공개\6월\"/>
    </mc:Choice>
  </mc:AlternateContent>
  <xr:revisionPtr revIDLastSave="0" documentId="13_ncr:1_{826A6504-3DA9-437F-BBF6-3B17B7FAAD20}" xr6:coauthVersionLast="36" xr6:coauthVersionMax="36" xr10:uidLastSave="{00000000-0000-0000-0000-000000000000}"/>
  <bookViews>
    <workbookView xWindow="0" yWindow="0" windowWidth="19200" windowHeight="12135" tabRatio="747" xr2:uid="{00000000-000D-0000-FFFF-FFFF00000000}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23" r:id="rId8"/>
    <sheet name="수의계약현황공개" sheetId="9" r:id="rId9"/>
    <sheet name="계약내용의 변경에 관한 사항" sheetId="20" r:id="rId10"/>
  </sheets>
  <calcPr calcId="191029"/>
</workbook>
</file>

<file path=xl/calcChain.xml><?xml version="1.0" encoding="utf-8"?>
<calcChain xmlns="http://schemas.openxmlformats.org/spreadsheetml/2006/main">
  <c r="D9" i="9" l="1"/>
  <c r="C6" i="9" l="1"/>
  <c r="D6" i="9"/>
  <c r="C5" i="23" l="1"/>
  <c r="D39" i="9" l="1"/>
  <c r="E36" i="9"/>
  <c r="D36" i="9"/>
  <c r="F36" i="9" s="1"/>
  <c r="C36" i="9"/>
  <c r="B36" i="9"/>
  <c r="B33" i="9"/>
  <c r="D29" i="9"/>
  <c r="E26" i="9"/>
  <c r="D26" i="9"/>
  <c r="C26" i="9"/>
  <c r="B26" i="9"/>
  <c r="B23" i="9"/>
  <c r="D19" i="9"/>
  <c r="E16" i="9"/>
  <c r="D16" i="9"/>
  <c r="C16" i="9"/>
  <c r="B16" i="9"/>
  <c r="B13" i="9"/>
  <c r="E6" i="9"/>
  <c r="B6" i="9"/>
  <c r="B3" i="9"/>
  <c r="F26" i="9" l="1"/>
  <c r="F16" i="9"/>
  <c r="C26" i="23"/>
  <c r="C19" i="23"/>
  <c r="C12" i="23"/>
  <c r="F6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ljm</author>
  </authors>
  <commentList>
    <comment ref="J3" authorId="0" shapeId="0" xr:uid="{00000000-0006-0000-0200-000001000000}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<sst xmlns="http://schemas.openxmlformats.org/spreadsheetml/2006/main" count="523" uniqueCount="228">
  <si>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</si>
  <si>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</si>
  <si>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</si>
  <si>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</si>
  <si>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</si>
  <si>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</si>
  <si>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</si>
  <si>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</si>
  <si>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</si>
  <si>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</si>
  <si>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</si>
  <si>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</si>
  <si>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</si>
  <si>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</si>
  <si>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</si>
  <si>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</si>
  <si>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</si>
  <si>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</si>
  <si>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</si>
  <si>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</si>
  <si>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</si>
  <si>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</si>
  <si>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</si>
  <si>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</si>
  <si>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</si>
  <si>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</si>
  <si>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</si>
  <si>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</si>
  <si>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</si>
  <si>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</si>
  <si>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</si>
  <si>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</si>
  <si>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</si>
  <si>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</si>
  <si>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</si>
  <si>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</si>
  <si>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</si>
  <si>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</si>
  <si>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</si>
  <si>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</si>
  <si>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</si>
  <si>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</si>
  <si>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</si>
  <si>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</si>
  <si>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</si>
  <si>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</si>
  <si>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</si>
  <si>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</si>
  <si>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</si>
  <si>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</si>
  <si>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</si>
  <si>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</si>
  <si>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</si>
  <si>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</si>
  <si>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</si>
  <si>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</si>
  <si>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</si>
  <si>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</si>
  <si>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</si>
  <si>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</si>
  <si>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</si>
  <si>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</si>
  <si>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</si>
  <si>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</si>
  <si>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</si>
  <si>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</si>
  <si>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</si>
  <si>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</si>
  <si>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</si>
  <si>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</si>
  <si>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</si>
  <si>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</si>
  <si>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</si>
  <si>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</si>
  <si>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</si>
  <si>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</si>
  <si>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</si>
  <si>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</si>
  <si>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</si>
  <si>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</si>
  <si>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</si>
  <si>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</si>
  <si>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</si>
  <si>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</si>
  <si>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</si>
  <si>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</si>
  <si>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</si>
  <si>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</si>
  <si>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</si>
  <si>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</si>
  <si>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</si>
  <si>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</si>
  <si>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</si>
  <si>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</si>
  <si>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</si>
  <si>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</si>
  <si>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</si>
  <si>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</si>
  <si>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</si>
  <si>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</si>
  <si>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</si>
  <si>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</si>
  <si>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</si>
  <si>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</si>
  <si>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</si>
  <si>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</si>
  <si>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</si>
  <si>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</si>
  <si>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</si>
  <si>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</si>
  <si>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</si>
  <si>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</si>
  <si>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용역명</t>
    <phoneticPr fontId="4" type="noConversion"/>
  </si>
  <si>
    <t>예산액
(단위:천원)</t>
    <phoneticPr fontId="4" type="noConversion"/>
  </si>
  <si>
    <t>㈜케이티</t>
    <phoneticPr fontId="27" type="noConversion"/>
  </si>
  <si>
    <t>중원청소년수련관</t>
    <phoneticPr fontId="4" type="noConversion"/>
  </si>
  <si>
    <t>시설명</t>
    <phoneticPr fontId="4" type="noConversion"/>
  </si>
  <si>
    <t>㈜하이클로</t>
    <phoneticPr fontId="27" type="noConversion"/>
  </si>
  <si>
    <t>성남소방전기㈜</t>
    <phoneticPr fontId="27" type="noConversion"/>
  </si>
  <si>
    <t>㈜케이티</t>
    <phoneticPr fontId="27" type="noConversion"/>
  </si>
  <si>
    <t>(주)에스원 성남</t>
    <phoneticPr fontId="27" type="noConversion"/>
  </si>
  <si>
    <t>다온정보</t>
    <phoneticPr fontId="27" type="noConversion"/>
  </si>
  <si>
    <t>㈜현대렌탈케어</t>
    <phoneticPr fontId="27" type="noConversion"/>
  </si>
  <si>
    <t>일반</t>
    <phoneticPr fontId="4" type="noConversion"/>
  </si>
  <si>
    <t>2022.12.26.</t>
    <phoneticPr fontId="4" type="noConversion"/>
  </si>
  <si>
    <t>2023.01.01.</t>
    <phoneticPr fontId="27" type="noConversion"/>
  </si>
  <si>
    <t>2023.12.31.</t>
    <phoneticPr fontId="27" type="noConversion"/>
  </si>
  <si>
    <t>2022.12.19.</t>
    <phoneticPr fontId="4" type="noConversion"/>
  </si>
  <si>
    <t>2023.01.01.</t>
    <phoneticPr fontId="4" type="noConversion"/>
  </si>
  <si>
    <t>2023.12.31.</t>
    <phoneticPr fontId="27" type="noConversion"/>
  </si>
  <si>
    <t>현대엘리베이터 강남지사 외1</t>
    <phoneticPr fontId="27" type="noConversion"/>
  </si>
  <si>
    <t>2022.12.22.</t>
    <phoneticPr fontId="4" type="noConversion"/>
  </si>
  <si>
    <t>2022.12.20.</t>
    <phoneticPr fontId="4" type="noConversion"/>
  </si>
  <si>
    <t>㈜청호종합관리</t>
    <phoneticPr fontId="27" type="noConversion"/>
  </si>
  <si>
    <t>2022.12.21.</t>
    <phoneticPr fontId="4" type="noConversion"/>
  </si>
  <si>
    <t>`</t>
    <phoneticPr fontId="4" type="noConversion"/>
  </si>
  <si>
    <t>2022.12.29.</t>
    <phoneticPr fontId="4" type="noConversion"/>
  </si>
  <si>
    <t>2022.12.20.</t>
    <phoneticPr fontId="4" type="noConversion"/>
  </si>
  <si>
    <t>행복도시락 성남점</t>
    <phoneticPr fontId="27" type="noConversion"/>
  </si>
  <si>
    <t>2022.12.22.</t>
    <phoneticPr fontId="4" type="noConversion"/>
  </si>
  <si>
    <t>2023.12.31.</t>
    <phoneticPr fontId="27" type="noConversion"/>
  </si>
  <si>
    <t>2023.12.31.</t>
    <phoneticPr fontId="27" type="noConversion"/>
  </si>
  <si>
    <t>해당사항 없음</t>
    <phoneticPr fontId="4" type="noConversion"/>
  </si>
  <si>
    <t>중원청소년수련관</t>
    <phoneticPr fontId="4" type="noConversion"/>
  </si>
  <si>
    <t>-</t>
    <phoneticPr fontId="4" type="noConversion"/>
  </si>
  <si>
    <t>2023.01.01.</t>
    <phoneticPr fontId="27" type="noConversion"/>
  </si>
  <si>
    <t>2023.01.01.</t>
    <phoneticPr fontId="27" type="noConversion"/>
  </si>
  <si>
    <t>2023.01.09.</t>
    <phoneticPr fontId="27" type="noConversion"/>
  </si>
  <si>
    <t>2023.12.31.</t>
    <phoneticPr fontId="27" type="noConversion"/>
  </si>
  <si>
    <t>해당사항 없음</t>
    <phoneticPr fontId="4" type="noConversion"/>
  </si>
  <si>
    <t>최초계약금액</t>
    <phoneticPr fontId="4" type="noConversion"/>
  </si>
  <si>
    <t xml:space="preserve">     </t>
    <phoneticPr fontId="4" type="noConversion"/>
  </si>
  <si>
    <t>2023.05.31.</t>
    <phoneticPr fontId="4" type="noConversion"/>
  </si>
  <si>
    <t>2023.05.31.</t>
    <phoneticPr fontId="4" type="noConversion"/>
  </si>
  <si>
    <t>2023.05.19.</t>
    <phoneticPr fontId="4" type="noConversion"/>
  </si>
  <si>
    <t>최초계약금액</t>
    <phoneticPr fontId="4" type="noConversion"/>
  </si>
  <si>
    <t>중원수련관</t>
  </si>
  <si>
    <t>개</t>
    <phoneticPr fontId="4" type="noConversion"/>
  </si>
  <si>
    <t>수의</t>
  </si>
  <si>
    <t>해당사항 없음</t>
    <phoneticPr fontId="4" type="noConversion"/>
  </si>
  <si>
    <t>729-9353</t>
    <phoneticPr fontId="4" type="noConversion"/>
  </si>
  <si>
    <t>수련관 쇼핑백 제작</t>
    <phoneticPr fontId="4" type="noConversion"/>
  </si>
  <si>
    <t>신입생 진로캠프 홍보물 구입</t>
    <phoneticPr fontId="4" type="noConversion"/>
  </si>
  <si>
    <t>수의단가</t>
    <phoneticPr fontId="4" type="noConversion"/>
  </si>
  <si>
    <t>수의단가</t>
    <phoneticPr fontId="4" type="noConversion"/>
  </si>
  <si>
    <t>28 * 33 * 10cm</t>
    <phoneticPr fontId="4" type="noConversion"/>
  </si>
  <si>
    <t>장</t>
    <phoneticPr fontId="4" type="noConversion"/>
  </si>
  <si>
    <t>장은지</t>
    <phoneticPr fontId="4" type="noConversion"/>
  </si>
  <si>
    <t>5단 우산(사이즈 미정)</t>
    <phoneticPr fontId="4" type="noConversion"/>
  </si>
  <si>
    <t>정승원</t>
    <phoneticPr fontId="4" type="noConversion"/>
  </si>
  <si>
    <t>729-9351</t>
    <phoneticPr fontId="4" type="noConversion"/>
  </si>
  <si>
    <t>특성화고 신입생 진로캠프</t>
    <phoneticPr fontId="4" type="noConversion"/>
  </si>
  <si>
    <t>정승원</t>
    <phoneticPr fontId="4" type="noConversion"/>
  </si>
  <si>
    <t>2023. 무인경비시스템(연간계약)-6월분</t>
    <phoneticPr fontId="27" type="noConversion"/>
  </si>
  <si>
    <t>2023.07.01.</t>
    <phoneticPr fontId="4" type="noConversion"/>
  </si>
  <si>
    <t>2023. 환경위생 위탁관리(연간계약)-6월분</t>
    <phoneticPr fontId="27" type="noConversion"/>
  </si>
  <si>
    <t>2023. 환경위생(공기청정기) 위탁관리(연간계약)-6월분</t>
    <phoneticPr fontId="27" type="noConversion"/>
  </si>
  <si>
    <t>2023. 인터넷망 사용료(연간계약)-5월사용분</t>
    <phoneticPr fontId="27" type="noConversion"/>
  </si>
  <si>
    <t>2023. 인터넷전화 사용료(연간계약)-5월사용분</t>
    <phoneticPr fontId="27" type="noConversion"/>
  </si>
  <si>
    <t>2023. 승강기 위탁관리(연간계약)-6월분</t>
    <phoneticPr fontId="27" type="noConversion"/>
  </si>
  <si>
    <t xml:space="preserve">2023. 소방시설 위탁관리(연간계약)-6월분 </t>
    <phoneticPr fontId="27" type="noConversion"/>
  </si>
  <si>
    <t>2023.06.30.</t>
    <phoneticPr fontId="4" type="noConversion"/>
  </si>
  <si>
    <t>2023. 방과후아카데미 복합기 임대차(연간계약)-6월분</t>
    <phoneticPr fontId="27" type="noConversion"/>
  </si>
  <si>
    <t>2023. 방과후아카데미 공기청정기 위탁관리(연간계약)-6월분</t>
    <phoneticPr fontId="27" type="noConversion"/>
  </si>
  <si>
    <t>2023. 방과후아카데미 급식(연간계약)-6월분</t>
    <phoneticPr fontId="27" type="noConversion"/>
  </si>
  <si>
    <t>2023. 차염발생장치 위탁대행비-6월분</t>
    <phoneticPr fontId="27" type="noConversion"/>
  </si>
  <si>
    <t>2023.07.04.</t>
    <phoneticPr fontId="4" type="noConversion"/>
  </si>
  <si>
    <t>2023. 시설관리 용역(연간계약)-6월분</t>
    <phoneticPr fontId="27" type="noConversion"/>
  </si>
  <si>
    <t>2023. 사무용복합기 임대차(연간계약)-6월분</t>
    <phoneticPr fontId="27" type="noConversion"/>
  </si>
  <si>
    <t>2023. 하반기(7~12월) 프로그램 안내지 제작</t>
    <phoneticPr fontId="4" type="noConversion"/>
  </si>
  <si>
    <t>온디자인주식회사</t>
    <phoneticPr fontId="4" type="noConversion"/>
  </si>
  <si>
    <t>2023.06.02.</t>
    <phoneticPr fontId="4" type="noConversion"/>
  </si>
  <si>
    <t>2023.06.14.</t>
    <phoneticPr fontId="4" type="noConversion"/>
  </si>
  <si>
    <t>2023.06.16.</t>
    <phoneticPr fontId="4" type="noConversion"/>
  </si>
  <si>
    <t>제7대 성남시청소년의회 의정활동 보고서 제작</t>
    <phoneticPr fontId="4" type="noConversion"/>
  </si>
  <si>
    <t>2023.06.20.</t>
    <phoneticPr fontId="4" type="noConversion"/>
  </si>
  <si>
    <t>방과후아카데미 주말전문체험 이동차량 임차</t>
    <phoneticPr fontId="4" type="noConversion"/>
  </si>
  <si>
    <t>주식회사 선진항공여행사</t>
    <phoneticPr fontId="4" type="noConversion"/>
  </si>
  <si>
    <t>2023.06.24.</t>
    <phoneticPr fontId="4" type="noConversion"/>
  </si>
  <si>
    <t>공공청소년수련시설프로그램 미디어 장비 및 운영물품 구입</t>
    <phoneticPr fontId="4" type="noConversion"/>
  </si>
  <si>
    <t>2023.06.23.</t>
    <phoneticPr fontId="4" type="noConversion"/>
  </si>
  <si>
    <t>커넥티움 성남</t>
    <phoneticPr fontId="4" type="noConversion"/>
  </si>
  <si>
    <t>-</t>
    <phoneticPr fontId="4" type="noConversion"/>
  </si>
  <si>
    <t>2023. 하반기(7~12월) 프로그램 안내지 제작</t>
    <phoneticPr fontId="4" type="noConversion"/>
  </si>
  <si>
    <t>2023.06.02.</t>
    <phoneticPr fontId="4" type="noConversion"/>
  </si>
  <si>
    <t>2023.06.16.</t>
    <phoneticPr fontId="4" type="noConversion"/>
  </si>
  <si>
    <t>2023.06.14.</t>
    <phoneticPr fontId="4" type="noConversion"/>
  </si>
  <si>
    <t>2023.06.20.</t>
    <phoneticPr fontId="4" type="noConversion"/>
  </si>
  <si>
    <t>방과후아카데미 주말전문체험 이동차량 임차</t>
    <phoneticPr fontId="4" type="noConversion"/>
  </si>
  <si>
    <t>2023.06.24.</t>
    <phoneticPr fontId="4" type="noConversion"/>
  </si>
  <si>
    <t>공공청소년수련시설프로그램 미디어 장비 및 운영물품 구입</t>
    <phoneticPr fontId="4" type="noConversion"/>
  </si>
  <si>
    <t>2023.06.23.</t>
    <phoneticPr fontId="4" type="noConversion"/>
  </si>
  <si>
    <t>2023.06.02.~2023.06.16.</t>
    <phoneticPr fontId="4" type="noConversion"/>
  </si>
  <si>
    <t>경기도 성남시 분당구 매화로51, 2층(야탑동, 로즈프라자)</t>
    <phoneticPr fontId="4" type="noConversion"/>
  </si>
  <si>
    <t>2023.06.14.~2023.06.20.</t>
    <phoneticPr fontId="4" type="noConversion"/>
  </si>
  <si>
    <t>2023.06.16.~2023.06.23.</t>
    <phoneticPr fontId="4" type="noConversion"/>
  </si>
  <si>
    <t>경기도 성남시 중원구 둔촌대로190번길 2, 가동 601호(하대원동)</t>
    <phoneticPr fontId="4" type="noConversion"/>
  </si>
  <si>
    <t>경기도 성남시 분당구 서현로 170(서현동, 풍림파이원플러스오피스 디동 1501호)</t>
    <phoneticPr fontId="4" type="noConversion"/>
  </si>
  <si>
    <t>경기도 국민안전체험관</t>
    <phoneticPr fontId="4" type="noConversion"/>
  </si>
  <si>
    <t>천미애</t>
    <phoneticPr fontId="4" type="noConversion"/>
  </si>
  <si>
    <t>윤두희, 윤준식</t>
    <phoneticPr fontId="4" type="noConversion"/>
  </si>
  <si>
    <t>강인성</t>
    <phoneticPr fontId="4" type="noConversion"/>
  </si>
  <si>
    <t>중원청소년수련관</t>
    <phoneticPr fontId="4" type="noConversion"/>
  </si>
  <si>
    <t>Green유니버스 메타버스 서버유지관리</t>
    <phoneticPr fontId="4" type="noConversion"/>
  </si>
  <si>
    <t>이한크리에이티브 주식회사</t>
    <phoneticPr fontId="4" type="noConversion"/>
  </si>
  <si>
    <t>2023.03.13.~
2023.12.31.</t>
    <phoneticPr fontId="4" type="noConversion"/>
  </si>
  <si>
    <t>메타버스 가상공간
 제작 및 관리</t>
    <phoneticPr fontId="4" type="noConversion"/>
  </si>
  <si>
    <t>계약상대자의 법인사업자 전환에 따른 변경(계약 물량/규모 변동없음)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</si>
</sst>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##,##0"/>
    <numFmt numFmtId="177" formatCode="#,##0_ "/>
    <numFmt numFmtId="178" formatCode="m&quot;월&quot;\ d&quot;일&quot;;@"/>
  </numFmts>
  <fonts count="3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3"/>
      <name val="굴림체"/>
      <family val="3"/>
      <charset val="129"/>
    </font>
    <font>
      <b/>
      <sz val="14"/>
      <name val="굴림체"/>
      <family val="3"/>
      <charset val="129"/>
    </font>
    <font>
      <sz val="12"/>
      <name val="굴림체"/>
      <family val="3"/>
      <charset val="129"/>
    </font>
    <font>
      <b/>
      <sz val="13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"/>
      <family val="3"/>
      <charset val="129"/>
    </font>
    <font>
      <sz val="10"/>
      <color rgb="FFFF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5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35">
    <xf numFmtId="0" fontId="0" fillId="0" borderId="0" xfId="0"/>
    <xf numFmtId="0" fontId="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9" fontId="12" fillId="0" borderId="2" xfId="0" applyNumberFormat="1" applyFont="1" applyBorder="1" applyAlignment="1">
      <alignment horizontal="center" vertical="center" shrinkToFit="1"/>
    </xf>
    <xf numFmtId="14" fontId="12" fillId="0" borderId="2" xfId="0" applyNumberFormat="1" applyFont="1" applyBorder="1" applyAlignment="1">
      <alignment horizontal="center" vertical="center" shrinkToFit="1"/>
    </xf>
    <xf numFmtId="3" fontId="12" fillId="0" borderId="2" xfId="0" applyNumberFormat="1" applyFont="1" applyBorder="1" applyAlignment="1">
      <alignment horizontal="right" vertical="center" shrinkToFit="1"/>
    </xf>
    <xf numFmtId="0" fontId="0" fillId="0" borderId="0" xfId="0"/>
    <xf numFmtId="0" fontId="12" fillId="0" borderId="16" xfId="0" applyFont="1" applyBorder="1" applyAlignment="1">
      <alignment horizontal="center" vertical="center" shrinkToFit="1"/>
    </xf>
    <xf numFmtId="3" fontId="12" fillId="0" borderId="16" xfId="0" applyNumberFormat="1" applyFont="1" applyBorder="1" applyAlignment="1">
      <alignment horizontal="right" vertical="center" shrinkToFi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8" fontId="20" fillId="2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20" fillId="0" borderId="7" xfId="0" applyNumberFormat="1" applyFont="1" applyFill="1" applyBorder="1" applyAlignment="1" applyProtection="1">
      <alignment horizontal="center" vertical="center"/>
    </xf>
    <xf numFmtId="176" fontId="22" fillId="0" borderId="8" xfId="0" applyNumberFormat="1" applyFont="1" applyBorder="1" applyAlignment="1" applyProtection="1">
      <alignment horizontal="center" vertical="center" wrapText="1"/>
    </xf>
    <xf numFmtId="49" fontId="8" fillId="4" borderId="1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center" vertical="center"/>
    </xf>
    <xf numFmtId="0" fontId="0" fillId="4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center" vertical="center"/>
    </xf>
    <xf numFmtId="0" fontId="8" fillId="4" borderId="1" xfId="0" applyNumberFormat="1" applyFont="1" applyFill="1" applyBorder="1" applyAlignment="1" applyProtection="1">
      <alignment horizontal="center" vertical="center"/>
    </xf>
    <xf numFmtId="0" fontId="9" fillId="4" borderId="0" xfId="0" applyNumberFormat="1" applyFont="1" applyFill="1" applyBorder="1" applyAlignment="1" applyProtection="1">
      <alignment horizontal="center"/>
    </xf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6" fillId="2" borderId="34" xfId="0" applyFont="1" applyFill="1" applyBorder="1" applyAlignment="1">
      <alignment horizontal="center" vertical="center" wrapText="1"/>
    </xf>
    <xf numFmtId="0" fontId="26" fillId="2" borderId="35" xfId="0" applyFont="1" applyFill="1" applyBorder="1" applyAlignment="1">
      <alignment horizontal="center" vertical="center" wrapText="1"/>
    </xf>
    <xf numFmtId="41" fontId="26" fillId="2" borderId="35" xfId="1" applyFont="1" applyFill="1" applyBorder="1" applyAlignment="1">
      <alignment horizontal="center" vertical="center" wrapText="1"/>
    </xf>
    <xf numFmtId="41" fontId="26" fillId="2" borderId="35" xfId="1" applyFont="1" applyFill="1" applyBorder="1" applyAlignment="1">
      <alignment horizontal="right" vertical="center" wrapText="1"/>
    </xf>
    <xf numFmtId="0" fontId="26" fillId="2" borderId="35" xfId="0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horizontal="center" vertical="center"/>
    </xf>
    <xf numFmtId="0" fontId="26" fillId="3" borderId="34" xfId="0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 wrapText="1"/>
    </xf>
    <xf numFmtId="0" fontId="26" fillId="3" borderId="35" xfId="0" applyFont="1" applyFill="1" applyBorder="1" applyAlignment="1">
      <alignment horizontal="center" vertical="center"/>
    </xf>
    <xf numFmtId="41" fontId="26" fillId="3" borderId="35" xfId="1" applyFont="1" applyFill="1" applyBorder="1" applyAlignment="1">
      <alignment horizontal="center" vertical="center" wrapText="1"/>
    </xf>
    <xf numFmtId="0" fontId="26" fillId="3" borderId="36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2" borderId="40" xfId="0" applyNumberFormat="1" applyFont="1" applyFill="1" applyBorder="1" applyAlignment="1" applyProtection="1">
      <alignment horizontal="center" vertical="center"/>
    </xf>
    <xf numFmtId="49" fontId="8" fillId="2" borderId="41" xfId="0" applyNumberFormat="1" applyFont="1" applyFill="1" applyBorder="1" applyAlignment="1" applyProtection="1">
      <alignment horizontal="center" vertical="center"/>
    </xf>
    <xf numFmtId="49" fontId="8" fillId="2" borderId="42" xfId="0" applyNumberFormat="1" applyFont="1" applyFill="1" applyBorder="1" applyAlignment="1" applyProtection="1">
      <alignment horizontal="center" vertical="center"/>
    </xf>
    <xf numFmtId="0" fontId="25" fillId="0" borderId="7" xfId="0" applyNumberFormat="1" applyFont="1" applyFill="1" applyBorder="1" applyAlignment="1" applyProtection="1">
      <alignment horizontal="center" vertical="center"/>
    </xf>
    <xf numFmtId="0" fontId="26" fillId="0" borderId="8" xfId="0" applyFont="1" applyBorder="1" applyAlignment="1">
      <alignment horizontal="left" vertical="center" wrapText="1"/>
    </xf>
    <xf numFmtId="0" fontId="23" fillId="0" borderId="8" xfId="0" quotePrefix="1" applyFont="1" applyBorder="1" applyAlignment="1" applyProtection="1">
      <alignment horizontal="center" vertical="center" wrapText="1"/>
    </xf>
    <xf numFmtId="0" fontId="25" fillId="0" borderId="8" xfId="0" quotePrefix="1" applyNumberFormat="1" applyFont="1" applyFill="1" applyBorder="1" applyAlignment="1" applyProtection="1">
      <alignment horizontal="center" vertical="center"/>
    </xf>
    <xf numFmtId="176" fontId="24" fillId="0" borderId="8" xfId="0" applyNumberFormat="1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/>
    </xf>
    <xf numFmtId="0" fontId="25" fillId="0" borderId="9" xfId="0" applyNumberFormat="1" applyFont="1" applyFill="1" applyBorder="1" applyAlignment="1" applyProtection="1">
      <alignment horizont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28" fillId="0" borderId="16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41" fontId="23" fillId="4" borderId="1" xfId="1" applyFont="1" applyFill="1" applyBorder="1" applyAlignment="1">
      <alignment vertical="center"/>
    </xf>
    <xf numFmtId="177" fontId="23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/>
    <xf numFmtId="0" fontId="23" fillId="4" borderId="1" xfId="0" applyNumberFormat="1" applyFont="1" applyFill="1" applyBorder="1" applyAlignment="1" applyProtection="1">
      <alignment horizontal="center" vertical="center"/>
    </xf>
    <xf numFmtId="41" fontId="22" fillId="0" borderId="8" xfId="1" applyFont="1" applyBorder="1" applyAlignment="1" applyProtection="1">
      <alignment horizontal="center" vertical="center"/>
    </xf>
    <xf numFmtId="177" fontId="19" fillId="0" borderId="9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8" fillId="2" borderId="43" xfId="0" applyFont="1" applyFill="1" applyBorder="1" applyAlignment="1">
      <alignment horizontal="center" vertical="center" wrapText="1"/>
    </xf>
    <xf numFmtId="0" fontId="17" fillId="2" borderId="48" xfId="0" applyFont="1" applyFill="1" applyBorder="1" applyAlignment="1">
      <alignment horizontal="center" vertical="center" wrapText="1"/>
    </xf>
    <xf numFmtId="0" fontId="18" fillId="2" borderId="56" xfId="0" applyFont="1" applyFill="1" applyBorder="1" applyAlignment="1">
      <alignment horizontal="center" vertical="center" wrapText="1"/>
    </xf>
    <xf numFmtId="0" fontId="18" fillId="2" borderId="58" xfId="0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 wrapText="1"/>
    </xf>
    <xf numFmtId="0" fontId="18" fillId="2" borderId="51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3" fillId="0" borderId="1" xfId="0" applyFont="1" applyFill="1" applyBorder="1" applyAlignment="1">
      <alignment horizontal="left" vertical="center" shrinkToFit="1"/>
    </xf>
    <xf numFmtId="0" fontId="26" fillId="0" borderId="0" xfId="0" applyFont="1" applyAlignment="1">
      <alignment vertical="center"/>
    </xf>
    <xf numFmtId="0" fontId="25" fillId="0" borderId="0" xfId="0" applyFont="1"/>
    <xf numFmtId="49" fontId="23" fillId="0" borderId="1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 wrapText="1"/>
    </xf>
    <xf numFmtId="0" fontId="28" fillId="0" borderId="2" xfId="0" applyFont="1" applyBorder="1" applyAlignment="1">
      <alignment horizontal="center" vertical="center" shrinkToFit="1"/>
    </xf>
    <xf numFmtId="0" fontId="31" fillId="2" borderId="2" xfId="0" applyFont="1" applyFill="1" applyBorder="1" applyAlignment="1">
      <alignment horizontal="center" vertical="center" shrinkToFit="1"/>
    </xf>
    <xf numFmtId="0" fontId="30" fillId="0" borderId="16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31" fillId="2" borderId="18" xfId="0" applyFont="1" applyFill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3" fontId="28" fillId="0" borderId="2" xfId="0" applyNumberFormat="1" applyFont="1" applyBorder="1" applyAlignment="1">
      <alignment horizontal="right" vertical="center" shrinkToFit="1"/>
    </xf>
    <xf numFmtId="3" fontId="28" fillId="0" borderId="16" xfId="0" applyNumberFormat="1" applyFont="1" applyBorder="1" applyAlignment="1">
      <alignment horizontal="right" vertical="center" shrinkToFit="1"/>
    </xf>
    <xf numFmtId="9" fontId="28" fillId="0" borderId="2" xfId="0" applyNumberFormat="1" applyFont="1" applyBorder="1" applyAlignment="1">
      <alignment horizontal="center" vertical="center" shrinkToFit="1"/>
    </xf>
    <xf numFmtId="14" fontId="28" fillId="0" borderId="2" xfId="0" applyNumberFormat="1" applyFont="1" applyBorder="1" applyAlignment="1">
      <alignment horizontal="center" vertical="center" shrinkToFit="1"/>
    </xf>
    <xf numFmtId="0" fontId="23" fillId="0" borderId="8" xfId="0" quotePrefix="1" applyNumberFormat="1" applyFont="1" applyFill="1" applyBorder="1" applyAlignment="1" applyProtection="1">
      <alignment horizontal="center" vertical="center" shrinkToFit="1"/>
    </xf>
    <xf numFmtId="0" fontId="23" fillId="0" borderId="9" xfId="0" applyNumberFormat="1" applyFont="1" applyFill="1" applyBorder="1" applyAlignment="1" applyProtection="1">
      <alignment horizontal="center" vertical="center" wrapText="1" shrinkToFit="1"/>
    </xf>
    <xf numFmtId="0" fontId="23" fillId="4" borderId="1" xfId="0" quotePrefix="1" applyNumberFormat="1" applyFont="1" applyFill="1" applyBorder="1" applyAlignment="1" applyProtection="1">
      <alignment horizontal="right" vertical="center"/>
    </xf>
    <xf numFmtId="41" fontId="0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6" fillId="4" borderId="8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shrinkToFit="1"/>
    </xf>
    <xf numFmtId="0" fontId="23" fillId="0" borderId="1" xfId="0" applyFont="1" applyFill="1" applyBorder="1" applyAlignment="1">
      <alignment horizontal="center" vertical="center"/>
    </xf>
    <xf numFmtId="41" fontId="23" fillId="0" borderId="1" xfId="1" applyFont="1" applyFill="1" applyBorder="1" applyAlignment="1">
      <alignment vertical="center"/>
    </xf>
    <xf numFmtId="177" fontId="23" fillId="0" borderId="1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vertical="center" shrinkToFit="1"/>
    </xf>
    <xf numFmtId="0" fontId="23" fillId="4" borderId="1" xfId="0" applyFont="1" applyFill="1" applyBorder="1" applyAlignment="1">
      <alignment horizontal="left" vertical="center" shrinkToFit="1"/>
    </xf>
    <xf numFmtId="41" fontId="23" fillId="4" borderId="1" xfId="1" quotePrefix="1" applyFont="1" applyFill="1" applyBorder="1" applyAlignment="1" applyProtection="1">
      <alignment horizontal="right" vertical="center"/>
    </xf>
    <xf numFmtId="41" fontId="23" fillId="4" borderId="1" xfId="1" quotePrefix="1" applyFont="1" applyFill="1" applyBorder="1" applyAlignment="1" applyProtection="1">
      <alignment horizontal="center" vertical="center"/>
    </xf>
    <xf numFmtId="41" fontId="23" fillId="4" borderId="1" xfId="1" applyFont="1" applyFill="1" applyBorder="1" applyAlignment="1">
      <alignment horizontal="right" vertical="center"/>
    </xf>
    <xf numFmtId="177" fontId="19" fillId="0" borderId="8" xfId="0" applyNumberFormat="1" applyFont="1" applyBorder="1" applyAlignment="1">
      <alignment horizontal="center" vertical="center" shrinkToFit="1"/>
    </xf>
    <xf numFmtId="0" fontId="26" fillId="4" borderId="32" xfId="0" applyFont="1" applyFill="1" applyBorder="1" applyAlignment="1">
      <alignment horizontal="center" vertical="center" wrapText="1"/>
    </xf>
    <xf numFmtId="0" fontId="26" fillId="4" borderId="31" xfId="0" applyFont="1" applyFill="1" applyBorder="1" applyAlignment="1">
      <alignment horizontal="center" vertical="center" wrapText="1"/>
    </xf>
    <xf numFmtId="0" fontId="26" fillId="4" borderId="33" xfId="0" applyFont="1" applyFill="1" applyBorder="1"/>
    <xf numFmtId="0" fontId="26" fillId="4" borderId="7" xfId="0" applyFont="1" applyFill="1" applyBorder="1" applyAlignment="1">
      <alignment horizontal="center" vertical="center" wrapText="1"/>
    </xf>
    <xf numFmtId="0" fontId="26" fillId="4" borderId="9" xfId="0" applyFont="1" applyFill="1" applyBorder="1"/>
    <xf numFmtId="0" fontId="33" fillId="4" borderId="37" xfId="0" applyFont="1" applyFill="1" applyBorder="1" applyAlignment="1">
      <alignment horizontal="center" vertical="center"/>
    </xf>
    <xf numFmtId="0" fontId="33" fillId="4" borderId="38" xfId="0" applyFont="1" applyFill="1" applyBorder="1" applyAlignment="1">
      <alignment horizontal="center" vertical="center"/>
    </xf>
    <xf numFmtId="38" fontId="33" fillId="4" borderId="38" xfId="9" applyNumberFormat="1" applyFont="1" applyFill="1" applyBorder="1">
      <alignment vertical="center"/>
    </xf>
    <xf numFmtId="38" fontId="33" fillId="4" borderId="38" xfId="4" applyNumberFormat="1" applyFont="1" applyFill="1" applyBorder="1" applyAlignment="1">
      <alignment horizontal="right" vertical="center"/>
    </xf>
    <xf numFmtId="0" fontId="34" fillId="4" borderId="39" xfId="0" applyFont="1" applyFill="1" applyBorder="1" applyAlignment="1">
      <alignment vertical="center"/>
    </xf>
    <xf numFmtId="0" fontId="31" fillId="2" borderId="11" xfId="0" applyFont="1" applyFill="1" applyBorder="1" applyAlignment="1">
      <alignment horizontal="center" vertical="center" wrapText="1"/>
    </xf>
    <xf numFmtId="0" fontId="0" fillId="0" borderId="0" xfId="0" applyFont="1"/>
    <xf numFmtId="0" fontId="31" fillId="2" borderId="2" xfId="0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32" fillId="4" borderId="38" xfId="0" applyFont="1" applyFill="1" applyBorder="1" applyAlignment="1">
      <alignment horizontal="center" vertical="center" shrinkToFit="1"/>
    </xf>
    <xf numFmtId="41" fontId="26" fillId="0" borderId="38" xfId="8" applyNumberFormat="1" applyFont="1" applyBorder="1" applyAlignment="1">
      <alignment horizontal="right" vertical="distributed"/>
    </xf>
    <xf numFmtId="0" fontId="26" fillId="4" borderId="39" xfId="0" applyFont="1" applyFill="1" applyBorder="1" applyAlignment="1">
      <alignment horizontal="center" vertical="center"/>
    </xf>
    <xf numFmtId="38" fontId="26" fillId="4" borderId="32" xfId="256" applyNumberFormat="1" applyFont="1" applyFill="1" applyBorder="1" applyAlignment="1">
      <alignment horizontal="center" vertical="center" shrinkToFit="1"/>
    </xf>
    <xf numFmtId="0" fontId="26" fillId="4" borderId="32" xfId="0" applyFont="1" applyFill="1" applyBorder="1" applyAlignment="1">
      <alignment horizontal="center" vertical="center" shrinkToFit="1"/>
    </xf>
    <xf numFmtId="41" fontId="26" fillId="4" borderId="32" xfId="257" applyFont="1" applyFill="1" applyBorder="1" applyAlignment="1">
      <alignment horizontal="center" vertical="center" shrinkToFit="1"/>
    </xf>
    <xf numFmtId="0" fontId="26" fillId="0" borderId="32" xfId="0" applyNumberFormat="1" applyFont="1" applyBorder="1" applyAlignment="1">
      <alignment horizontal="center" vertical="center" shrinkToFit="1"/>
    </xf>
    <xf numFmtId="0" fontId="26" fillId="0" borderId="8" xfId="0" applyNumberFormat="1" applyFont="1" applyBorder="1" applyAlignment="1">
      <alignment horizontal="center" vertical="center" shrinkToFit="1"/>
    </xf>
    <xf numFmtId="38" fontId="26" fillId="4" borderId="8" xfId="2" quotePrefix="1" applyNumberFormat="1" applyFont="1" applyFill="1" applyBorder="1" applyAlignment="1">
      <alignment horizontal="center" vertical="center" shrinkToFit="1"/>
    </xf>
    <xf numFmtId="0" fontId="26" fillId="4" borderId="8" xfId="0" applyFont="1" applyFill="1" applyBorder="1" applyAlignment="1">
      <alignment horizontal="center" vertical="center" shrinkToFit="1"/>
    </xf>
    <xf numFmtId="41" fontId="26" fillId="4" borderId="8" xfId="257" applyFont="1" applyFill="1" applyBorder="1" applyAlignment="1">
      <alignment horizontal="center" vertical="center" shrinkToFit="1"/>
    </xf>
    <xf numFmtId="0" fontId="26" fillId="4" borderId="65" xfId="0" applyFont="1" applyFill="1" applyBorder="1" applyAlignment="1">
      <alignment horizontal="center" vertical="center" shrinkToFit="1"/>
    </xf>
    <xf numFmtId="41" fontId="26" fillId="4" borderId="32" xfId="1" quotePrefix="1" applyFont="1" applyFill="1" applyBorder="1" applyAlignment="1">
      <alignment horizontal="right" vertical="center" shrinkToFit="1"/>
    </xf>
    <xf numFmtId="41" fontId="26" fillId="4" borderId="8" xfId="0" quotePrefix="1" applyNumberFormat="1" applyFont="1" applyFill="1" applyBorder="1" applyAlignment="1">
      <alignment horizontal="right" vertical="center" shrinkToFit="1"/>
    </xf>
    <xf numFmtId="0" fontId="11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right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31" fillId="2" borderId="10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7" fillId="0" borderId="59" xfId="0" applyFont="1" applyBorder="1" applyAlignment="1">
      <alignment vertical="center" wrapText="1"/>
    </xf>
    <xf numFmtId="0" fontId="17" fillId="0" borderId="60" xfId="0" applyFont="1" applyBorder="1" applyAlignment="1">
      <alignment vertical="center" wrapText="1"/>
    </xf>
    <xf numFmtId="0" fontId="17" fillId="0" borderId="61" xfId="0" applyFont="1" applyBorder="1" applyAlignment="1">
      <alignment vertical="center" wrapText="1"/>
    </xf>
    <xf numFmtId="0" fontId="18" fillId="2" borderId="53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54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3" fontId="17" fillId="0" borderId="29" xfId="0" applyNumberFormat="1" applyFont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14" fontId="17" fillId="0" borderId="4" xfId="0" applyNumberFormat="1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3" fontId="17" fillId="0" borderId="4" xfId="0" applyNumberFormat="1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9" fontId="17" fillId="0" borderId="50" xfId="0" applyNumberFormat="1" applyFont="1" applyBorder="1" applyAlignment="1">
      <alignment horizontal="center" vertical="center" wrapText="1"/>
    </xf>
    <xf numFmtId="9" fontId="17" fillId="0" borderId="52" xfId="0" applyNumberFormat="1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62" xfId="0" applyFont="1" applyBorder="1" applyAlignment="1">
      <alignment vertical="center" wrapText="1"/>
    </xf>
    <xf numFmtId="0" fontId="17" fillId="0" borderId="63" xfId="0" applyFont="1" applyBorder="1" applyAlignment="1">
      <alignment vertical="center" wrapText="1"/>
    </xf>
    <xf numFmtId="0" fontId="17" fillId="0" borderId="64" xfId="0" applyFont="1" applyBorder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19" fillId="2" borderId="25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49" fontId="19" fillId="2" borderId="24" xfId="0" applyNumberFormat="1" applyFont="1" applyFill="1" applyBorder="1" applyAlignment="1" applyProtection="1">
      <alignment horizontal="center" vertical="center"/>
    </xf>
    <xf numFmtId="49" fontId="19" fillId="2" borderId="20" xfId="0" applyNumberFormat="1" applyFont="1" applyFill="1" applyBorder="1" applyAlignment="1" applyProtection="1">
      <alignment horizontal="center" vertical="center"/>
    </xf>
    <xf numFmtId="49" fontId="19" fillId="2" borderId="23" xfId="0" applyNumberFormat="1" applyFont="1" applyFill="1" applyBorder="1" applyAlignment="1" applyProtection="1">
      <alignment horizontal="center" vertical="center"/>
    </xf>
    <xf numFmtId="49" fontId="19" fillId="2" borderId="6" xfId="0" applyNumberFormat="1" applyFont="1" applyFill="1" applyBorder="1" applyAlignment="1" applyProtection="1">
      <alignment horizontal="center" vertical="center"/>
    </xf>
    <xf numFmtId="0" fontId="19" fillId="2" borderId="22" xfId="0" applyNumberFormat="1" applyFont="1" applyFill="1" applyBorder="1" applyAlignment="1" applyProtection="1">
      <alignment horizontal="center" vertical="center"/>
    </xf>
    <xf numFmtId="0" fontId="19" fillId="2" borderId="27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left" vertical="center"/>
    </xf>
    <xf numFmtId="0" fontId="23" fillId="4" borderId="1" xfId="0" applyFont="1" applyFill="1" applyBorder="1" applyAlignment="1">
      <alignment vertical="center"/>
    </xf>
    <xf numFmtId="0" fontId="23" fillId="4" borderId="1" xfId="0" applyFont="1" applyFill="1" applyBorder="1" applyAlignment="1">
      <alignment horizontal="center" vertical="center" shrinkToFit="1"/>
    </xf>
    <xf numFmtId="49" fontId="23" fillId="4" borderId="1" xfId="0" applyNumberFormat="1" applyFont="1" applyFill="1" applyBorder="1" applyAlignment="1" applyProtection="1">
      <alignment horizontal="center" vertical="center"/>
    </xf>
    <xf numFmtId="0" fontId="23" fillId="4" borderId="1" xfId="0" applyFont="1" applyFill="1" applyBorder="1" applyAlignment="1">
      <alignment horizontal="left" vertical="center"/>
    </xf>
    <xf numFmtId="0" fontId="23" fillId="4" borderId="1" xfId="0" applyNumberFormat="1" applyFont="1" applyFill="1" applyBorder="1" applyAlignment="1" applyProtection="1">
      <alignment horizontal="left" vertical="center"/>
    </xf>
    <xf numFmtId="41" fontId="23" fillId="4" borderId="1" xfId="1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3" fillId="4" borderId="1" xfId="0" applyNumberFormat="1" applyFont="1" applyFill="1" applyBorder="1" applyAlignment="1" applyProtection="1">
      <alignment horizontal="center" vertical="center" shrinkToFit="1"/>
    </xf>
    <xf numFmtId="0" fontId="23" fillId="0" borderId="1" xfId="0" applyFont="1" applyBorder="1" applyAlignment="1">
      <alignment vertical="center" shrinkToFit="1"/>
    </xf>
    <xf numFmtId="0" fontId="23" fillId="4" borderId="1" xfId="0" applyNumberFormat="1" applyFont="1" applyFill="1" applyBorder="1" applyAlignment="1" applyProtection="1">
      <alignment horizontal="right" vertical="center"/>
    </xf>
    <xf numFmtId="41" fontId="23" fillId="4" borderId="1" xfId="1" applyFont="1" applyFill="1" applyBorder="1" applyAlignment="1" applyProtection="1">
      <alignment vertical="center"/>
    </xf>
    <xf numFmtId="0" fontId="23" fillId="4" borderId="1" xfId="0" applyNumberFormat="1" applyFont="1" applyFill="1" applyBorder="1" applyAlignment="1" applyProtection="1">
      <alignment horizontal="left" vertical="center" shrinkToFit="1"/>
    </xf>
    <xf numFmtId="0" fontId="17" fillId="0" borderId="1" xfId="0" applyFont="1" applyBorder="1" applyAlignment="1">
      <alignment horizontal="center" vertical="center" shrinkToFit="1"/>
    </xf>
    <xf numFmtId="0" fontId="21" fillId="0" borderId="8" xfId="0" quotePrefix="1" applyNumberFormat="1" applyFont="1" applyFill="1" applyBorder="1" applyAlignment="1" applyProtection="1">
      <alignment horizontal="center" vertical="center" shrinkToFit="1"/>
    </xf>
    <xf numFmtId="0" fontId="22" fillId="0" borderId="8" xfId="0" applyFont="1" applyBorder="1" applyAlignment="1" applyProtection="1">
      <alignment horizontal="center" vertical="center" wrapText="1"/>
    </xf>
    <xf numFmtId="41" fontId="23" fillId="0" borderId="1" xfId="1" applyFont="1" applyFill="1" applyBorder="1" applyAlignment="1">
      <alignment vertical="center" wrapText="1"/>
    </xf>
  </cellXfs>
  <cellStyles count="258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1" xfId="48" xr:uid="{00000000-0005-0000-0000-000003000000}"/>
    <cellStyle name="쉼표 [0] 12" xfId="74" xr:uid="{00000000-0005-0000-0000-000004000000}"/>
    <cellStyle name="쉼표 [0] 13" xfId="100" xr:uid="{00000000-0005-0000-0000-000005000000}"/>
    <cellStyle name="쉼표 [0] 14" xfId="152" xr:uid="{00000000-0005-0000-0000-000006000000}"/>
    <cellStyle name="쉼표 [0] 2" xfId="3" xr:uid="{00000000-0005-0000-0000-000007000000}"/>
    <cellStyle name="쉼표 [0] 2 2" xfId="8" xr:uid="{00000000-0005-0000-0000-000008000000}"/>
    <cellStyle name="쉼표 [0] 2 2 10 7" xfId="257" xr:uid="{BF2671AC-A20F-4CB4-A29A-14A288F1F230}"/>
    <cellStyle name="쉼표 [0] 2 2 2" xfId="11" xr:uid="{00000000-0005-0000-0000-000009000000}"/>
    <cellStyle name="쉼표 [0] 2 2 2 2" xfId="44" xr:uid="{00000000-0005-0000-0000-00000A000000}"/>
    <cellStyle name="쉼표 [0] 2 2 2 2 2" xfId="143" xr:uid="{00000000-0005-0000-0000-00000B000000}"/>
    <cellStyle name="쉼표 [0] 2 2 2 2 2 2" xfId="247" xr:uid="{00000000-0005-0000-0000-00000C000000}"/>
    <cellStyle name="쉼표 [0] 2 2 2 2 3" xfId="195" xr:uid="{00000000-0005-0000-0000-00000D000000}"/>
    <cellStyle name="쉼표 [0] 2 2 2 3" xfId="65" xr:uid="{00000000-0005-0000-0000-00000E000000}"/>
    <cellStyle name="쉼표 [0] 2 2 2 3 2" xfId="221" xr:uid="{00000000-0005-0000-0000-00000F000000}"/>
    <cellStyle name="쉼표 [0] 2 2 2 4" xfId="91" xr:uid="{00000000-0005-0000-0000-000010000000}"/>
    <cellStyle name="쉼표 [0] 2 2 2 5" xfId="117" xr:uid="{00000000-0005-0000-0000-000011000000}"/>
    <cellStyle name="쉼표 [0] 2 2 2 6" xfId="169" xr:uid="{00000000-0005-0000-0000-000012000000}"/>
    <cellStyle name="쉼표 [0] 2 2 3" xfId="20" xr:uid="{00000000-0005-0000-0000-000013000000}"/>
    <cellStyle name="쉼표 [0] 2 2 3 2" xfId="72" xr:uid="{00000000-0005-0000-0000-000014000000}"/>
    <cellStyle name="쉼표 [0] 2 2 3 2 2" xfId="150" xr:uid="{00000000-0005-0000-0000-000015000000}"/>
    <cellStyle name="쉼표 [0] 2 2 3 2 2 2" xfId="254" xr:uid="{00000000-0005-0000-0000-000016000000}"/>
    <cellStyle name="쉼표 [0] 2 2 3 2 3" xfId="202" xr:uid="{00000000-0005-0000-0000-000017000000}"/>
    <cellStyle name="쉼표 [0] 2 2 3 3" xfId="98" xr:uid="{00000000-0005-0000-0000-000018000000}"/>
    <cellStyle name="쉼표 [0] 2 2 3 3 2" xfId="228" xr:uid="{00000000-0005-0000-0000-000019000000}"/>
    <cellStyle name="쉼표 [0] 2 2 3 4" xfId="124" xr:uid="{00000000-0005-0000-0000-00001A000000}"/>
    <cellStyle name="쉼표 [0] 2 2 3 5" xfId="176" xr:uid="{00000000-0005-0000-0000-00001B000000}"/>
    <cellStyle name="쉼표 [0] 2 2 4" xfId="53" xr:uid="{00000000-0005-0000-0000-00001C000000}"/>
    <cellStyle name="쉼표 [0] 2 2 4 2" xfId="131" xr:uid="{00000000-0005-0000-0000-00001D000000}"/>
    <cellStyle name="쉼표 [0] 2 2 4 2 2" xfId="235" xr:uid="{00000000-0005-0000-0000-00001E000000}"/>
    <cellStyle name="쉼표 [0] 2 2 4 3" xfId="183" xr:uid="{00000000-0005-0000-0000-00001F000000}"/>
    <cellStyle name="쉼표 [0] 2 2 5" xfId="79" xr:uid="{00000000-0005-0000-0000-000020000000}"/>
    <cellStyle name="쉼표 [0] 2 2 5 2" xfId="209" xr:uid="{00000000-0005-0000-0000-000021000000}"/>
    <cellStyle name="쉼표 [0] 2 2 6" xfId="105" xr:uid="{00000000-0005-0000-0000-000022000000}"/>
    <cellStyle name="쉼표 [0] 2 2 7" xfId="157" xr:uid="{00000000-0005-0000-0000-000023000000}"/>
    <cellStyle name="쉼표 [0] 2 3" xfId="24" xr:uid="{00000000-0005-0000-0000-000024000000}"/>
    <cellStyle name="쉼표 [0] 2 3 2" xfId="45" xr:uid="{00000000-0005-0000-0000-000025000000}"/>
    <cellStyle name="쉼표 [0] 2 3 2 2" xfId="69" xr:uid="{00000000-0005-0000-0000-000026000000}"/>
    <cellStyle name="쉼표 [0] 2 3 2 2 2" xfId="147" xr:uid="{00000000-0005-0000-0000-000027000000}"/>
    <cellStyle name="쉼표 [0] 2 3 2 2 2 2" xfId="251" xr:uid="{00000000-0005-0000-0000-000028000000}"/>
    <cellStyle name="쉼표 [0] 2 3 2 2 3" xfId="199" xr:uid="{00000000-0005-0000-0000-000029000000}"/>
    <cellStyle name="쉼표 [0] 2 3 2 3" xfId="95" xr:uid="{00000000-0005-0000-0000-00002A000000}"/>
    <cellStyle name="쉼표 [0] 2 3 2 3 2" xfId="225" xr:uid="{00000000-0005-0000-0000-00002B000000}"/>
    <cellStyle name="쉼표 [0] 2 3 2 4" xfId="121" xr:uid="{00000000-0005-0000-0000-00002C000000}"/>
    <cellStyle name="쉼표 [0] 2 3 2 5" xfId="173" xr:uid="{00000000-0005-0000-0000-00002D000000}"/>
    <cellStyle name="쉼표 [0] 2 3 3" xfId="37" xr:uid="{00000000-0005-0000-0000-00002E000000}"/>
    <cellStyle name="쉼표 [0] 2 3 3 2" xfId="135" xr:uid="{00000000-0005-0000-0000-00002F000000}"/>
    <cellStyle name="쉼표 [0] 2 3 3 2 2" xfId="239" xr:uid="{00000000-0005-0000-0000-000030000000}"/>
    <cellStyle name="쉼표 [0] 2 3 3 3" xfId="187" xr:uid="{00000000-0005-0000-0000-000031000000}"/>
    <cellStyle name="쉼표 [0] 2 3 4" xfId="57" xr:uid="{00000000-0005-0000-0000-000032000000}"/>
    <cellStyle name="쉼표 [0] 2 3 4 2" xfId="213" xr:uid="{00000000-0005-0000-0000-000033000000}"/>
    <cellStyle name="쉼표 [0] 2 3 5" xfId="83" xr:uid="{00000000-0005-0000-0000-000034000000}"/>
    <cellStyle name="쉼표 [0] 2 3 6" xfId="109" xr:uid="{00000000-0005-0000-0000-000035000000}"/>
    <cellStyle name="쉼표 [0] 2 3 7" xfId="161" xr:uid="{00000000-0005-0000-0000-000036000000}"/>
    <cellStyle name="쉼표 [0] 2 4" xfId="29" xr:uid="{00000000-0005-0000-0000-000037000000}"/>
    <cellStyle name="쉼표 [0] 2 4 2" xfId="41" xr:uid="{00000000-0005-0000-0000-000038000000}"/>
    <cellStyle name="쉼표 [0] 2 4 2 2" xfId="139" xr:uid="{00000000-0005-0000-0000-000039000000}"/>
    <cellStyle name="쉼표 [0] 2 4 2 2 2" xfId="243" xr:uid="{00000000-0005-0000-0000-00003A000000}"/>
    <cellStyle name="쉼표 [0] 2 4 2 3" xfId="191" xr:uid="{00000000-0005-0000-0000-00003B000000}"/>
    <cellStyle name="쉼표 [0] 2 4 3" xfId="61" xr:uid="{00000000-0005-0000-0000-00003C000000}"/>
    <cellStyle name="쉼표 [0] 2 4 3 2" xfId="217" xr:uid="{00000000-0005-0000-0000-00003D000000}"/>
    <cellStyle name="쉼표 [0] 2 4 4" xfId="87" xr:uid="{00000000-0005-0000-0000-00003E000000}"/>
    <cellStyle name="쉼표 [0] 2 4 5" xfId="113" xr:uid="{00000000-0005-0000-0000-00003F000000}"/>
    <cellStyle name="쉼표 [0] 2 4 6" xfId="165" xr:uid="{00000000-0005-0000-0000-000040000000}"/>
    <cellStyle name="쉼표 [0] 2 5" xfId="16" xr:uid="{00000000-0005-0000-0000-000041000000}"/>
    <cellStyle name="쉼표 [0] 2 5 2" xfId="127" xr:uid="{00000000-0005-0000-0000-000042000000}"/>
    <cellStyle name="쉼표 [0] 2 5 2 2" xfId="231" xr:uid="{00000000-0005-0000-0000-000043000000}"/>
    <cellStyle name="쉼표 [0] 2 5 3" xfId="179" xr:uid="{00000000-0005-0000-0000-000044000000}"/>
    <cellStyle name="쉼표 [0] 2 6" xfId="49" xr:uid="{00000000-0005-0000-0000-000045000000}"/>
    <cellStyle name="쉼표 [0] 2 6 2" xfId="205" xr:uid="{00000000-0005-0000-0000-000046000000}"/>
    <cellStyle name="쉼표 [0] 2 7" xfId="75" xr:uid="{00000000-0005-0000-0000-000047000000}"/>
    <cellStyle name="쉼표 [0] 2 8" xfId="101" xr:uid="{00000000-0005-0000-0000-000048000000}"/>
    <cellStyle name="쉼표 [0] 2 9" xfId="153" xr:uid="{00000000-0005-0000-0000-000049000000}"/>
    <cellStyle name="쉼표 [0] 3" xfId="4" xr:uid="{00000000-0005-0000-0000-00004A000000}"/>
    <cellStyle name="쉼표 [0] 3 2" xfId="9" xr:uid="{00000000-0005-0000-0000-00004B000000}"/>
    <cellStyle name="쉼표 [0] 3 2 2" xfId="21" xr:uid="{00000000-0005-0000-0000-00004C000000}"/>
    <cellStyle name="쉼표 [0] 3 2 2 2" xfId="66" xr:uid="{00000000-0005-0000-0000-00004D000000}"/>
    <cellStyle name="쉼표 [0] 3 2 2 2 2" xfId="144" xr:uid="{00000000-0005-0000-0000-00004E000000}"/>
    <cellStyle name="쉼표 [0] 3 2 2 2 2 2" xfId="248" xr:uid="{00000000-0005-0000-0000-00004F000000}"/>
    <cellStyle name="쉼표 [0] 3 2 2 2 3" xfId="196" xr:uid="{00000000-0005-0000-0000-000050000000}"/>
    <cellStyle name="쉼표 [0] 3 2 2 3" xfId="92" xr:uid="{00000000-0005-0000-0000-000051000000}"/>
    <cellStyle name="쉼표 [0] 3 2 2 3 2" xfId="222" xr:uid="{00000000-0005-0000-0000-000052000000}"/>
    <cellStyle name="쉼표 [0] 3 2 2 4" xfId="118" xr:uid="{00000000-0005-0000-0000-000053000000}"/>
    <cellStyle name="쉼표 [0] 3 2 2 5" xfId="170" xr:uid="{00000000-0005-0000-0000-000054000000}"/>
    <cellStyle name="쉼표 [0] 3 2 3" xfId="34" xr:uid="{00000000-0005-0000-0000-000055000000}"/>
    <cellStyle name="쉼표 [0] 3 2 3 2" xfId="132" xr:uid="{00000000-0005-0000-0000-000056000000}"/>
    <cellStyle name="쉼표 [0] 3 2 3 2 2" xfId="236" xr:uid="{00000000-0005-0000-0000-000057000000}"/>
    <cellStyle name="쉼표 [0] 3 2 3 3" xfId="184" xr:uid="{00000000-0005-0000-0000-000058000000}"/>
    <cellStyle name="쉼표 [0] 3 2 4" xfId="54" xr:uid="{00000000-0005-0000-0000-000059000000}"/>
    <cellStyle name="쉼표 [0] 3 2 4 2" xfId="210" xr:uid="{00000000-0005-0000-0000-00005A000000}"/>
    <cellStyle name="쉼표 [0] 3 2 5" xfId="80" xr:uid="{00000000-0005-0000-0000-00005B000000}"/>
    <cellStyle name="쉼표 [0] 3 2 6" xfId="106" xr:uid="{00000000-0005-0000-0000-00005C000000}"/>
    <cellStyle name="쉼표 [0] 3 2 7" xfId="158" xr:uid="{00000000-0005-0000-0000-00005D000000}"/>
    <cellStyle name="쉼표 [0] 3 3" xfId="13" xr:uid="{00000000-0005-0000-0000-00005E000000}"/>
    <cellStyle name="쉼표 [0] 3 3 2" xfId="25" xr:uid="{00000000-0005-0000-0000-00005F000000}"/>
    <cellStyle name="쉼표 [0] 3 3 2 2" xfId="70" xr:uid="{00000000-0005-0000-0000-000060000000}"/>
    <cellStyle name="쉼표 [0] 3 3 2 2 2" xfId="148" xr:uid="{00000000-0005-0000-0000-000061000000}"/>
    <cellStyle name="쉼표 [0] 3 3 2 2 2 2" xfId="252" xr:uid="{00000000-0005-0000-0000-000062000000}"/>
    <cellStyle name="쉼표 [0] 3 3 2 2 3" xfId="200" xr:uid="{00000000-0005-0000-0000-000063000000}"/>
    <cellStyle name="쉼표 [0] 3 3 2 3" xfId="96" xr:uid="{00000000-0005-0000-0000-000064000000}"/>
    <cellStyle name="쉼표 [0] 3 3 2 3 2" xfId="226" xr:uid="{00000000-0005-0000-0000-000065000000}"/>
    <cellStyle name="쉼표 [0] 3 3 2 4" xfId="122" xr:uid="{00000000-0005-0000-0000-000066000000}"/>
    <cellStyle name="쉼표 [0] 3 3 2 5" xfId="174" xr:uid="{00000000-0005-0000-0000-000067000000}"/>
    <cellStyle name="쉼표 [0] 3 3 3" xfId="38" xr:uid="{00000000-0005-0000-0000-000068000000}"/>
    <cellStyle name="쉼표 [0] 3 3 3 2" xfId="136" xr:uid="{00000000-0005-0000-0000-000069000000}"/>
    <cellStyle name="쉼표 [0] 3 3 3 2 2" xfId="240" xr:uid="{00000000-0005-0000-0000-00006A000000}"/>
    <cellStyle name="쉼표 [0] 3 3 3 3" xfId="188" xr:uid="{00000000-0005-0000-0000-00006B000000}"/>
    <cellStyle name="쉼표 [0] 3 3 4" xfId="58" xr:uid="{00000000-0005-0000-0000-00006C000000}"/>
    <cellStyle name="쉼표 [0] 3 3 4 2" xfId="214" xr:uid="{00000000-0005-0000-0000-00006D000000}"/>
    <cellStyle name="쉼표 [0] 3 3 5" xfId="84" xr:uid="{00000000-0005-0000-0000-00006E000000}"/>
    <cellStyle name="쉼표 [0] 3 3 6" xfId="110" xr:uid="{00000000-0005-0000-0000-00006F000000}"/>
    <cellStyle name="쉼표 [0] 3 3 7" xfId="162" xr:uid="{00000000-0005-0000-0000-000070000000}"/>
    <cellStyle name="쉼표 [0] 3 4" xfId="30" xr:uid="{00000000-0005-0000-0000-000071000000}"/>
    <cellStyle name="쉼표 [0] 3 4 2" xfId="42" xr:uid="{00000000-0005-0000-0000-000072000000}"/>
    <cellStyle name="쉼표 [0] 3 4 2 2" xfId="140" xr:uid="{00000000-0005-0000-0000-000073000000}"/>
    <cellStyle name="쉼표 [0] 3 4 2 2 2" xfId="244" xr:uid="{00000000-0005-0000-0000-000074000000}"/>
    <cellStyle name="쉼표 [0] 3 4 2 3" xfId="192" xr:uid="{00000000-0005-0000-0000-000075000000}"/>
    <cellStyle name="쉼표 [0] 3 4 3" xfId="62" xr:uid="{00000000-0005-0000-0000-000076000000}"/>
    <cellStyle name="쉼표 [0] 3 4 3 2" xfId="218" xr:uid="{00000000-0005-0000-0000-000077000000}"/>
    <cellStyle name="쉼표 [0] 3 4 4" xfId="88" xr:uid="{00000000-0005-0000-0000-000078000000}"/>
    <cellStyle name="쉼표 [0] 3 4 5" xfId="114" xr:uid="{00000000-0005-0000-0000-000079000000}"/>
    <cellStyle name="쉼표 [0] 3 4 6" xfId="166" xr:uid="{00000000-0005-0000-0000-00007A000000}"/>
    <cellStyle name="쉼표 [0] 3 5" xfId="17" xr:uid="{00000000-0005-0000-0000-00007B000000}"/>
    <cellStyle name="쉼표 [0] 3 5 2" xfId="128" xr:uid="{00000000-0005-0000-0000-00007C000000}"/>
    <cellStyle name="쉼표 [0] 3 5 2 2" xfId="232" xr:uid="{00000000-0005-0000-0000-00007D000000}"/>
    <cellStyle name="쉼표 [0] 3 5 3" xfId="180" xr:uid="{00000000-0005-0000-0000-00007E000000}"/>
    <cellStyle name="쉼표 [0] 3 6" xfId="50" xr:uid="{00000000-0005-0000-0000-00007F000000}"/>
    <cellStyle name="쉼표 [0] 3 6 2" xfId="206" xr:uid="{00000000-0005-0000-0000-000080000000}"/>
    <cellStyle name="쉼표 [0] 3 7" xfId="76" xr:uid="{00000000-0005-0000-0000-000081000000}"/>
    <cellStyle name="쉼표 [0] 3 8" xfId="102" xr:uid="{00000000-0005-0000-0000-000082000000}"/>
    <cellStyle name="쉼표 [0] 3 9" xfId="154" xr:uid="{00000000-0005-0000-0000-000083000000}"/>
    <cellStyle name="쉼표 [0] 4" xfId="2" xr:uid="{00000000-0005-0000-0000-000084000000}"/>
    <cellStyle name="쉼표 [0] 4 18" xfId="256" xr:uid="{5F608B5A-A4E9-4653-8F2E-18AA82A7EDC1}"/>
    <cellStyle name="쉼표 [0] 4 2" xfId="7" xr:uid="{00000000-0005-0000-0000-000085000000}"/>
    <cellStyle name="쉼표 [0] 4 2 2" xfId="22" xr:uid="{00000000-0005-0000-0000-000086000000}"/>
    <cellStyle name="쉼표 [0] 4 2 2 2" xfId="67" xr:uid="{00000000-0005-0000-0000-000087000000}"/>
    <cellStyle name="쉼표 [0] 4 2 2 2 2" xfId="145" xr:uid="{00000000-0005-0000-0000-000088000000}"/>
    <cellStyle name="쉼표 [0] 4 2 2 2 2 2" xfId="249" xr:uid="{00000000-0005-0000-0000-000089000000}"/>
    <cellStyle name="쉼표 [0] 4 2 2 2 3" xfId="197" xr:uid="{00000000-0005-0000-0000-00008A000000}"/>
    <cellStyle name="쉼표 [0] 4 2 2 3" xfId="93" xr:uid="{00000000-0005-0000-0000-00008B000000}"/>
    <cellStyle name="쉼표 [0] 4 2 2 3 2" xfId="223" xr:uid="{00000000-0005-0000-0000-00008C000000}"/>
    <cellStyle name="쉼표 [0] 4 2 2 4" xfId="119" xr:uid="{00000000-0005-0000-0000-00008D000000}"/>
    <cellStyle name="쉼표 [0] 4 2 2 5" xfId="171" xr:uid="{00000000-0005-0000-0000-00008E000000}"/>
    <cellStyle name="쉼표 [0] 4 2 3" xfId="35" xr:uid="{00000000-0005-0000-0000-00008F000000}"/>
    <cellStyle name="쉼표 [0] 4 2 3 2" xfId="133" xr:uid="{00000000-0005-0000-0000-000090000000}"/>
    <cellStyle name="쉼표 [0] 4 2 3 2 2" xfId="237" xr:uid="{00000000-0005-0000-0000-000091000000}"/>
    <cellStyle name="쉼표 [0] 4 2 3 3" xfId="185" xr:uid="{00000000-0005-0000-0000-000092000000}"/>
    <cellStyle name="쉼표 [0] 4 2 4" xfId="55" xr:uid="{00000000-0005-0000-0000-000093000000}"/>
    <cellStyle name="쉼표 [0] 4 2 4 2" xfId="211" xr:uid="{00000000-0005-0000-0000-000094000000}"/>
    <cellStyle name="쉼표 [0] 4 2 5" xfId="81" xr:uid="{00000000-0005-0000-0000-000095000000}"/>
    <cellStyle name="쉼표 [0] 4 2 6" xfId="107" xr:uid="{00000000-0005-0000-0000-000096000000}"/>
    <cellStyle name="쉼표 [0] 4 2 7" xfId="159" xr:uid="{00000000-0005-0000-0000-000097000000}"/>
    <cellStyle name="쉼표 [0] 4 3" xfId="12" xr:uid="{00000000-0005-0000-0000-000098000000}"/>
    <cellStyle name="쉼표 [0] 4 3 2" xfId="26" xr:uid="{00000000-0005-0000-0000-000099000000}"/>
    <cellStyle name="쉼표 [0] 4 3 2 2" xfId="71" xr:uid="{00000000-0005-0000-0000-00009A000000}"/>
    <cellStyle name="쉼표 [0] 4 3 2 2 2" xfId="149" xr:uid="{00000000-0005-0000-0000-00009B000000}"/>
    <cellStyle name="쉼표 [0] 4 3 2 2 2 2" xfId="253" xr:uid="{00000000-0005-0000-0000-00009C000000}"/>
    <cellStyle name="쉼표 [0] 4 3 2 2 3" xfId="201" xr:uid="{00000000-0005-0000-0000-00009D000000}"/>
    <cellStyle name="쉼표 [0] 4 3 2 3" xfId="97" xr:uid="{00000000-0005-0000-0000-00009E000000}"/>
    <cellStyle name="쉼표 [0] 4 3 2 3 2" xfId="227" xr:uid="{00000000-0005-0000-0000-00009F000000}"/>
    <cellStyle name="쉼표 [0] 4 3 2 4" xfId="123" xr:uid="{00000000-0005-0000-0000-0000A0000000}"/>
    <cellStyle name="쉼표 [0] 4 3 2 5" xfId="175" xr:uid="{00000000-0005-0000-0000-0000A1000000}"/>
    <cellStyle name="쉼표 [0] 4 3 3" xfId="39" xr:uid="{00000000-0005-0000-0000-0000A2000000}"/>
    <cellStyle name="쉼표 [0] 4 3 3 2" xfId="137" xr:uid="{00000000-0005-0000-0000-0000A3000000}"/>
    <cellStyle name="쉼표 [0] 4 3 3 2 2" xfId="241" xr:uid="{00000000-0005-0000-0000-0000A4000000}"/>
    <cellStyle name="쉼표 [0] 4 3 3 3" xfId="189" xr:uid="{00000000-0005-0000-0000-0000A5000000}"/>
    <cellStyle name="쉼표 [0] 4 3 4" xfId="59" xr:uid="{00000000-0005-0000-0000-0000A6000000}"/>
    <cellStyle name="쉼표 [0] 4 3 4 2" xfId="215" xr:uid="{00000000-0005-0000-0000-0000A7000000}"/>
    <cellStyle name="쉼표 [0] 4 3 5" xfId="85" xr:uid="{00000000-0005-0000-0000-0000A8000000}"/>
    <cellStyle name="쉼표 [0] 4 3 6" xfId="111" xr:uid="{00000000-0005-0000-0000-0000A9000000}"/>
    <cellStyle name="쉼표 [0] 4 3 7" xfId="163" xr:uid="{00000000-0005-0000-0000-0000AA000000}"/>
    <cellStyle name="쉼표 [0] 4 4" xfId="28" xr:uid="{00000000-0005-0000-0000-0000AB000000}"/>
    <cellStyle name="쉼표 [0] 4 4 2" xfId="43" xr:uid="{00000000-0005-0000-0000-0000AC000000}"/>
    <cellStyle name="쉼표 [0] 4 4 2 2" xfId="141" xr:uid="{00000000-0005-0000-0000-0000AD000000}"/>
    <cellStyle name="쉼표 [0] 4 4 2 2 2" xfId="245" xr:uid="{00000000-0005-0000-0000-0000AE000000}"/>
    <cellStyle name="쉼표 [0] 4 4 2 3" xfId="193" xr:uid="{00000000-0005-0000-0000-0000AF000000}"/>
    <cellStyle name="쉼표 [0] 4 4 3" xfId="63" xr:uid="{00000000-0005-0000-0000-0000B0000000}"/>
    <cellStyle name="쉼표 [0] 4 4 3 2" xfId="219" xr:uid="{00000000-0005-0000-0000-0000B1000000}"/>
    <cellStyle name="쉼표 [0] 4 4 4" xfId="89" xr:uid="{00000000-0005-0000-0000-0000B2000000}"/>
    <cellStyle name="쉼표 [0] 4 4 5" xfId="115" xr:uid="{00000000-0005-0000-0000-0000B3000000}"/>
    <cellStyle name="쉼표 [0] 4 4 6" xfId="167" xr:uid="{00000000-0005-0000-0000-0000B4000000}"/>
    <cellStyle name="쉼표 [0] 4 5" xfId="15" xr:uid="{00000000-0005-0000-0000-0000B5000000}"/>
    <cellStyle name="쉼표 [0] 4 5 2" xfId="129" xr:uid="{00000000-0005-0000-0000-0000B6000000}"/>
    <cellStyle name="쉼표 [0] 4 5 2 2" xfId="233" xr:uid="{00000000-0005-0000-0000-0000B7000000}"/>
    <cellStyle name="쉼표 [0] 4 5 3" xfId="181" xr:uid="{00000000-0005-0000-0000-0000B8000000}"/>
    <cellStyle name="쉼표 [0] 4 6" xfId="51" xr:uid="{00000000-0005-0000-0000-0000B9000000}"/>
    <cellStyle name="쉼표 [0] 4 6 2" xfId="207" xr:uid="{00000000-0005-0000-0000-0000BA000000}"/>
    <cellStyle name="쉼표 [0] 4 7" xfId="77" xr:uid="{00000000-0005-0000-0000-0000BB000000}"/>
    <cellStyle name="쉼표 [0] 4 8" xfId="103" xr:uid="{00000000-0005-0000-0000-0000BC000000}"/>
    <cellStyle name="쉼표 [0] 4 9" xfId="155" xr:uid="{00000000-0005-0000-0000-0000BD000000}"/>
    <cellStyle name="쉼표 [0] 5" xfId="5" xr:uid="{00000000-0005-0000-0000-0000BE000000}"/>
    <cellStyle name="쉼표 [0] 5 2" xfId="10" xr:uid="{00000000-0005-0000-0000-0000BF000000}"/>
    <cellStyle name="쉼표 [0] 5 2 2" xfId="31" xr:uid="{00000000-0005-0000-0000-0000C0000000}"/>
    <cellStyle name="쉼표 [0] 5 2 2 2" xfId="142" xr:uid="{00000000-0005-0000-0000-0000C1000000}"/>
    <cellStyle name="쉼표 [0] 5 2 2 2 2" xfId="246" xr:uid="{00000000-0005-0000-0000-0000C2000000}"/>
    <cellStyle name="쉼표 [0] 5 2 2 3" xfId="194" xr:uid="{00000000-0005-0000-0000-0000C3000000}"/>
    <cellStyle name="쉼표 [0] 5 2 3" xfId="47" xr:uid="{00000000-0005-0000-0000-0000C4000000}"/>
    <cellStyle name="쉼표 [0] 5 2 3 2" xfId="220" xr:uid="{00000000-0005-0000-0000-0000C5000000}"/>
    <cellStyle name="쉼표 [0] 5 2 4" xfId="64" xr:uid="{00000000-0005-0000-0000-0000C6000000}"/>
    <cellStyle name="쉼표 [0] 5 2 5" xfId="90" xr:uid="{00000000-0005-0000-0000-0000C7000000}"/>
    <cellStyle name="쉼표 [0] 5 2 6" xfId="116" xr:uid="{00000000-0005-0000-0000-0000C8000000}"/>
    <cellStyle name="쉼표 [0] 5 2 7" xfId="168" xr:uid="{00000000-0005-0000-0000-0000C9000000}"/>
    <cellStyle name="쉼표 [0] 5 3" xfId="18" xr:uid="{00000000-0005-0000-0000-0000CA000000}"/>
    <cellStyle name="쉼표 [0] 5 3 2" xfId="130" xr:uid="{00000000-0005-0000-0000-0000CB000000}"/>
    <cellStyle name="쉼표 [0] 5 3 2 2" xfId="234" xr:uid="{00000000-0005-0000-0000-0000CC000000}"/>
    <cellStyle name="쉼표 [0] 5 3 3" xfId="182" xr:uid="{00000000-0005-0000-0000-0000CD000000}"/>
    <cellStyle name="쉼표 [0] 5 4" xfId="52" xr:uid="{00000000-0005-0000-0000-0000CE000000}"/>
    <cellStyle name="쉼표 [0] 5 4 2" xfId="208" xr:uid="{00000000-0005-0000-0000-0000CF000000}"/>
    <cellStyle name="쉼표 [0] 5 5" xfId="78" xr:uid="{00000000-0005-0000-0000-0000D0000000}"/>
    <cellStyle name="쉼표 [0] 5 6" xfId="104" xr:uid="{00000000-0005-0000-0000-0000D1000000}"/>
    <cellStyle name="쉼표 [0] 5 7" xfId="156" xr:uid="{00000000-0005-0000-0000-0000D2000000}"/>
    <cellStyle name="쉼표 [0] 6" xfId="6" xr:uid="{00000000-0005-0000-0000-0000D3000000}"/>
    <cellStyle name="쉼표 [0] 6 2" xfId="19" xr:uid="{00000000-0005-0000-0000-0000D4000000}"/>
    <cellStyle name="쉼표 [0] 6 2 2" xfId="68" xr:uid="{00000000-0005-0000-0000-0000D5000000}"/>
    <cellStyle name="쉼표 [0] 6 2 2 2" xfId="146" xr:uid="{00000000-0005-0000-0000-0000D6000000}"/>
    <cellStyle name="쉼표 [0] 6 2 2 2 2" xfId="250" xr:uid="{00000000-0005-0000-0000-0000D7000000}"/>
    <cellStyle name="쉼표 [0] 6 2 2 3" xfId="198" xr:uid="{00000000-0005-0000-0000-0000D8000000}"/>
    <cellStyle name="쉼표 [0] 6 2 3" xfId="94" xr:uid="{00000000-0005-0000-0000-0000D9000000}"/>
    <cellStyle name="쉼표 [0] 6 2 3 2" xfId="224" xr:uid="{00000000-0005-0000-0000-0000DA000000}"/>
    <cellStyle name="쉼표 [0] 6 2 4" xfId="120" xr:uid="{00000000-0005-0000-0000-0000DB000000}"/>
    <cellStyle name="쉼표 [0] 6 2 5" xfId="172" xr:uid="{00000000-0005-0000-0000-0000DC000000}"/>
    <cellStyle name="쉼표 [0] 6 3" xfId="36" xr:uid="{00000000-0005-0000-0000-0000DD000000}"/>
    <cellStyle name="쉼표 [0] 6 3 2" xfId="134" xr:uid="{00000000-0005-0000-0000-0000DE000000}"/>
    <cellStyle name="쉼표 [0] 6 3 2 2" xfId="238" xr:uid="{00000000-0005-0000-0000-0000DF000000}"/>
    <cellStyle name="쉼표 [0] 6 3 3" xfId="186" xr:uid="{00000000-0005-0000-0000-0000E0000000}"/>
    <cellStyle name="쉼표 [0] 6 4" xfId="56" xr:uid="{00000000-0005-0000-0000-0000E1000000}"/>
    <cellStyle name="쉼표 [0] 6 4 2" xfId="212" xr:uid="{00000000-0005-0000-0000-0000E2000000}"/>
    <cellStyle name="쉼표 [0] 6 5" xfId="82" xr:uid="{00000000-0005-0000-0000-0000E3000000}"/>
    <cellStyle name="쉼표 [0] 6 6" xfId="108" xr:uid="{00000000-0005-0000-0000-0000E4000000}"/>
    <cellStyle name="쉼표 [0] 6 7" xfId="160" xr:uid="{00000000-0005-0000-0000-0000E5000000}"/>
    <cellStyle name="쉼표 [0] 7" xfId="23" xr:uid="{00000000-0005-0000-0000-0000E6000000}"/>
    <cellStyle name="쉼표 [0] 7 2" xfId="40" xr:uid="{00000000-0005-0000-0000-0000E7000000}"/>
    <cellStyle name="쉼표 [0] 7 2 2" xfId="138" xr:uid="{00000000-0005-0000-0000-0000E8000000}"/>
    <cellStyle name="쉼표 [0] 7 2 2 2" xfId="242" xr:uid="{00000000-0005-0000-0000-0000E9000000}"/>
    <cellStyle name="쉼표 [0] 7 2 3" xfId="190" xr:uid="{00000000-0005-0000-0000-0000EA000000}"/>
    <cellStyle name="쉼표 [0] 7 3" xfId="60" xr:uid="{00000000-0005-0000-0000-0000EB000000}"/>
    <cellStyle name="쉼표 [0] 7 3 2" xfId="216" xr:uid="{00000000-0005-0000-0000-0000EC000000}"/>
    <cellStyle name="쉼표 [0] 7 4" xfId="86" xr:uid="{00000000-0005-0000-0000-0000ED000000}"/>
    <cellStyle name="쉼표 [0] 7 5" xfId="112" xr:uid="{00000000-0005-0000-0000-0000EE000000}"/>
    <cellStyle name="쉼표 [0] 7 6" xfId="164" xr:uid="{00000000-0005-0000-0000-0000EF000000}"/>
    <cellStyle name="쉼표 [0] 8" xfId="27" xr:uid="{00000000-0005-0000-0000-0000F0000000}"/>
    <cellStyle name="쉼표 [0] 8 2" xfId="126" xr:uid="{00000000-0005-0000-0000-0000F1000000}"/>
    <cellStyle name="쉼표 [0] 8 2 2" xfId="230" xr:uid="{00000000-0005-0000-0000-0000F2000000}"/>
    <cellStyle name="쉼표 [0] 8 3" xfId="178" xr:uid="{00000000-0005-0000-0000-0000F3000000}"/>
    <cellStyle name="쉼표 [0] 9" xfId="14" xr:uid="{00000000-0005-0000-0000-0000F4000000}"/>
    <cellStyle name="쉼표 [0] 9 2" xfId="73" xr:uid="{00000000-0005-0000-0000-0000F5000000}"/>
    <cellStyle name="쉼표 [0] 9 2 2" xfId="151" xr:uid="{00000000-0005-0000-0000-0000F6000000}"/>
    <cellStyle name="쉼표 [0] 9 2 2 2" xfId="255" xr:uid="{00000000-0005-0000-0000-0000F7000000}"/>
    <cellStyle name="쉼표 [0] 9 2 3" xfId="203" xr:uid="{00000000-0005-0000-0000-0000F8000000}"/>
    <cellStyle name="쉼표 [0] 9 3" xfId="99" xr:uid="{00000000-0005-0000-0000-0000F9000000}"/>
    <cellStyle name="쉼표 [0] 9 3 2" xfId="229" xr:uid="{00000000-0005-0000-0000-0000FA000000}"/>
    <cellStyle name="쉼표 [0] 9 4" xfId="125" xr:uid="{00000000-0005-0000-0000-0000FB000000}"/>
    <cellStyle name="쉼표 [0] 9 5" xfId="177" xr:uid="{00000000-0005-0000-0000-0000FC000000}"/>
    <cellStyle name="표준" xfId="0" builtinId="0"/>
    <cellStyle name="표준 2" xfId="32" xr:uid="{00000000-0005-0000-0000-0000FE000000}"/>
    <cellStyle name="표준 3" xfId="33" xr:uid="{00000000-0005-0000-0000-0000FF00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zoomScaleNormal="100" workbookViewId="0">
      <selection sqref="A1:L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30" customWidth="1"/>
    <col min="7" max="7" width="12.44140625" customWidth="1"/>
    <col min="8" max="8" width="12.44140625" style="31" customWidth="1"/>
    <col min="9" max="9" width="12.44140625" customWidth="1"/>
    <col min="10" max="10" width="8.88671875" style="3"/>
    <col min="11" max="11" width="11.6640625" style="4" customWidth="1"/>
    <col min="12" max="12" width="7.77734375" style="3" customWidth="1"/>
  </cols>
  <sheetData>
    <row r="1" spans="1:12" ht="38.25" customHeight="1" x14ac:dyDescent="0.15">
      <c r="A1" s="148" t="s">
        <v>49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s="8" customFormat="1" ht="25.5" customHeight="1" thickBot="1" x14ac:dyDescent="0.2">
      <c r="A2" s="74" t="s">
        <v>143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38.25" customHeight="1" thickBot="1" x14ac:dyDescent="0.2">
      <c r="A3" s="34" t="s">
        <v>50</v>
      </c>
      <c r="B3" s="35" t="s">
        <v>33</v>
      </c>
      <c r="C3" s="35" t="s">
        <v>51</v>
      </c>
      <c r="D3" s="35" t="s">
        <v>52</v>
      </c>
      <c r="E3" s="35" t="s">
        <v>53</v>
      </c>
      <c r="F3" s="36" t="s">
        <v>54</v>
      </c>
      <c r="G3" s="35" t="s">
        <v>55</v>
      </c>
      <c r="H3" s="37" t="s">
        <v>56</v>
      </c>
      <c r="I3" s="38" t="s">
        <v>34</v>
      </c>
      <c r="J3" s="38" t="s">
        <v>57</v>
      </c>
      <c r="K3" s="38" t="s">
        <v>58</v>
      </c>
      <c r="L3" s="39" t="s">
        <v>1</v>
      </c>
    </row>
    <row r="4" spans="1:12" s="3" customFormat="1" ht="75" customHeight="1" thickTop="1" x14ac:dyDescent="0.15">
      <c r="A4" s="119">
        <v>2023</v>
      </c>
      <c r="B4" s="118">
        <v>7</v>
      </c>
      <c r="C4" s="140" t="s">
        <v>161</v>
      </c>
      <c r="D4" s="118" t="s">
        <v>163</v>
      </c>
      <c r="E4" s="137" t="s">
        <v>165</v>
      </c>
      <c r="F4" s="146">
        <v>1000</v>
      </c>
      <c r="G4" s="138" t="s">
        <v>166</v>
      </c>
      <c r="H4" s="139">
        <v>2300</v>
      </c>
      <c r="I4" s="138" t="s">
        <v>84</v>
      </c>
      <c r="J4" s="138" t="s">
        <v>167</v>
      </c>
      <c r="K4" s="138" t="s">
        <v>160</v>
      </c>
      <c r="L4" s="120"/>
    </row>
    <row r="5" spans="1:12" s="3" customFormat="1" ht="75" customHeight="1" thickBot="1" x14ac:dyDescent="0.2">
      <c r="A5" s="121">
        <v>2023</v>
      </c>
      <c r="B5" s="107">
        <v>7</v>
      </c>
      <c r="C5" s="141" t="s">
        <v>162</v>
      </c>
      <c r="D5" s="107" t="s">
        <v>164</v>
      </c>
      <c r="E5" s="142" t="s">
        <v>168</v>
      </c>
      <c r="F5" s="147">
        <v>240</v>
      </c>
      <c r="G5" s="143" t="s">
        <v>157</v>
      </c>
      <c r="H5" s="144">
        <v>6000</v>
      </c>
      <c r="I5" s="143" t="s">
        <v>84</v>
      </c>
      <c r="J5" s="143" t="s">
        <v>169</v>
      </c>
      <c r="K5" s="145" t="s">
        <v>170</v>
      </c>
      <c r="L5" s="122"/>
    </row>
    <row r="11" spans="1:12" x14ac:dyDescent="0.15">
      <c r="C11" t="s">
        <v>135</v>
      </c>
    </row>
  </sheetData>
  <mergeCells count="1">
    <mergeCell ref="A1:L1"/>
  </mergeCells>
  <phoneticPr fontId="4" type="noConversion"/>
  <dataValidations count="1">
    <dataValidation type="list" allowBlank="1" showInputMessage="1" showErrorMessage="1" sqref="D4:D5" xr:uid="{00000000-0002-0000-0000-000000000000}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"/>
  <sheetViews>
    <sheetView zoomScaleNormal="100" workbookViewId="0">
      <selection sqref="A1:I1"/>
    </sheetView>
  </sheetViews>
  <sheetFormatPr defaultRowHeight="13.5" x14ac:dyDescent="0.15"/>
  <cols>
    <col min="1" max="1" width="12.5546875" style="1" customWidth="1"/>
    <col min="2" max="2" width="20.77734375" style="1" customWidth="1"/>
    <col min="3" max="3" width="14.44140625" style="1" customWidth="1"/>
    <col min="4" max="4" width="11.109375" style="1" customWidth="1"/>
    <col min="5" max="5" width="10.5546875" style="1" customWidth="1"/>
    <col min="6" max="6" width="12.109375" style="1" customWidth="1"/>
    <col min="7" max="7" width="11.33203125" style="1" customWidth="1"/>
    <col min="8" max="8" width="12.5546875" style="1" customWidth="1"/>
    <col min="9" max="9" width="24.109375" style="2" customWidth="1"/>
  </cols>
  <sheetData>
    <row r="1" spans="1:9" ht="25.5" x14ac:dyDescent="0.15">
      <c r="A1" s="149" t="s">
        <v>76</v>
      </c>
      <c r="B1" s="149"/>
      <c r="C1" s="149"/>
      <c r="D1" s="149"/>
      <c r="E1" s="149"/>
      <c r="F1" s="149"/>
      <c r="G1" s="149"/>
      <c r="H1" s="149"/>
      <c r="I1" s="149"/>
    </row>
    <row r="2" spans="1:9" ht="26.25" thickBot="1" x14ac:dyDescent="0.2">
      <c r="A2" s="207" t="s">
        <v>83</v>
      </c>
      <c r="B2" s="207"/>
      <c r="C2" s="20"/>
      <c r="D2" s="20"/>
      <c r="E2" s="20"/>
      <c r="F2" s="20"/>
      <c r="G2" s="20"/>
      <c r="H2" s="20"/>
      <c r="I2" s="18" t="s">
        <v>2</v>
      </c>
    </row>
    <row r="3" spans="1:9" ht="26.25" customHeight="1" x14ac:dyDescent="0.15">
      <c r="A3" s="214" t="s">
        <v>3</v>
      </c>
      <c r="B3" s="212" t="s">
        <v>4</v>
      </c>
      <c r="C3" s="212" t="s">
        <v>59</v>
      </c>
      <c r="D3" s="212" t="s">
        <v>78</v>
      </c>
      <c r="E3" s="208" t="s">
        <v>81</v>
      </c>
      <c r="F3" s="209"/>
      <c r="G3" s="208" t="s">
        <v>82</v>
      </c>
      <c r="H3" s="209"/>
      <c r="I3" s="210" t="s">
        <v>77</v>
      </c>
    </row>
    <row r="4" spans="1:9" ht="28.5" customHeight="1" x14ac:dyDescent="0.15">
      <c r="A4" s="215"/>
      <c r="B4" s="213"/>
      <c r="C4" s="213"/>
      <c r="D4" s="213"/>
      <c r="E4" s="16" t="s">
        <v>79</v>
      </c>
      <c r="F4" s="16" t="s">
        <v>80</v>
      </c>
      <c r="G4" s="16" t="s">
        <v>79</v>
      </c>
      <c r="H4" s="16" t="s">
        <v>80</v>
      </c>
      <c r="I4" s="211"/>
    </row>
    <row r="5" spans="1:9" ht="28.5" customHeight="1" thickBot="1" x14ac:dyDescent="0.2">
      <c r="A5" s="22" t="s">
        <v>222</v>
      </c>
      <c r="B5" s="117" t="s">
        <v>223</v>
      </c>
      <c r="C5" s="232" t="s">
        <v>224</v>
      </c>
      <c r="D5" s="23" t="s">
        <v>225</v>
      </c>
      <c r="E5" s="68">
        <v>2000000</v>
      </c>
      <c r="F5" s="233" t="s">
        <v>226</v>
      </c>
      <c r="G5" s="68">
        <v>2000000</v>
      </c>
      <c r="H5" s="233" t="s">
        <v>226</v>
      </c>
      <c r="I5" s="69" t="s">
        <v>227</v>
      </c>
    </row>
    <row r="8" spans="1:9" x14ac:dyDescent="0.15">
      <c r="G8" s="10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"/>
  <sheetViews>
    <sheetView workbookViewId="0">
      <selection sqref="A1:I1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5" width="12.44140625" style="30" customWidth="1"/>
    <col min="6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38.25" customHeight="1" x14ac:dyDescent="0.15">
      <c r="A1" s="148" t="s">
        <v>67</v>
      </c>
      <c r="B1" s="148"/>
      <c r="C1" s="148"/>
      <c r="D1" s="148"/>
      <c r="E1" s="148"/>
      <c r="F1" s="148"/>
      <c r="G1" s="148"/>
      <c r="H1" s="148"/>
      <c r="I1" s="148"/>
    </row>
    <row r="2" spans="1:12" s="8" customFormat="1" ht="25.5" customHeight="1" thickBot="1" x14ac:dyDescent="0.2">
      <c r="A2" s="74" t="s">
        <v>143</v>
      </c>
      <c r="B2" s="62"/>
      <c r="C2" s="62"/>
      <c r="D2" s="62"/>
      <c r="E2" s="62"/>
      <c r="F2" s="62"/>
      <c r="G2" s="62"/>
      <c r="H2" s="62"/>
      <c r="I2" s="62"/>
      <c r="J2" s="3"/>
      <c r="K2" s="4"/>
      <c r="L2" s="3"/>
    </row>
    <row r="3" spans="1:12" ht="39.75" customHeight="1" thickBot="1" x14ac:dyDescent="0.2">
      <c r="A3" s="40" t="s">
        <v>32</v>
      </c>
      <c r="B3" s="41" t="s">
        <v>33</v>
      </c>
      <c r="C3" s="42" t="s">
        <v>112</v>
      </c>
      <c r="D3" s="42" t="s">
        <v>0</v>
      </c>
      <c r="E3" s="43" t="s">
        <v>113</v>
      </c>
      <c r="F3" s="42" t="s">
        <v>116</v>
      </c>
      <c r="G3" s="42" t="s">
        <v>35</v>
      </c>
      <c r="H3" s="42" t="s">
        <v>36</v>
      </c>
      <c r="I3" s="44" t="s">
        <v>1</v>
      </c>
    </row>
    <row r="4" spans="1:12" s="3" customFormat="1" ht="75" customHeight="1" thickTop="1" thickBot="1" x14ac:dyDescent="0.2">
      <c r="A4" s="132">
        <v>2023</v>
      </c>
      <c r="B4" s="133">
        <v>7</v>
      </c>
      <c r="C4" s="134" t="s">
        <v>171</v>
      </c>
      <c r="D4" s="133" t="s">
        <v>158</v>
      </c>
      <c r="E4" s="135">
        <v>14200</v>
      </c>
      <c r="F4" s="133" t="s">
        <v>156</v>
      </c>
      <c r="G4" s="133" t="s">
        <v>172</v>
      </c>
      <c r="H4" s="133" t="s">
        <v>170</v>
      </c>
      <c r="I4" s="136"/>
    </row>
  </sheetData>
  <mergeCells count="1">
    <mergeCell ref="A1:I1"/>
  </mergeCells>
  <phoneticPr fontId="4" type="noConversion"/>
  <dataValidations count="2">
    <dataValidation type="list" allowBlank="1" showInputMessage="1" showErrorMessage="1" sqref="D4" xr:uid="{4DBA1334-3CC0-429B-ABF8-B854BD23FC84}">
      <formula1>"대안,턴키,일반,PQ,수의,실적"</formula1>
    </dataValidation>
    <dataValidation type="textLength" operator="lessThanOrEqual" allowBlank="1" showInputMessage="1" showErrorMessage="1" sqref="F4" xr:uid="{00000000-0002-0000-0100-000001000000}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"/>
  <sheetViews>
    <sheetView zoomScaleNormal="100" workbookViewId="0">
      <selection sqref="A1:M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30" customWidth="1"/>
    <col min="7" max="8" width="12.44140625" customWidth="1"/>
    <col min="9" max="9" width="12.44140625" style="30" customWidth="1"/>
    <col min="10" max="10" width="8.88671875" style="3"/>
    <col min="11" max="11" width="11.6640625" style="4" customWidth="1"/>
    <col min="12" max="12" width="11.33203125" style="3" bestFit="1" customWidth="1"/>
  </cols>
  <sheetData>
    <row r="1" spans="1:13" ht="38.25" customHeight="1" x14ac:dyDescent="0.15">
      <c r="A1" s="148" t="s">
        <v>74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s="8" customFormat="1" ht="25.5" customHeight="1" thickBot="1" x14ac:dyDescent="0.2">
      <c r="A2" s="74" t="s">
        <v>143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39" customHeight="1" thickBot="1" x14ac:dyDescent="0.2">
      <c r="A3" s="40" t="s">
        <v>32</v>
      </c>
      <c r="B3" s="41" t="s">
        <v>33</v>
      </c>
      <c r="C3" s="42" t="s">
        <v>73</v>
      </c>
      <c r="D3" s="42" t="s">
        <v>72</v>
      </c>
      <c r="E3" s="42" t="s">
        <v>0</v>
      </c>
      <c r="F3" s="43" t="s">
        <v>71</v>
      </c>
      <c r="G3" s="41" t="s">
        <v>70</v>
      </c>
      <c r="H3" s="41" t="s">
        <v>69</v>
      </c>
      <c r="I3" s="43" t="s">
        <v>68</v>
      </c>
      <c r="J3" s="42" t="s">
        <v>34</v>
      </c>
      <c r="K3" s="42" t="s">
        <v>35</v>
      </c>
      <c r="L3" s="42" t="s">
        <v>36</v>
      </c>
      <c r="M3" s="44" t="s">
        <v>1</v>
      </c>
    </row>
    <row r="4" spans="1:13" s="19" customFormat="1" ht="75" customHeight="1" thickTop="1" thickBot="1" x14ac:dyDescent="0.2">
      <c r="A4" s="123">
        <v>2023</v>
      </c>
      <c r="B4" s="124">
        <v>7</v>
      </c>
      <c r="C4" s="124" t="s">
        <v>159</v>
      </c>
      <c r="D4" s="124"/>
      <c r="E4" s="124"/>
      <c r="F4" s="125"/>
      <c r="G4" s="126"/>
      <c r="H4" s="126"/>
      <c r="I4" s="125"/>
      <c r="J4" s="124"/>
      <c r="K4" s="124"/>
      <c r="L4" s="124"/>
      <c r="M4" s="127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4" xr:uid="{0FB074EE-B49C-4CF8-AD36-968206E8B467}">
      <formula1>5</formula1>
    </dataValidation>
    <dataValidation type="list" allowBlank="1" showInputMessage="1" showErrorMessage="1" sqref="E4" xr:uid="{3207CC23-5A23-49FD-A180-93F7A7A7C6DD}">
      <formula1>"대안,턴키,일반,PQ,수의,실적"</formula1>
    </dataValidation>
    <dataValidation type="list" allowBlank="1" showInputMessage="1" showErrorMessage="1" sqref="D4" xr:uid="{6461540D-73BC-4E26-AC61-5CDD6DDB198D}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="115" zoomScaleNormal="115" workbookViewId="0">
      <selection sqref="A1:K1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3"/>
    <col min="11" max="11" width="11.6640625" style="4" customWidth="1"/>
    <col min="12" max="12" width="11.33203125" style="3" bestFit="1" customWidth="1"/>
    <col min="13" max="16384" width="8.88671875" style="8"/>
  </cols>
  <sheetData>
    <row r="1" spans="1:11" ht="25.5" x14ac:dyDescent="0.15">
      <c r="A1" s="149" t="s">
        <v>89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26.25" thickBot="1" x14ac:dyDescent="0.2">
      <c r="A2" s="33" t="s">
        <v>84</v>
      </c>
      <c r="B2" s="33"/>
      <c r="C2" s="45"/>
      <c r="D2" s="32"/>
      <c r="E2" s="32"/>
      <c r="F2" s="46"/>
      <c r="G2" s="46"/>
      <c r="H2" s="46"/>
      <c r="I2" s="46"/>
      <c r="J2" s="150" t="s">
        <v>2</v>
      </c>
      <c r="K2" s="150"/>
    </row>
    <row r="3" spans="1:11" ht="22.5" customHeight="1" x14ac:dyDescent="0.15">
      <c r="A3" s="47" t="s">
        <v>3</v>
      </c>
      <c r="B3" s="48" t="s">
        <v>4</v>
      </c>
      <c r="C3" s="48" t="s">
        <v>0</v>
      </c>
      <c r="D3" s="48" t="s">
        <v>90</v>
      </c>
      <c r="E3" s="48" t="s">
        <v>91</v>
      </c>
      <c r="F3" s="48" t="s">
        <v>92</v>
      </c>
      <c r="G3" s="48" t="s">
        <v>93</v>
      </c>
      <c r="H3" s="48" t="s">
        <v>94</v>
      </c>
      <c r="I3" s="48" t="s">
        <v>95</v>
      </c>
      <c r="J3" s="48" t="s">
        <v>96</v>
      </c>
      <c r="K3" s="49" t="s">
        <v>1</v>
      </c>
    </row>
    <row r="4" spans="1:11" ht="47.25" customHeight="1" thickBot="1" x14ac:dyDescent="0.2">
      <c r="A4" s="50"/>
      <c r="B4" s="51"/>
      <c r="C4" s="52" t="s">
        <v>142</v>
      </c>
      <c r="D4" s="53"/>
      <c r="E4" s="54"/>
      <c r="F4" s="55"/>
      <c r="G4" s="55"/>
      <c r="H4" s="53"/>
      <c r="I4" s="56"/>
      <c r="J4" s="57"/>
      <c r="K4" s="58"/>
    </row>
    <row r="5" spans="1:1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="115" zoomScaleNormal="115" workbookViewId="0">
      <selection sqref="A1:K1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3"/>
    <col min="11" max="11" width="11.6640625" style="4" customWidth="1"/>
    <col min="12" max="12" width="11.33203125" style="3" bestFit="1" customWidth="1"/>
    <col min="13" max="16384" width="8.88671875" style="8"/>
  </cols>
  <sheetData>
    <row r="1" spans="1:12" ht="25.5" x14ac:dyDescent="0.15">
      <c r="A1" s="149" t="s">
        <v>97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2" ht="26.25" thickBot="1" x14ac:dyDescent="0.2">
      <c r="A2" s="84" t="s">
        <v>84</v>
      </c>
      <c r="B2" s="84"/>
      <c r="C2" s="45"/>
      <c r="D2" s="83"/>
      <c r="E2" s="83"/>
      <c r="F2" s="46"/>
      <c r="G2" s="46"/>
      <c r="H2" s="46"/>
      <c r="I2" s="46"/>
      <c r="J2" s="150" t="s">
        <v>98</v>
      </c>
      <c r="K2" s="150"/>
    </row>
    <row r="3" spans="1:12" ht="22.5" customHeight="1" x14ac:dyDescent="0.15">
      <c r="A3" s="47" t="s">
        <v>99</v>
      </c>
      <c r="B3" s="48" t="s">
        <v>100</v>
      </c>
      <c r="C3" s="48" t="s">
        <v>101</v>
      </c>
      <c r="D3" s="48" t="s">
        <v>102</v>
      </c>
      <c r="E3" s="48" t="s">
        <v>103</v>
      </c>
      <c r="F3" s="48" t="s">
        <v>104</v>
      </c>
      <c r="G3" s="48" t="s">
        <v>105</v>
      </c>
      <c r="H3" s="48" t="s">
        <v>106</v>
      </c>
      <c r="I3" s="48" t="s">
        <v>107</v>
      </c>
      <c r="J3" s="48" t="s">
        <v>108</v>
      </c>
      <c r="K3" s="49" t="s">
        <v>109</v>
      </c>
    </row>
    <row r="4" spans="1:12" s="87" customFormat="1" ht="42" customHeight="1" thickBot="1" x14ac:dyDescent="0.2">
      <c r="A4" s="50"/>
      <c r="B4" s="51"/>
      <c r="C4" s="52" t="s">
        <v>149</v>
      </c>
      <c r="D4" s="53"/>
      <c r="E4" s="54"/>
      <c r="F4" s="55"/>
      <c r="G4" s="55"/>
      <c r="H4" s="53"/>
      <c r="I4" s="100"/>
      <c r="J4" s="100"/>
      <c r="K4" s="101"/>
      <c r="L4" s="86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0"/>
  <sheetViews>
    <sheetView zoomScale="115" zoomScaleNormal="115" workbookViewId="0">
      <selection sqref="A1:I1"/>
    </sheetView>
  </sheetViews>
  <sheetFormatPr defaultRowHeight="13.5" x14ac:dyDescent="0.15"/>
  <cols>
    <col min="1" max="1" width="31.6640625" style="26" customWidth="1"/>
    <col min="2" max="2" width="17.77734375" style="26" bestFit="1" customWidth="1"/>
    <col min="3" max="3" width="12.109375" style="26" customWidth="1"/>
    <col min="4" max="8" width="11.21875" style="26" customWidth="1"/>
    <col min="9" max="9" width="9.6640625" style="26" customWidth="1"/>
    <col min="10" max="10" width="8.88671875" style="19"/>
    <col min="11" max="11" width="8.88671875" style="19" customWidth="1"/>
    <col min="12" max="16384" width="8.88671875" style="19"/>
  </cols>
  <sheetData>
    <row r="1" spans="1:9" ht="25.5" x14ac:dyDescent="0.15">
      <c r="A1" s="151" t="s">
        <v>5</v>
      </c>
      <c r="B1" s="151"/>
      <c r="C1" s="151"/>
      <c r="D1" s="151"/>
      <c r="E1" s="151"/>
      <c r="F1" s="151"/>
      <c r="G1" s="151"/>
      <c r="H1" s="151"/>
      <c r="I1" s="151"/>
    </row>
    <row r="2" spans="1:9" ht="25.5" x14ac:dyDescent="0.15">
      <c r="A2" s="60" t="s">
        <v>84</v>
      </c>
      <c r="B2" s="60"/>
      <c r="C2" s="59"/>
      <c r="D2" s="59"/>
      <c r="E2" s="59"/>
      <c r="F2" s="25"/>
      <c r="G2" s="25"/>
      <c r="H2" s="152" t="s">
        <v>2</v>
      </c>
      <c r="I2" s="152"/>
    </row>
    <row r="3" spans="1:9" ht="23.25" customHeight="1" x14ac:dyDescent="0.15">
      <c r="A3" s="88" t="s">
        <v>4</v>
      </c>
      <c r="B3" s="88" t="s">
        <v>15</v>
      </c>
      <c r="C3" s="88" t="s">
        <v>6</v>
      </c>
      <c r="D3" s="88" t="s">
        <v>7</v>
      </c>
      <c r="E3" s="88" t="s">
        <v>8</v>
      </c>
      <c r="F3" s="88" t="s">
        <v>9</v>
      </c>
      <c r="G3" s="89" t="s">
        <v>48</v>
      </c>
      <c r="H3" s="88" t="s">
        <v>14</v>
      </c>
      <c r="I3" s="88" t="s">
        <v>10</v>
      </c>
    </row>
    <row r="4" spans="1:9" s="66" customFormat="1" ht="23.25" customHeight="1" x14ac:dyDescent="0.15">
      <c r="A4" s="216" t="s">
        <v>179</v>
      </c>
      <c r="B4" s="217" t="s">
        <v>130</v>
      </c>
      <c r="C4" s="110">
        <v>7920000</v>
      </c>
      <c r="D4" s="109" t="s">
        <v>131</v>
      </c>
      <c r="E4" s="109" t="s">
        <v>125</v>
      </c>
      <c r="F4" s="109" t="s">
        <v>126</v>
      </c>
      <c r="G4" s="111" t="s">
        <v>152</v>
      </c>
      <c r="H4" s="111" t="s">
        <v>181</v>
      </c>
      <c r="I4" s="111"/>
    </row>
    <row r="5" spans="1:9" s="66" customFormat="1" ht="23.25" customHeight="1" x14ac:dyDescent="0.15">
      <c r="A5" s="85" t="s">
        <v>180</v>
      </c>
      <c r="B5" s="109" t="s">
        <v>118</v>
      </c>
      <c r="C5" s="110">
        <v>4080000</v>
      </c>
      <c r="D5" s="109" t="s">
        <v>124</v>
      </c>
      <c r="E5" s="109" t="s">
        <v>125</v>
      </c>
      <c r="F5" s="109" t="s">
        <v>126</v>
      </c>
      <c r="G5" s="111" t="s">
        <v>152</v>
      </c>
      <c r="H5" s="111" t="s">
        <v>181</v>
      </c>
      <c r="I5" s="111"/>
    </row>
    <row r="6" spans="1:9" s="66" customFormat="1" ht="23.25" customHeight="1" x14ac:dyDescent="0.15">
      <c r="A6" s="85" t="s">
        <v>178</v>
      </c>
      <c r="B6" s="109" t="s">
        <v>114</v>
      </c>
      <c r="C6" s="110">
        <v>4362600</v>
      </c>
      <c r="D6" s="109" t="s">
        <v>124</v>
      </c>
      <c r="E6" s="109" t="s">
        <v>125</v>
      </c>
      <c r="F6" s="109" t="s">
        <v>141</v>
      </c>
      <c r="G6" s="111" t="s">
        <v>154</v>
      </c>
      <c r="H6" s="111" t="s">
        <v>174</v>
      </c>
      <c r="I6" s="111"/>
    </row>
    <row r="7" spans="1:9" s="66" customFormat="1" ht="23.25" customHeight="1" x14ac:dyDescent="0.15">
      <c r="A7" s="85" t="s">
        <v>177</v>
      </c>
      <c r="B7" s="109" t="s">
        <v>119</v>
      </c>
      <c r="C7" s="110">
        <v>7101600</v>
      </c>
      <c r="D7" s="109" t="s">
        <v>124</v>
      </c>
      <c r="E7" s="109" t="s">
        <v>125</v>
      </c>
      <c r="F7" s="109" t="s">
        <v>126</v>
      </c>
      <c r="G7" s="111" t="s">
        <v>154</v>
      </c>
      <c r="H7" s="111" t="s">
        <v>174</v>
      </c>
      <c r="I7" s="111"/>
    </row>
    <row r="8" spans="1:9" s="66" customFormat="1" ht="23.25" customHeight="1" x14ac:dyDescent="0.15">
      <c r="A8" s="85" t="s">
        <v>173</v>
      </c>
      <c r="B8" s="109" t="s">
        <v>120</v>
      </c>
      <c r="C8" s="110">
        <v>3840000</v>
      </c>
      <c r="D8" s="109" t="s">
        <v>132</v>
      </c>
      <c r="E8" s="109" t="s">
        <v>125</v>
      </c>
      <c r="F8" s="109" t="s">
        <v>126</v>
      </c>
      <c r="G8" s="111" t="s">
        <v>152</v>
      </c>
      <c r="H8" s="111" t="s">
        <v>174</v>
      </c>
      <c r="I8" s="111"/>
    </row>
    <row r="9" spans="1:9" s="66" customFormat="1" ht="23.25" customHeight="1" x14ac:dyDescent="0.15">
      <c r="A9" s="85" t="s">
        <v>188</v>
      </c>
      <c r="B9" s="109" t="s">
        <v>121</v>
      </c>
      <c r="C9" s="110">
        <v>5760000</v>
      </c>
      <c r="D9" s="109" t="s">
        <v>132</v>
      </c>
      <c r="E9" s="109" t="s">
        <v>125</v>
      </c>
      <c r="F9" s="109" t="s">
        <v>126</v>
      </c>
      <c r="G9" s="111" t="s">
        <v>152</v>
      </c>
      <c r="H9" s="111" t="s">
        <v>174</v>
      </c>
      <c r="I9" s="111"/>
    </row>
    <row r="10" spans="1:9" s="66" customFormat="1" ht="23.25" customHeight="1" x14ac:dyDescent="0.15">
      <c r="A10" s="108" t="s">
        <v>175</v>
      </c>
      <c r="B10" s="109" t="s">
        <v>122</v>
      </c>
      <c r="C10" s="110">
        <v>12650400</v>
      </c>
      <c r="D10" s="109" t="s">
        <v>127</v>
      </c>
      <c r="E10" s="109" t="s">
        <v>125</v>
      </c>
      <c r="F10" s="109" t="s">
        <v>126</v>
      </c>
      <c r="G10" s="111" t="s">
        <v>152</v>
      </c>
      <c r="H10" s="111" t="s">
        <v>174</v>
      </c>
      <c r="I10" s="111"/>
    </row>
    <row r="11" spans="1:9" s="66" customFormat="1" ht="23.25" customHeight="1" x14ac:dyDescent="0.15">
      <c r="A11" s="108" t="s">
        <v>176</v>
      </c>
      <c r="B11" s="109" t="s">
        <v>122</v>
      </c>
      <c r="C11" s="110">
        <v>1675200</v>
      </c>
      <c r="D11" s="109" t="s">
        <v>136</v>
      </c>
      <c r="E11" s="109" t="s">
        <v>125</v>
      </c>
      <c r="F11" s="109" t="s">
        <v>126</v>
      </c>
      <c r="G11" s="111" t="s">
        <v>153</v>
      </c>
      <c r="H11" s="111" t="s">
        <v>174</v>
      </c>
      <c r="I11" s="111"/>
    </row>
    <row r="12" spans="1:9" s="66" customFormat="1" ht="23.25" customHeight="1" x14ac:dyDescent="0.15">
      <c r="A12" s="108" t="s">
        <v>182</v>
      </c>
      <c r="B12" s="109" t="s">
        <v>121</v>
      </c>
      <c r="C12" s="110">
        <v>1440000</v>
      </c>
      <c r="D12" s="109" t="s">
        <v>137</v>
      </c>
      <c r="E12" s="109" t="s">
        <v>145</v>
      </c>
      <c r="F12" s="109" t="s">
        <v>126</v>
      </c>
      <c r="G12" s="111" t="s">
        <v>152</v>
      </c>
      <c r="H12" s="111" t="s">
        <v>181</v>
      </c>
      <c r="I12" s="111"/>
    </row>
    <row r="13" spans="1:9" s="66" customFormat="1" ht="23.25" customHeight="1" x14ac:dyDescent="0.15">
      <c r="A13" s="108" t="s">
        <v>183</v>
      </c>
      <c r="B13" s="109" t="s">
        <v>122</v>
      </c>
      <c r="C13" s="110">
        <v>1147200</v>
      </c>
      <c r="D13" s="109" t="s">
        <v>136</v>
      </c>
      <c r="E13" s="109" t="s">
        <v>146</v>
      </c>
      <c r="F13" s="109" t="s">
        <v>148</v>
      </c>
      <c r="G13" s="111" t="s">
        <v>152</v>
      </c>
      <c r="H13" s="111" t="s">
        <v>181</v>
      </c>
      <c r="I13" s="111"/>
    </row>
    <row r="14" spans="1:9" s="66" customFormat="1" ht="23.25" customHeight="1" x14ac:dyDescent="0.15">
      <c r="A14" s="108" t="s">
        <v>184</v>
      </c>
      <c r="B14" s="109" t="s">
        <v>138</v>
      </c>
      <c r="C14" s="110">
        <v>41400000</v>
      </c>
      <c r="D14" s="109" t="s">
        <v>139</v>
      </c>
      <c r="E14" s="109" t="s">
        <v>147</v>
      </c>
      <c r="F14" s="109" t="s">
        <v>140</v>
      </c>
      <c r="G14" s="111" t="s">
        <v>152</v>
      </c>
      <c r="H14" s="111" t="s">
        <v>181</v>
      </c>
      <c r="I14" s="111"/>
    </row>
    <row r="15" spans="1:9" s="66" customFormat="1" ht="23.25" customHeight="1" x14ac:dyDescent="0.15">
      <c r="A15" s="216" t="s">
        <v>187</v>
      </c>
      <c r="B15" s="109" t="s">
        <v>133</v>
      </c>
      <c r="C15" s="234">
        <v>1009373000</v>
      </c>
      <c r="D15" s="109" t="s">
        <v>134</v>
      </c>
      <c r="E15" s="109" t="s">
        <v>128</v>
      </c>
      <c r="F15" s="109" t="s">
        <v>126</v>
      </c>
      <c r="G15" s="111" t="s">
        <v>152</v>
      </c>
      <c r="H15" s="111" t="s">
        <v>186</v>
      </c>
      <c r="I15" s="111"/>
    </row>
    <row r="16" spans="1:9" s="66" customFormat="1" ht="23.25" customHeight="1" x14ac:dyDescent="0.15">
      <c r="A16" s="218" t="s">
        <v>185</v>
      </c>
      <c r="B16" s="109" t="s">
        <v>117</v>
      </c>
      <c r="C16" s="110">
        <v>11400000</v>
      </c>
      <c r="D16" s="109" t="s">
        <v>127</v>
      </c>
      <c r="E16" s="109" t="s">
        <v>128</v>
      </c>
      <c r="F16" s="109" t="s">
        <v>129</v>
      </c>
      <c r="G16" s="111" t="s">
        <v>152</v>
      </c>
      <c r="H16" s="111" t="s">
        <v>186</v>
      </c>
      <c r="I16" s="111"/>
    </row>
    <row r="17" spans="1:9" s="66" customFormat="1" ht="23.25" customHeight="1" x14ac:dyDescent="0.15">
      <c r="A17" s="222" t="s">
        <v>189</v>
      </c>
      <c r="B17" s="63" t="s">
        <v>190</v>
      </c>
      <c r="C17" s="64">
        <v>1860000</v>
      </c>
      <c r="D17" s="63" t="s">
        <v>191</v>
      </c>
      <c r="E17" s="63" t="s">
        <v>191</v>
      </c>
      <c r="F17" s="63" t="s">
        <v>193</v>
      </c>
      <c r="G17" s="63" t="s">
        <v>193</v>
      </c>
      <c r="H17" s="63" t="s">
        <v>193</v>
      </c>
      <c r="I17" s="65"/>
    </row>
    <row r="18" spans="1:9" s="66" customFormat="1" ht="23.25" customHeight="1" x14ac:dyDescent="0.15">
      <c r="A18" s="223" t="s">
        <v>194</v>
      </c>
      <c r="B18" s="63" t="s">
        <v>190</v>
      </c>
      <c r="C18" s="224">
        <v>2370000</v>
      </c>
      <c r="D18" s="67" t="s">
        <v>192</v>
      </c>
      <c r="E18" s="67" t="s">
        <v>192</v>
      </c>
      <c r="F18" s="67" t="s">
        <v>195</v>
      </c>
      <c r="G18" s="67" t="s">
        <v>195</v>
      </c>
      <c r="H18" s="67" t="s">
        <v>195</v>
      </c>
      <c r="I18" s="67"/>
    </row>
    <row r="19" spans="1:9" s="66" customFormat="1" ht="23.25" customHeight="1" x14ac:dyDescent="0.15">
      <c r="A19" s="225" t="s">
        <v>196</v>
      </c>
      <c r="B19" s="67" t="s">
        <v>197</v>
      </c>
      <c r="C19" s="224">
        <v>600000</v>
      </c>
      <c r="D19" s="67" t="s">
        <v>193</v>
      </c>
      <c r="E19" s="67" t="s">
        <v>198</v>
      </c>
      <c r="F19" s="67" t="s">
        <v>198</v>
      </c>
      <c r="G19" s="67" t="s">
        <v>198</v>
      </c>
      <c r="H19" s="67" t="s">
        <v>198</v>
      </c>
      <c r="I19" s="67"/>
    </row>
    <row r="20" spans="1:9" s="66" customFormat="1" ht="23.25" customHeight="1" x14ac:dyDescent="0.15">
      <c r="A20" s="225" t="s">
        <v>199</v>
      </c>
      <c r="B20" s="226" t="s">
        <v>201</v>
      </c>
      <c r="C20" s="224">
        <v>4986000</v>
      </c>
      <c r="D20" s="67" t="s">
        <v>193</v>
      </c>
      <c r="E20" s="67" t="s">
        <v>193</v>
      </c>
      <c r="F20" s="67" t="s">
        <v>200</v>
      </c>
      <c r="G20" s="67" t="s">
        <v>200</v>
      </c>
      <c r="H20" s="67" t="s">
        <v>200</v>
      </c>
      <c r="I20" s="67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2"/>
  <sheetViews>
    <sheetView zoomScale="115" zoomScaleNormal="115" workbookViewId="0">
      <selection sqref="A1:I1"/>
    </sheetView>
  </sheetViews>
  <sheetFormatPr defaultRowHeight="13.5" x14ac:dyDescent="0.15"/>
  <cols>
    <col min="1" max="1" width="16.109375" style="26" customWidth="1"/>
    <col min="2" max="2" width="31.44140625" style="26" customWidth="1"/>
    <col min="3" max="3" width="13.33203125" style="26" customWidth="1"/>
    <col min="4" max="8" width="12.21875" style="26" customWidth="1"/>
    <col min="9" max="9" width="9.33203125" style="29" customWidth="1"/>
    <col min="10" max="16384" width="8.88671875" style="19"/>
  </cols>
  <sheetData>
    <row r="1" spans="1:9" ht="25.5" x14ac:dyDescent="0.15">
      <c r="A1" s="151" t="s">
        <v>11</v>
      </c>
      <c r="B1" s="151"/>
      <c r="C1" s="151"/>
      <c r="D1" s="151"/>
      <c r="E1" s="151"/>
      <c r="F1" s="151"/>
      <c r="G1" s="151"/>
      <c r="H1" s="151"/>
      <c r="I1" s="151"/>
    </row>
    <row r="2" spans="1:9" ht="25.5" x14ac:dyDescent="0.15">
      <c r="A2" s="153" t="s">
        <v>110</v>
      </c>
      <c r="B2" s="153"/>
      <c r="C2" s="59"/>
      <c r="D2" s="59"/>
      <c r="E2" s="59"/>
      <c r="F2" s="59"/>
      <c r="G2" s="59"/>
      <c r="H2" s="59"/>
      <c r="I2" s="27" t="s">
        <v>64</v>
      </c>
    </row>
    <row r="3" spans="1:9" ht="22.5" customHeight="1" x14ac:dyDescent="0.15">
      <c r="A3" s="28" t="s">
        <v>3</v>
      </c>
      <c r="B3" s="24" t="s">
        <v>4</v>
      </c>
      <c r="C3" s="24" t="s">
        <v>59</v>
      </c>
      <c r="D3" s="24" t="s">
        <v>60</v>
      </c>
      <c r="E3" s="24" t="s">
        <v>65</v>
      </c>
      <c r="F3" s="24" t="s">
        <v>61</v>
      </c>
      <c r="G3" s="24" t="s">
        <v>62</v>
      </c>
      <c r="H3" s="24" t="s">
        <v>63</v>
      </c>
      <c r="I3" s="24" t="s">
        <v>75</v>
      </c>
    </row>
    <row r="4" spans="1:9" s="66" customFormat="1" ht="22.5" customHeight="1" x14ac:dyDescent="0.15">
      <c r="A4" s="67" t="s">
        <v>115</v>
      </c>
      <c r="B4" s="219" t="s">
        <v>179</v>
      </c>
      <c r="C4" s="220" t="s">
        <v>130</v>
      </c>
      <c r="D4" s="64">
        <v>7920000</v>
      </c>
      <c r="E4" s="102" t="s">
        <v>111</v>
      </c>
      <c r="F4" s="64">
        <v>660000</v>
      </c>
      <c r="G4" s="102" t="s">
        <v>31</v>
      </c>
      <c r="H4" s="64">
        <v>660000</v>
      </c>
      <c r="I4" s="221"/>
    </row>
    <row r="5" spans="1:9" s="66" customFormat="1" ht="22.5" customHeight="1" x14ac:dyDescent="0.15">
      <c r="A5" s="67" t="s">
        <v>110</v>
      </c>
      <c r="B5" s="113" t="s">
        <v>180</v>
      </c>
      <c r="C5" s="63" t="s">
        <v>118</v>
      </c>
      <c r="D5" s="64">
        <v>4080000</v>
      </c>
      <c r="E5" s="102" t="s">
        <v>111</v>
      </c>
      <c r="F5" s="64">
        <v>340000</v>
      </c>
      <c r="G5" s="102" t="s">
        <v>31</v>
      </c>
      <c r="H5" s="64">
        <v>340000</v>
      </c>
      <c r="I5" s="65"/>
    </row>
    <row r="6" spans="1:9" s="66" customFormat="1" ht="22.5" customHeight="1" x14ac:dyDescent="0.15">
      <c r="A6" s="67" t="s">
        <v>110</v>
      </c>
      <c r="B6" s="113" t="s">
        <v>178</v>
      </c>
      <c r="C6" s="63" t="s">
        <v>114</v>
      </c>
      <c r="D6" s="64">
        <v>4362600</v>
      </c>
      <c r="E6" s="102" t="s">
        <v>31</v>
      </c>
      <c r="F6" s="64">
        <v>316790</v>
      </c>
      <c r="G6" s="114" t="s">
        <v>144</v>
      </c>
      <c r="H6" s="115">
        <v>316790</v>
      </c>
      <c r="I6" s="65"/>
    </row>
    <row r="7" spans="1:9" s="66" customFormat="1" ht="22.5" customHeight="1" x14ac:dyDescent="0.15">
      <c r="A7" s="67" t="s">
        <v>110</v>
      </c>
      <c r="B7" s="113" t="s">
        <v>177</v>
      </c>
      <c r="C7" s="63" t="s">
        <v>119</v>
      </c>
      <c r="D7" s="64">
        <v>7101600</v>
      </c>
      <c r="E7" s="102" t="s">
        <v>31</v>
      </c>
      <c r="F7" s="64">
        <v>591800</v>
      </c>
      <c r="G7" s="116" t="s">
        <v>144</v>
      </c>
      <c r="H7" s="64">
        <v>591800</v>
      </c>
      <c r="I7" s="65"/>
    </row>
    <row r="8" spans="1:9" s="66" customFormat="1" ht="22.5" customHeight="1" x14ac:dyDescent="0.15">
      <c r="A8" s="67" t="s">
        <v>84</v>
      </c>
      <c r="B8" s="113" t="s">
        <v>173</v>
      </c>
      <c r="C8" s="63" t="s">
        <v>120</v>
      </c>
      <c r="D8" s="64">
        <v>3840000</v>
      </c>
      <c r="E8" s="102" t="s">
        <v>31</v>
      </c>
      <c r="F8" s="64">
        <v>320000</v>
      </c>
      <c r="G8" s="102" t="s">
        <v>31</v>
      </c>
      <c r="H8" s="64">
        <v>320000</v>
      </c>
      <c r="I8" s="65"/>
    </row>
    <row r="9" spans="1:9" s="66" customFormat="1" ht="22.5" customHeight="1" x14ac:dyDescent="0.15">
      <c r="A9" s="67" t="s">
        <v>110</v>
      </c>
      <c r="B9" s="113" t="s">
        <v>188</v>
      </c>
      <c r="C9" s="63" t="s">
        <v>121</v>
      </c>
      <c r="D9" s="64">
        <v>5760000</v>
      </c>
      <c r="E9" s="102" t="s">
        <v>31</v>
      </c>
      <c r="F9" s="64">
        <v>480000</v>
      </c>
      <c r="G9" s="102" t="s">
        <v>31</v>
      </c>
      <c r="H9" s="64">
        <v>480000</v>
      </c>
      <c r="I9" s="65"/>
    </row>
    <row r="10" spans="1:9" s="66" customFormat="1" ht="22.5" customHeight="1" x14ac:dyDescent="0.15">
      <c r="A10" s="67" t="s">
        <v>110</v>
      </c>
      <c r="B10" s="112" t="s">
        <v>175</v>
      </c>
      <c r="C10" s="63" t="s">
        <v>122</v>
      </c>
      <c r="D10" s="64">
        <v>12650400</v>
      </c>
      <c r="E10" s="102" t="s">
        <v>31</v>
      </c>
      <c r="F10" s="64">
        <v>1054200</v>
      </c>
      <c r="G10" s="102" t="s">
        <v>31</v>
      </c>
      <c r="H10" s="64">
        <v>1054200</v>
      </c>
      <c r="I10" s="65"/>
    </row>
    <row r="11" spans="1:9" s="66" customFormat="1" ht="22.5" customHeight="1" x14ac:dyDescent="0.15">
      <c r="A11" s="67" t="s">
        <v>84</v>
      </c>
      <c r="B11" s="112" t="s">
        <v>176</v>
      </c>
      <c r="C11" s="63" t="s">
        <v>122</v>
      </c>
      <c r="D11" s="64">
        <v>1675200</v>
      </c>
      <c r="E11" s="102" t="s">
        <v>31</v>
      </c>
      <c r="F11" s="64">
        <v>139600</v>
      </c>
      <c r="G11" s="102" t="s">
        <v>31</v>
      </c>
      <c r="H11" s="64">
        <v>139600</v>
      </c>
      <c r="I11" s="65"/>
    </row>
    <row r="12" spans="1:9" s="66" customFormat="1" ht="22.5" customHeight="1" x14ac:dyDescent="0.15">
      <c r="A12" s="67" t="s">
        <v>84</v>
      </c>
      <c r="B12" s="112" t="s">
        <v>182</v>
      </c>
      <c r="C12" s="63" t="s">
        <v>121</v>
      </c>
      <c r="D12" s="64">
        <v>1440000</v>
      </c>
      <c r="E12" s="102" t="s">
        <v>31</v>
      </c>
      <c r="F12" s="64">
        <v>120000</v>
      </c>
      <c r="G12" s="102" t="s">
        <v>31</v>
      </c>
      <c r="H12" s="64">
        <v>120000</v>
      </c>
      <c r="I12" s="65"/>
    </row>
    <row r="13" spans="1:9" s="66" customFormat="1" ht="22.5" customHeight="1" x14ac:dyDescent="0.15">
      <c r="A13" s="67" t="s">
        <v>110</v>
      </c>
      <c r="B13" s="112" t="s">
        <v>183</v>
      </c>
      <c r="C13" s="63" t="s">
        <v>122</v>
      </c>
      <c r="D13" s="64">
        <v>1147200</v>
      </c>
      <c r="E13" s="102" t="s">
        <v>31</v>
      </c>
      <c r="F13" s="64">
        <v>95600</v>
      </c>
      <c r="G13" s="102" t="s">
        <v>31</v>
      </c>
      <c r="H13" s="64">
        <v>95600</v>
      </c>
      <c r="I13" s="65"/>
    </row>
    <row r="14" spans="1:9" s="66" customFormat="1" ht="22.5" customHeight="1" x14ac:dyDescent="0.15">
      <c r="A14" s="67" t="s">
        <v>110</v>
      </c>
      <c r="B14" s="112" t="s">
        <v>184</v>
      </c>
      <c r="C14" s="63" t="s">
        <v>138</v>
      </c>
      <c r="D14" s="64">
        <v>41400000</v>
      </c>
      <c r="E14" s="102" t="s">
        <v>31</v>
      </c>
      <c r="F14" s="64">
        <v>3114000</v>
      </c>
      <c r="G14" s="102" t="s">
        <v>31</v>
      </c>
      <c r="H14" s="64">
        <v>3114000</v>
      </c>
      <c r="I14" s="65"/>
    </row>
    <row r="15" spans="1:9" s="66" customFormat="1" ht="22.5" customHeight="1" x14ac:dyDescent="0.15">
      <c r="A15" s="67" t="s">
        <v>84</v>
      </c>
      <c r="B15" s="219" t="s">
        <v>187</v>
      </c>
      <c r="C15" s="63" t="s">
        <v>133</v>
      </c>
      <c r="D15" s="110">
        <v>1009373000</v>
      </c>
      <c r="E15" s="102" t="s">
        <v>31</v>
      </c>
      <c r="F15" s="64">
        <v>75104000</v>
      </c>
      <c r="G15" s="102" t="s">
        <v>31</v>
      </c>
      <c r="H15" s="64">
        <v>75104000</v>
      </c>
      <c r="I15" s="65"/>
    </row>
    <row r="16" spans="1:9" s="66" customFormat="1" ht="22.5" customHeight="1" x14ac:dyDescent="0.15">
      <c r="A16" s="67" t="s">
        <v>84</v>
      </c>
      <c r="B16" s="222" t="s">
        <v>185</v>
      </c>
      <c r="C16" s="63" t="s">
        <v>117</v>
      </c>
      <c r="D16" s="64">
        <v>11400000</v>
      </c>
      <c r="E16" s="102" t="s">
        <v>31</v>
      </c>
      <c r="F16" s="64">
        <v>950000</v>
      </c>
      <c r="G16" s="102" t="s">
        <v>31</v>
      </c>
      <c r="H16" s="64">
        <v>950000</v>
      </c>
      <c r="I16" s="65"/>
    </row>
    <row r="17" spans="1:9" s="66" customFormat="1" ht="22.5" customHeight="1" x14ac:dyDescent="0.15">
      <c r="A17" s="67" t="s">
        <v>84</v>
      </c>
      <c r="B17" s="222" t="s">
        <v>189</v>
      </c>
      <c r="C17" s="220" t="s">
        <v>190</v>
      </c>
      <c r="D17" s="64">
        <v>1860000</v>
      </c>
      <c r="E17" s="102" t="s">
        <v>31</v>
      </c>
      <c r="F17" s="228" t="s">
        <v>202</v>
      </c>
      <c r="G17" s="229">
        <v>1860000</v>
      </c>
      <c r="H17" s="229">
        <v>1860000</v>
      </c>
      <c r="I17" s="65"/>
    </row>
    <row r="18" spans="1:9" s="66" customFormat="1" ht="22.5" customHeight="1" x14ac:dyDescent="0.15">
      <c r="A18" s="67" t="s">
        <v>84</v>
      </c>
      <c r="B18" s="230" t="s">
        <v>194</v>
      </c>
      <c r="C18" s="220" t="s">
        <v>190</v>
      </c>
      <c r="D18" s="229">
        <v>2370000</v>
      </c>
      <c r="E18" s="102" t="s">
        <v>31</v>
      </c>
      <c r="F18" s="228" t="s">
        <v>202</v>
      </c>
      <c r="G18" s="229">
        <v>2370000</v>
      </c>
      <c r="H18" s="229">
        <v>2370000</v>
      </c>
      <c r="I18" s="67"/>
    </row>
    <row r="19" spans="1:9" s="66" customFormat="1" ht="22.5" customHeight="1" x14ac:dyDescent="0.15">
      <c r="A19" s="67" t="s">
        <v>84</v>
      </c>
      <c r="B19" s="230" t="s">
        <v>196</v>
      </c>
      <c r="C19" s="226" t="s">
        <v>197</v>
      </c>
      <c r="D19" s="229">
        <v>600000</v>
      </c>
      <c r="E19" s="102" t="s">
        <v>31</v>
      </c>
      <c r="F19" s="228" t="s">
        <v>202</v>
      </c>
      <c r="G19" s="229">
        <v>600000</v>
      </c>
      <c r="H19" s="229">
        <v>600000</v>
      </c>
      <c r="I19" s="67"/>
    </row>
    <row r="20" spans="1:9" s="66" customFormat="1" ht="22.5" customHeight="1" x14ac:dyDescent="0.15">
      <c r="A20" s="67" t="s">
        <v>84</v>
      </c>
      <c r="B20" s="227" t="s">
        <v>199</v>
      </c>
      <c r="C20" s="226" t="s">
        <v>201</v>
      </c>
      <c r="D20" s="229">
        <v>4986000</v>
      </c>
      <c r="E20" s="102" t="s">
        <v>31</v>
      </c>
      <c r="F20" s="228" t="s">
        <v>202</v>
      </c>
      <c r="G20" s="229">
        <v>4986000</v>
      </c>
      <c r="H20" s="229">
        <v>4986000</v>
      </c>
      <c r="I20" s="67"/>
    </row>
    <row r="21" spans="1:9" ht="22.5" customHeight="1" x14ac:dyDescent="0.15"/>
    <row r="22" spans="1:9" ht="22.5" customHeight="1" x14ac:dyDescent="0.15"/>
  </sheetData>
  <sortState ref="A5:I16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E1CF-6FC2-4673-83E2-66B54CFCD2D4}">
  <dimension ref="A1:E30"/>
  <sheetViews>
    <sheetView zoomScale="85" zoomScaleNormal="85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3.33203125" style="1" customWidth="1"/>
    <col min="4" max="4" width="18" style="1" customWidth="1"/>
    <col min="5" max="5" width="39.33203125" style="1" customWidth="1"/>
    <col min="6" max="16384" width="8.88671875" style="8"/>
  </cols>
  <sheetData>
    <row r="1" spans="1:5" ht="39" customHeight="1" x14ac:dyDescent="0.15">
      <c r="A1" s="149" t="s">
        <v>12</v>
      </c>
      <c r="B1" s="149"/>
      <c r="C1" s="149"/>
      <c r="D1" s="149"/>
      <c r="E1" s="149"/>
    </row>
    <row r="2" spans="1:5" ht="26.25" thickBot="1" x14ac:dyDescent="0.2">
      <c r="A2" s="106" t="s">
        <v>84</v>
      </c>
      <c r="B2" s="106"/>
      <c r="C2" s="104"/>
      <c r="D2" s="104"/>
      <c r="E2" s="105" t="s">
        <v>2</v>
      </c>
    </row>
    <row r="3" spans="1:5" ht="30" customHeight="1" x14ac:dyDescent="0.15">
      <c r="A3" s="160" t="s">
        <v>38</v>
      </c>
      <c r="B3" s="11" t="s">
        <v>39</v>
      </c>
      <c r="C3" s="163" t="s">
        <v>203</v>
      </c>
      <c r="D3" s="164"/>
      <c r="E3" s="165"/>
    </row>
    <row r="4" spans="1:5" ht="30" customHeight="1" x14ac:dyDescent="0.15">
      <c r="A4" s="161"/>
      <c r="B4" s="12" t="s">
        <v>40</v>
      </c>
      <c r="C4" s="7">
        <v>2500000</v>
      </c>
      <c r="D4" s="13" t="s">
        <v>155</v>
      </c>
      <c r="E4" s="10">
        <v>2370000</v>
      </c>
    </row>
    <row r="5" spans="1:5" ht="30" customHeight="1" x14ac:dyDescent="0.15">
      <c r="A5" s="161"/>
      <c r="B5" s="12" t="s">
        <v>42</v>
      </c>
      <c r="C5" s="5">
        <f>(+E5/C4)*100%</f>
        <v>0.94799999999999995</v>
      </c>
      <c r="D5" s="13" t="s">
        <v>18</v>
      </c>
      <c r="E5" s="10">
        <v>2370000</v>
      </c>
    </row>
    <row r="6" spans="1:5" ht="30" customHeight="1" x14ac:dyDescent="0.15">
      <c r="A6" s="161"/>
      <c r="B6" s="12" t="s">
        <v>17</v>
      </c>
      <c r="C6" s="6" t="s">
        <v>204</v>
      </c>
      <c r="D6" s="91" t="s">
        <v>66</v>
      </c>
      <c r="E6" s="9" t="s">
        <v>212</v>
      </c>
    </row>
    <row r="7" spans="1:5" ht="30" customHeight="1" x14ac:dyDescent="0.15">
      <c r="A7" s="161"/>
      <c r="B7" s="12" t="s">
        <v>43</v>
      </c>
      <c r="C7" s="90" t="s">
        <v>85</v>
      </c>
      <c r="D7" s="91" t="s">
        <v>44</v>
      </c>
      <c r="E7" s="61" t="s">
        <v>205</v>
      </c>
    </row>
    <row r="8" spans="1:5" ht="30" customHeight="1" x14ac:dyDescent="0.15">
      <c r="A8" s="161"/>
      <c r="B8" s="12" t="s">
        <v>45</v>
      </c>
      <c r="C8" s="90" t="s">
        <v>123</v>
      </c>
      <c r="D8" s="91" t="s">
        <v>20</v>
      </c>
      <c r="E8" s="92" t="s">
        <v>190</v>
      </c>
    </row>
    <row r="9" spans="1:5" ht="30" customHeight="1" thickBot="1" x14ac:dyDescent="0.2">
      <c r="A9" s="162"/>
      <c r="B9" s="14" t="s">
        <v>46</v>
      </c>
      <c r="C9" s="93" t="s">
        <v>86</v>
      </c>
      <c r="D9" s="94" t="s">
        <v>47</v>
      </c>
      <c r="E9" s="95" t="s">
        <v>213</v>
      </c>
    </row>
    <row r="10" spans="1:5" ht="30" customHeight="1" x14ac:dyDescent="0.15">
      <c r="A10" s="160" t="s">
        <v>38</v>
      </c>
      <c r="B10" s="11" t="s">
        <v>39</v>
      </c>
      <c r="C10" s="157" t="s">
        <v>194</v>
      </c>
      <c r="D10" s="158"/>
      <c r="E10" s="159"/>
    </row>
    <row r="11" spans="1:5" ht="30" customHeight="1" x14ac:dyDescent="0.15">
      <c r="A11" s="161"/>
      <c r="B11" s="12" t="s">
        <v>40</v>
      </c>
      <c r="C11" s="96">
        <v>2500000</v>
      </c>
      <c r="D11" s="91" t="s">
        <v>150</v>
      </c>
      <c r="E11" s="97">
        <v>2370000</v>
      </c>
    </row>
    <row r="12" spans="1:5" ht="30" customHeight="1" x14ac:dyDescent="0.15">
      <c r="A12" s="161"/>
      <c r="B12" s="12" t="s">
        <v>42</v>
      </c>
      <c r="C12" s="98">
        <f>(+E12/C11)*100%</f>
        <v>0.94799999999999995</v>
      </c>
      <c r="D12" s="91" t="s">
        <v>18</v>
      </c>
      <c r="E12" s="97">
        <v>2370000</v>
      </c>
    </row>
    <row r="13" spans="1:5" ht="30" customHeight="1" x14ac:dyDescent="0.15">
      <c r="A13" s="161"/>
      <c r="B13" s="12" t="s">
        <v>17</v>
      </c>
      <c r="C13" s="99" t="s">
        <v>206</v>
      </c>
      <c r="D13" s="91" t="s">
        <v>66</v>
      </c>
      <c r="E13" s="61" t="s">
        <v>214</v>
      </c>
    </row>
    <row r="14" spans="1:5" ht="30" customHeight="1" x14ac:dyDescent="0.15">
      <c r="A14" s="161"/>
      <c r="B14" s="12" t="s">
        <v>43</v>
      </c>
      <c r="C14" s="90" t="s">
        <v>85</v>
      </c>
      <c r="D14" s="91" t="s">
        <v>44</v>
      </c>
      <c r="E14" s="61" t="s">
        <v>207</v>
      </c>
    </row>
    <row r="15" spans="1:5" ht="30" customHeight="1" x14ac:dyDescent="0.15">
      <c r="A15" s="161"/>
      <c r="B15" s="12" t="s">
        <v>45</v>
      </c>
      <c r="C15" s="90" t="s">
        <v>123</v>
      </c>
      <c r="D15" s="91" t="s">
        <v>20</v>
      </c>
      <c r="E15" s="92" t="s">
        <v>190</v>
      </c>
    </row>
    <row r="16" spans="1:5" ht="30" customHeight="1" thickBot="1" x14ac:dyDescent="0.2">
      <c r="A16" s="162"/>
      <c r="B16" s="14" t="s">
        <v>46</v>
      </c>
      <c r="C16" s="93" t="s">
        <v>86</v>
      </c>
      <c r="D16" s="94" t="s">
        <v>47</v>
      </c>
      <c r="E16" s="95" t="s">
        <v>213</v>
      </c>
    </row>
    <row r="17" spans="1:5" ht="30" customHeight="1" x14ac:dyDescent="0.15">
      <c r="A17" s="160" t="s">
        <v>38</v>
      </c>
      <c r="B17" s="11" t="s">
        <v>39</v>
      </c>
      <c r="C17" s="157" t="s">
        <v>208</v>
      </c>
      <c r="D17" s="158"/>
      <c r="E17" s="159"/>
    </row>
    <row r="18" spans="1:5" ht="30" customHeight="1" x14ac:dyDescent="0.15">
      <c r="A18" s="161"/>
      <c r="B18" s="12" t="s">
        <v>40</v>
      </c>
      <c r="C18" s="96">
        <v>660000</v>
      </c>
      <c r="D18" s="91" t="s">
        <v>41</v>
      </c>
      <c r="E18" s="97">
        <v>600000</v>
      </c>
    </row>
    <row r="19" spans="1:5" ht="30" customHeight="1" x14ac:dyDescent="0.15">
      <c r="A19" s="161"/>
      <c r="B19" s="12" t="s">
        <v>42</v>
      </c>
      <c r="C19" s="98">
        <f>(+E19/C18)*100%</f>
        <v>0.90909090909090906</v>
      </c>
      <c r="D19" s="91" t="s">
        <v>18</v>
      </c>
      <c r="E19" s="97">
        <v>600000</v>
      </c>
    </row>
    <row r="20" spans="1:5" ht="30" customHeight="1" x14ac:dyDescent="0.15">
      <c r="A20" s="161"/>
      <c r="B20" s="12" t="s">
        <v>17</v>
      </c>
      <c r="C20" s="99" t="s">
        <v>205</v>
      </c>
      <c r="D20" s="91" t="s">
        <v>66</v>
      </c>
      <c r="E20" s="61" t="s">
        <v>198</v>
      </c>
    </row>
    <row r="21" spans="1:5" ht="30" customHeight="1" x14ac:dyDescent="0.15">
      <c r="A21" s="161"/>
      <c r="B21" s="12" t="s">
        <v>43</v>
      </c>
      <c r="C21" s="90" t="s">
        <v>85</v>
      </c>
      <c r="D21" s="91" t="s">
        <v>44</v>
      </c>
      <c r="E21" s="61" t="s">
        <v>209</v>
      </c>
    </row>
    <row r="22" spans="1:5" ht="30" customHeight="1" x14ac:dyDescent="0.15">
      <c r="A22" s="161"/>
      <c r="B22" s="12" t="s">
        <v>45</v>
      </c>
      <c r="C22" s="90" t="s">
        <v>123</v>
      </c>
      <c r="D22" s="91" t="s">
        <v>20</v>
      </c>
      <c r="E22" s="92" t="s">
        <v>197</v>
      </c>
    </row>
    <row r="23" spans="1:5" ht="30" customHeight="1" thickBot="1" x14ac:dyDescent="0.2">
      <c r="A23" s="162"/>
      <c r="B23" s="14" t="s">
        <v>46</v>
      </c>
      <c r="C23" s="93" t="s">
        <v>86</v>
      </c>
      <c r="D23" s="94" t="s">
        <v>47</v>
      </c>
      <c r="E23" s="95" t="s">
        <v>217</v>
      </c>
    </row>
    <row r="24" spans="1:5" s="129" customFormat="1" ht="30" customHeight="1" x14ac:dyDescent="0.15">
      <c r="A24" s="154" t="s">
        <v>38</v>
      </c>
      <c r="B24" s="128" t="s">
        <v>39</v>
      </c>
      <c r="C24" s="157" t="s">
        <v>210</v>
      </c>
      <c r="D24" s="158"/>
      <c r="E24" s="159"/>
    </row>
    <row r="25" spans="1:5" s="129" customFormat="1" ht="30" customHeight="1" x14ac:dyDescent="0.15">
      <c r="A25" s="155"/>
      <c r="B25" s="130" t="s">
        <v>40</v>
      </c>
      <c r="C25" s="96">
        <v>5249080</v>
      </c>
      <c r="D25" s="91" t="s">
        <v>41</v>
      </c>
      <c r="E25" s="97">
        <v>4986000</v>
      </c>
    </row>
    <row r="26" spans="1:5" s="129" customFormat="1" ht="30" customHeight="1" x14ac:dyDescent="0.15">
      <c r="A26" s="155"/>
      <c r="B26" s="130" t="s">
        <v>42</v>
      </c>
      <c r="C26" s="98">
        <f>(+E26/C25)*100%</f>
        <v>0.94988074100604292</v>
      </c>
      <c r="D26" s="91" t="s">
        <v>18</v>
      </c>
      <c r="E26" s="97">
        <v>4986000</v>
      </c>
    </row>
    <row r="27" spans="1:5" s="129" customFormat="1" ht="30" customHeight="1" x14ac:dyDescent="0.15">
      <c r="A27" s="155"/>
      <c r="B27" s="130" t="s">
        <v>17</v>
      </c>
      <c r="C27" s="99" t="s">
        <v>205</v>
      </c>
      <c r="D27" s="91" t="s">
        <v>66</v>
      </c>
      <c r="E27" s="61" t="s">
        <v>215</v>
      </c>
    </row>
    <row r="28" spans="1:5" s="129" customFormat="1" ht="30" customHeight="1" x14ac:dyDescent="0.15">
      <c r="A28" s="155"/>
      <c r="B28" s="130" t="s">
        <v>43</v>
      </c>
      <c r="C28" s="90" t="s">
        <v>85</v>
      </c>
      <c r="D28" s="91" t="s">
        <v>44</v>
      </c>
      <c r="E28" s="61" t="s">
        <v>211</v>
      </c>
    </row>
    <row r="29" spans="1:5" s="129" customFormat="1" ht="30" customHeight="1" x14ac:dyDescent="0.15">
      <c r="A29" s="155"/>
      <c r="B29" s="130" t="s">
        <v>45</v>
      </c>
      <c r="C29" s="90" t="s">
        <v>123</v>
      </c>
      <c r="D29" s="91" t="s">
        <v>20</v>
      </c>
      <c r="E29" s="92" t="s">
        <v>201</v>
      </c>
    </row>
    <row r="30" spans="1:5" s="129" customFormat="1" ht="30" customHeight="1" thickBot="1" x14ac:dyDescent="0.2">
      <c r="A30" s="156"/>
      <c r="B30" s="131" t="s">
        <v>46</v>
      </c>
      <c r="C30" s="93" t="s">
        <v>86</v>
      </c>
      <c r="D30" s="94" t="s">
        <v>47</v>
      </c>
      <c r="E30" s="95" t="s">
        <v>216</v>
      </c>
    </row>
  </sheetData>
  <mergeCells count="9">
    <mergeCell ref="A24:A30"/>
    <mergeCell ref="C24:E24"/>
    <mergeCell ref="A1:E1"/>
    <mergeCell ref="A3:A9"/>
    <mergeCell ref="C3:E3"/>
    <mergeCell ref="A10:A16"/>
    <mergeCell ref="C10:E10"/>
    <mergeCell ref="A17:A23"/>
    <mergeCell ref="C17:E1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2"/>
  <sheetViews>
    <sheetView zoomScale="85" zoomScaleNormal="85" workbookViewId="0">
      <selection sqref="A1:F1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23.33203125" style="2" customWidth="1"/>
    <col min="4" max="4" width="15.5546875" style="2" customWidth="1"/>
    <col min="5" max="6" width="15.5546875" style="1" customWidth="1"/>
  </cols>
  <sheetData>
    <row r="1" spans="1:11" ht="49.5" customHeight="1" x14ac:dyDescent="0.15">
      <c r="A1" s="149" t="s">
        <v>13</v>
      </c>
      <c r="B1" s="149"/>
      <c r="C1" s="149"/>
      <c r="D1" s="149"/>
      <c r="E1" s="149"/>
      <c r="F1" s="149"/>
    </row>
    <row r="2" spans="1:11" ht="26.25" thickBot="1" x14ac:dyDescent="0.2">
      <c r="A2" s="73" t="s">
        <v>84</v>
      </c>
      <c r="B2" s="75"/>
      <c r="C2" s="76"/>
      <c r="D2" s="76"/>
      <c r="E2" s="71"/>
      <c r="F2" s="17" t="s">
        <v>37</v>
      </c>
    </row>
    <row r="3" spans="1:11" s="8" customFormat="1" ht="33.75" customHeight="1" x14ac:dyDescent="0.15">
      <c r="A3" s="77" t="s">
        <v>16</v>
      </c>
      <c r="B3" s="200" t="str">
        <f>계약현황공개!C3</f>
        <v>2023. 하반기(7~12월) 프로그램 안내지 제작</v>
      </c>
      <c r="C3" s="201"/>
      <c r="D3" s="201"/>
      <c r="E3" s="201"/>
      <c r="F3" s="202"/>
    </row>
    <row r="4" spans="1:11" s="8" customFormat="1" ht="25.5" customHeight="1" x14ac:dyDescent="0.15">
      <c r="A4" s="184" t="s">
        <v>24</v>
      </c>
      <c r="B4" s="187" t="s">
        <v>17</v>
      </c>
      <c r="C4" s="187" t="s">
        <v>66</v>
      </c>
      <c r="D4" s="21" t="s">
        <v>25</v>
      </c>
      <c r="E4" s="21" t="s">
        <v>18</v>
      </c>
      <c r="F4" s="78" t="s">
        <v>88</v>
      </c>
    </row>
    <row r="5" spans="1:11" s="8" customFormat="1" ht="25.5" customHeight="1" x14ac:dyDescent="0.15">
      <c r="A5" s="185"/>
      <c r="B5" s="188"/>
      <c r="C5" s="188"/>
      <c r="D5" s="21" t="s">
        <v>26</v>
      </c>
      <c r="E5" s="21" t="s">
        <v>19</v>
      </c>
      <c r="F5" s="78" t="s">
        <v>27</v>
      </c>
    </row>
    <row r="6" spans="1:11" s="8" customFormat="1" ht="25.5" customHeight="1" x14ac:dyDescent="0.15">
      <c r="A6" s="185"/>
      <c r="B6" s="189" t="str">
        <f>계약현황공개!C6</f>
        <v>2023.06.02.</v>
      </c>
      <c r="C6" s="203" t="str">
        <f>계약현황공개!E6</f>
        <v>2023.06.02.~2023.06.16.</v>
      </c>
      <c r="D6" s="193">
        <f>계약현황공개!C4</f>
        <v>2500000</v>
      </c>
      <c r="E6" s="193">
        <f>계약현황공개!E5</f>
        <v>2370000</v>
      </c>
      <c r="F6" s="195">
        <f>E6/D6</f>
        <v>0.94799999999999995</v>
      </c>
    </row>
    <row r="7" spans="1:11" s="8" customFormat="1" ht="25.5" customHeight="1" x14ac:dyDescent="0.15">
      <c r="A7" s="186"/>
      <c r="B7" s="190"/>
      <c r="C7" s="192"/>
      <c r="D7" s="194"/>
      <c r="E7" s="194"/>
      <c r="F7" s="196"/>
      <c r="K7" s="8" t="s">
        <v>151</v>
      </c>
    </row>
    <row r="8" spans="1:11" s="8" customFormat="1" ht="25.5" customHeight="1" x14ac:dyDescent="0.15">
      <c r="A8" s="169" t="s">
        <v>20</v>
      </c>
      <c r="B8" s="72" t="s">
        <v>21</v>
      </c>
      <c r="C8" s="72" t="s">
        <v>30</v>
      </c>
      <c r="D8" s="171" t="s">
        <v>22</v>
      </c>
      <c r="E8" s="172"/>
      <c r="F8" s="173"/>
    </row>
    <row r="9" spans="1:11" s="8" customFormat="1" ht="30" customHeight="1" x14ac:dyDescent="0.15">
      <c r="A9" s="170"/>
      <c r="B9" s="15" t="s">
        <v>190</v>
      </c>
      <c r="C9" s="15" t="s">
        <v>219</v>
      </c>
      <c r="D9" s="174" t="str">
        <f>계약현황공개!E9</f>
        <v>경기도 성남시 분당구 매화로51, 2층(야탑동, 로즈프라자)</v>
      </c>
      <c r="E9" s="175"/>
      <c r="F9" s="176"/>
    </row>
    <row r="10" spans="1:11" s="8" customFormat="1" ht="30" customHeight="1" x14ac:dyDescent="0.15">
      <c r="A10" s="79" t="s">
        <v>29</v>
      </c>
      <c r="B10" s="177" t="s">
        <v>87</v>
      </c>
      <c r="C10" s="178"/>
      <c r="D10" s="178"/>
      <c r="E10" s="178"/>
      <c r="F10" s="179"/>
    </row>
    <row r="11" spans="1:11" s="8" customFormat="1" ht="30" customHeight="1" x14ac:dyDescent="0.15">
      <c r="A11" s="79" t="s">
        <v>28</v>
      </c>
      <c r="B11" s="197" t="s">
        <v>84</v>
      </c>
      <c r="C11" s="198"/>
      <c r="D11" s="198"/>
      <c r="E11" s="198"/>
      <c r="F11" s="199"/>
    </row>
    <row r="12" spans="1:11" s="8" customFormat="1" ht="25.5" customHeight="1" thickBot="1" x14ac:dyDescent="0.2">
      <c r="A12" s="80" t="s">
        <v>23</v>
      </c>
      <c r="B12" s="166"/>
      <c r="C12" s="167"/>
      <c r="D12" s="167"/>
      <c r="E12" s="167"/>
      <c r="F12" s="168"/>
    </row>
    <row r="13" spans="1:11" s="8" customFormat="1" ht="33.75" customHeight="1" x14ac:dyDescent="0.15">
      <c r="A13" s="82" t="s">
        <v>16</v>
      </c>
      <c r="B13" s="177" t="str">
        <f>계약현황공개!C10</f>
        <v>제7대 성남시청소년의회 의정활동 보고서 제작</v>
      </c>
      <c r="C13" s="178"/>
      <c r="D13" s="178"/>
      <c r="E13" s="178"/>
      <c r="F13" s="179"/>
    </row>
    <row r="14" spans="1:11" s="8" customFormat="1" ht="25.5" customHeight="1" x14ac:dyDescent="0.15">
      <c r="A14" s="184" t="s">
        <v>24</v>
      </c>
      <c r="B14" s="187" t="s">
        <v>17</v>
      </c>
      <c r="C14" s="187" t="s">
        <v>66</v>
      </c>
      <c r="D14" s="21" t="s">
        <v>25</v>
      </c>
      <c r="E14" s="21" t="s">
        <v>18</v>
      </c>
      <c r="F14" s="78" t="s">
        <v>88</v>
      </c>
    </row>
    <row r="15" spans="1:11" s="8" customFormat="1" ht="25.5" customHeight="1" x14ac:dyDescent="0.15">
      <c r="A15" s="185"/>
      <c r="B15" s="188"/>
      <c r="C15" s="188"/>
      <c r="D15" s="21" t="s">
        <v>26</v>
      </c>
      <c r="E15" s="21" t="s">
        <v>19</v>
      </c>
      <c r="F15" s="78" t="s">
        <v>27</v>
      </c>
    </row>
    <row r="16" spans="1:11" s="8" customFormat="1" ht="25.5" customHeight="1" x14ac:dyDescent="0.15">
      <c r="A16" s="185"/>
      <c r="B16" s="189" t="str">
        <f>계약현황공개!C13</f>
        <v>2023.06.14.</v>
      </c>
      <c r="C16" s="203" t="str">
        <f>계약현황공개!E13</f>
        <v>2023.06.14.~2023.06.20.</v>
      </c>
      <c r="D16" s="193">
        <f>계약현황공개!C11</f>
        <v>2500000</v>
      </c>
      <c r="E16" s="193">
        <f>계약현황공개!E12</f>
        <v>2370000</v>
      </c>
      <c r="F16" s="195">
        <f>E16/D16</f>
        <v>0.94799999999999995</v>
      </c>
    </row>
    <row r="17" spans="1:6" s="8" customFormat="1" ht="25.5" customHeight="1" x14ac:dyDescent="0.15">
      <c r="A17" s="186"/>
      <c r="B17" s="190"/>
      <c r="C17" s="192"/>
      <c r="D17" s="194"/>
      <c r="E17" s="194"/>
      <c r="F17" s="196"/>
    </row>
    <row r="18" spans="1:6" s="8" customFormat="1" ht="25.5" customHeight="1" x14ac:dyDescent="0.15">
      <c r="A18" s="169" t="s">
        <v>20</v>
      </c>
      <c r="B18" s="72" t="s">
        <v>21</v>
      </c>
      <c r="C18" s="72" t="s">
        <v>30</v>
      </c>
      <c r="D18" s="171" t="s">
        <v>22</v>
      </c>
      <c r="E18" s="172"/>
      <c r="F18" s="173"/>
    </row>
    <row r="19" spans="1:6" s="8" customFormat="1" ht="30" customHeight="1" x14ac:dyDescent="0.15">
      <c r="A19" s="170"/>
      <c r="B19" s="15" t="s">
        <v>190</v>
      </c>
      <c r="C19" s="15" t="s">
        <v>219</v>
      </c>
      <c r="D19" s="174" t="str">
        <f>계약현황공개!E16</f>
        <v>경기도 성남시 분당구 매화로51, 2층(야탑동, 로즈프라자)</v>
      </c>
      <c r="E19" s="175"/>
      <c r="F19" s="176"/>
    </row>
    <row r="20" spans="1:6" s="8" customFormat="1" ht="30" customHeight="1" x14ac:dyDescent="0.15">
      <c r="A20" s="79" t="s">
        <v>29</v>
      </c>
      <c r="B20" s="177" t="s">
        <v>87</v>
      </c>
      <c r="C20" s="178"/>
      <c r="D20" s="178"/>
      <c r="E20" s="178"/>
      <c r="F20" s="179"/>
    </row>
    <row r="21" spans="1:6" s="8" customFormat="1" ht="30" customHeight="1" x14ac:dyDescent="0.15">
      <c r="A21" s="79" t="s">
        <v>28</v>
      </c>
      <c r="B21" s="197" t="s">
        <v>84</v>
      </c>
      <c r="C21" s="198"/>
      <c r="D21" s="198"/>
      <c r="E21" s="198"/>
      <c r="F21" s="199"/>
    </row>
    <row r="22" spans="1:6" s="8" customFormat="1" ht="25.5" customHeight="1" thickBot="1" x14ac:dyDescent="0.2">
      <c r="A22" s="81" t="s">
        <v>23</v>
      </c>
      <c r="B22" s="204"/>
      <c r="C22" s="205"/>
      <c r="D22" s="205"/>
      <c r="E22" s="205"/>
      <c r="F22" s="206"/>
    </row>
    <row r="23" spans="1:6" s="8" customFormat="1" ht="33.75" customHeight="1" x14ac:dyDescent="0.15">
      <c r="A23" s="77" t="s">
        <v>16</v>
      </c>
      <c r="B23" s="200" t="str">
        <f>계약현황공개!C17</f>
        <v>방과후아카데미 주말전문체험 이동차량 임차</v>
      </c>
      <c r="C23" s="201"/>
      <c r="D23" s="201"/>
      <c r="E23" s="201"/>
      <c r="F23" s="202"/>
    </row>
    <row r="24" spans="1:6" s="8" customFormat="1" ht="25.5" customHeight="1" x14ac:dyDescent="0.15">
      <c r="A24" s="184" t="s">
        <v>24</v>
      </c>
      <c r="B24" s="187" t="s">
        <v>17</v>
      </c>
      <c r="C24" s="187" t="s">
        <v>66</v>
      </c>
      <c r="D24" s="21" t="s">
        <v>25</v>
      </c>
      <c r="E24" s="21" t="s">
        <v>18</v>
      </c>
      <c r="F24" s="78" t="s">
        <v>88</v>
      </c>
    </row>
    <row r="25" spans="1:6" s="8" customFormat="1" ht="25.5" customHeight="1" x14ac:dyDescent="0.15">
      <c r="A25" s="185"/>
      <c r="B25" s="188"/>
      <c r="C25" s="188"/>
      <c r="D25" s="21" t="s">
        <v>26</v>
      </c>
      <c r="E25" s="21" t="s">
        <v>19</v>
      </c>
      <c r="F25" s="78" t="s">
        <v>27</v>
      </c>
    </row>
    <row r="26" spans="1:6" s="8" customFormat="1" ht="25.5" customHeight="1" x14ac:dyDescent="0.15">
      <c r="A26" s="185"/>
      <c r="B26" s="189" t="str">
        <f>계약현황공개!C20</f>
        <v>2023.06.16.</v>
      </c>
      <c r="C26" s="203" t="str">
        <f>계약현황공개!E20</f>
        <v>2023.06.24.</v>
      </c>
      <c r="D26" s="193">
        <f>계약현황공개!C18</f>
        <v>660000</v>
      </c>
      <c r="E26" s="193">
        <f>계약현황공개!E19</f>
        <v>600000</v>
      </c>
      <c r="F26" s="195">
        <f>E26/D26</f>
        <v>0.90909090909090906</v>
      </c>
    </row>
    <row r="27" spans="1:6" s="8" customFormat="1" ht="25.5" customHeight="1" x14ac:dyDescent="0.15">
      <c r="A27" s="186"/>
      <c r="B27" s="190"/>
      <c r="C27" s="192"/>
      <c r="D27" s="194"/>
      <c r="E27" s="194"/>
      <c r="F27" s="196"/>
    </row>
    <row r="28" spans="1:6" s="8" customFormat="1" ht="25.5" customHeight="1" x14ac:dyDescent="0.15">
      <c r="A28" s="169" t="s">
        <v>20</v>
      </c>
      <c r="B28" s="72" t="s">
        <v>21</v>
      </c>
      <c r="C28" s="72" t="s">
        <v>30</v>
      </c>
      <c r="D28" s="171" t="s">
        <v>22</v>
      </c>
      <c r="E28" s="172"/>
      <c r="F28" s="173"/>
    </row>
    <row r="29" spans="1:6" s="8" customFormat="1" ht="30" customHeight="1" x14ac:dyDescent="0.15">
      <c r="A29" s="170"/>
      <c r="B29" s="231" t="s">
        <v>197</v>
      </c>
      <c r="C29" s="15" t="s">
        <v>220</v>
      </c>
      <c r="D29" s="174" t="str">
        <f>계약현황공개!E23</f>
        <v>경기도 성남시 분당구 서현로 170(서현동, 풍림파이원플러스오피스 디동 1501호)</v>
      </c>
      <c r="E29" s="175"/>
      <c r="F29" s="176"/>
    </row>
    <row r="30" spans="1:6" s="8" customFormat="1" ht="30" customHeight="1" x14ac:dyDescent="0.15">
      <c r="A30" s="79" t="s">
        <v>29</v>
      </c>
      <c r="B30" s="177" t="s">
        <v>87</v>
      </c>
      <c r="C30" s="178"/>
      <c r="D30" s="178"/>
      <c r="E30" s="178"/>
      <c r="F30" s="179"/>
    </row>
    <row r="31" spans="1:6" s="8" customFormat="1" ht="30" customHeight="1" x14ac:dyDescent="0.15">
      <c r="A31" s="79" t="s">
        <v>28</v>
      </c>
      <c r="B31" s="197" t="s">
        <v>218</v>
      </c>
      <c r="C31" s="198"/>
      <c r="D31" s="198"/>
      <c r="E31" s="198"/>
      <c r="F31" s="199"/>
    </row>
    <row r="32" spans="1:6" s="8" customFormat="1" ht="25.5" customHeight="1" thickBot="1" x14ac:dyDescent="0.2">
      <c r="A32" s="80" t="s">
        <v>23</v>
      </c>
      <c r="B32" s="166"/>
      <c r="C32" s="167"/>
      <c r="D32" s="167"/>
      <c r="E32" s="167"/>
      <c r="F32" s="168"/>
    </row>
    <row r="33" spans="1:6" s="8" customFormat="1" ht="33.75" customHeight="1" x14ac:dyDescent="0.15">
      <c r="A33" s="82" t="s">
        <v>16</v>
      </c>
      <c r="B33" s="183" t="str">
        <f>계약현황공개!C24</f>
        <v>공공청소년수련시설프로그램 미디어 장비 및 운영물품 구입</v>
      </c>
      <c r="C33" s="178"/>
      <c r="D33" s="178"/>
      <c r="E33" s="178"/>
      <c r="F33" s="179"/>
    </row>
    <row r="34" spans="1:6" s="8" customFormat="1" ht="25.5" customHeight="1" x14ac:dyDescent="0.15">
      <c r="A34" s="184" t="s">
        <v>24</v>
      </c>
      <c r="B34" s="187" t="s">
        <v>17</v>
      </c>
      <c r="C34" s="187" t="s">
        <v>66</v>
      </c>
      <c r="D34" s="21" t="s">
        <v>25</v>
      </c>
      <c r="E34" s="21" t="s">
        <v>18</v>
      </c>
      <c r="F34" s="78" t="s">
        <v>88</v>
      </c>
    </row>
    <row r="35" spans="1:6" s="8" customFormat="1" ht="25.5" customHeight="1" x14ac:dyDescent="0.15">
      <c r="A35" s="185"/>
      <c r="B35" s="188"/>
      <c r="C35" s="188"/>
      <c r="D35" s="21" t="s">
        <v>26</v>
      </c>
      <c r="E35" s="21" t="s">
        <v>19</v>
      </c>
      <c r="F35" s="78" t="s">
        <v>27</v>
      </c>
    </row>
    <row r="36" spans="1:6" s="8" customFormat="1" ht="25.5" customHeight="1" x14ac:dyDescent="0.15">
      <c r="A36" s="185"/>
      <c r="B36" s="189" t="str">
        <f>계약현황공개!C27</f>
        <v>2023.06.16.</v>
      </c>
      <c r="C36" s="191" t="str">
        <f>계약현황공개!E27</f>
        <v>2023.06.16.~2023.06.23.</v>
      </c>
      <c r="D36" s="193">
        <f>계약현황공개!C25</f>
        <v>5249080</v>
      </c>
      <c r="E36" s="193">
        <f>계약현황공개!E26</f>
        <v>4986000</v>
      </c>
      <c r="F36" s="195">
        <f>E36/D36</f>
        <v>0.94988074100604292</v>
      </c>
    </row>
    <row r="37" spans="1:6" s="8" customFormat="1" ht="25.5" customHeight="1" x14ac:dyDescent="0.15">
      <c r="A37" s="186"/>
      <c r="B37" s="190"/>
      <c r="C37" s="192"/>
      <c r="D37" s="194"/>
      <c r="E37" s="194"/>
      <c r="F37" s="196"/>
    </row>
    <row r="38" spans="1:6" s="8" customFormat="1" ht="25.5" customHeight="1" x14ac:dyDescent="0.15">
      <c r="A38" s="169" t="s">
        <v>20</v>
      </c>
      <c r="B38" s="72" t="s">
        <v>21</v>
      </c>
      <c r="C38" s="72" t="s">
        <v>30</v>
      </c>
      <c r="D38" s="171" t="s">
        <v>22</v>
      </c>
      <c r="E38" s="172"/>
      <c r="F38" s="173"/>
    </row>
    <row r="39" spans="1:6" s="8" customFormat="1" ht="30" customHeight="1" x14ac:dyDescent="0.15">
      <c r="A39" s="170"/>
      <c r="B39" s="15" t="s">
        <v>201</v>
      </c>
      <c r="C39" s="15" t="s">
        <v>221</v>
      </c>
      <c r="D39" s="174" t="str">
        <f>계약현황공개!E30</f>
        <v>경기도 성남시 중원구 둔촌대로190번길 2, 가동 601호(하대원동)</v>
      </c>
      <c r="E39" s="175"/>
      <c r="F39" s="176"/>
    </row>
    <row r="40" spans="1:6" s="8" customFormat="1" ht="30" customHeight="1" x14ac:dyDescent="0.15">
      <c r="A40" s="79" t="s">
        <v>29</v>
      </c>
      <c r="B40" s="177" t="s">
        <v>87</v>
      </c>
      <c r="C40" s="178"/>
      <c r="D40" s="178"/>
      <c r="E40" s="178"/>
      <c r="F40" s="179"/>
    </row>
    <row r="41" spans="1:6" s="8" customFormat="1" ht="30" customHeight="1" x14ac:dyDescent="0.15">
      <c r="A41" s="79" t="s">
        <v>28</v>
      </c>
      <c r="B41" s="180" t="s">
        <v>84</v>
      </c>
      <c r="C41" s="181"/>
      <c r="D41" s="181"/>
      <c r="E41" s="181"/>
      <c r="F41" s="182"/>
    </row>
    <row r="42" spans="1:6" s="8" customFormat="1" ht="25.5" customHeight="1" thickBot="1" x14ac:dyDescent="0.2">
      <c r="A42" s="80" t="s">
        <v>23</v>
      </c>
      <c r="B42" s="166"/>
      <c r="C42" s="167"/>
      <c r="D42" s="167"/>
      <c r="E42" s="167"/>
      <c r="F42" s="168"/>
    </row>
  </sheetData>
  <mergeCells count="61">
    <mergeCell ref="B42:F42"/>
    <mergeCell ref="A38:A39"/>
    <mergeCell ref="D38:F38"/>
    <mergeCell ref="D39:F39"/>
    <mergeCell ref="B40:F40"/>
    <mergeCell ref="B41:F41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32:F32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sn7299314</cp:lastModifiedBy>
  <cp:lastPrinted>2020-04-09T08:30:22Z</cp:lastPrinted>
  <dcterms:created xsi:type="dcterms:W3CDTF">2014-01-20T06:24:27Z</dcterms:created>
  <dcterms:modified xsi:type="dcterms:W3CDTF">2023-07-05T04:12:17Z</dcterms:modified>
</cp:coreProperties>
</file>