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49" i="9" l="1"/>
  <c r="B49" i="9"/>
  <c r="E46" i="9"/>
  <c r="D46" i="9"/>
  <c r="B46" i="9"/>
  <c r="B43" i="9"/>
  <c r="D39" i="9"/>
  <c r="B39" i="9"/>
  <c r="E36" i="9"/>
  <c r="D36" i="9"/>
  <c r="B36" i="9"/>
  <c r="B33" i="9"/>
  <c r="D29" i="9"/>
  <c r="B29" i="9"/>
  <c r="E26" i="9"/>
  <c r="D26" i="9"/>
  <c r="B26" i="9"/>
  <c r="B23" i="9"/>
  <c r="D19" i="9"/>
  <c r="B19" i="9"/>
  <c r="E16" i="9"/>
  <c r="D16" i="9"/>
  <c r="B16" i="9"/>
  <c r="B13" i="9"/>
  <c r="B3" i="9"/>
  <c r="C33" i="8"/>
  <c r="C26" i="8"/>
  <c r="C19" i="8"/>
  <c r="C12" i="8"/>
  <c r="F46" i="9" l="1"/>
  <c r="F36" i="9"/>
  <c r="F26" i="9"/>
  <c r="F16" i="9"/>
  <c r="B6" i="9" l="1"/>
  <c r="D9" i="9" l="1"/>
  <c r="B9" i="9"/>
  <c r="E6" i="9"/>
  <c r="D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<sst xmlns="http://schemas.openxmlformats.org/spreadsheetml/2006/main" count="524" uniqueCount="222">
  <si>
    <t>계약방법</t>
    <phoneticPr fontId="6" type="noConversion"/>
  </si>
  <si>
    <t>비고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</si>
  <si>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</si>
  <si>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</si>
  <si>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</si>
  <si>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</si>
  <si>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</si>
  <si>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</si>
  <si>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</t>
    <phoneticPr fontId="6" type="noConversion"/>
  </si>
  <si>
    <t>비고</t>
    <phoneticPr fontId="6" type="noConversion"/>
  </si>
  <si>
    <t>대금지급현황</t>
    <phoneticPr fontId="6" type="noConversion"/>
  </si>
  <si>
    <t>지출일자</t>
    <phoneticPr fontId="6" type="noConversion"/>
  </si>
  <si>
    <t>지출금액</t>
    <phoneticPr fontId="6" type="noConversion"/>
  </si>
  <si>
    <t>예산과목명</t>
  </si>
  <si>
    <t>거래처명</t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</si>
  <si>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</si>
  <si>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</si>
  <si>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</si>
  <si>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</si>
  <si>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</si>
  <si>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</si>
  <si>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</si>
  <si>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</si>
  <si>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</si>
  <si>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</si>
  <si>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</si>
  <si>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</si>
  <si>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</si>
  <si>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</si>
  <si>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</si>
  <si>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</si>
  <si>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</si>
  <si>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</si>
  <si>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</si>
  <si>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</si>
  <si>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</si>
  <si>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</si>
  <si>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</si>
  <si>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</si>
  <si>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</si>
  <si>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공사 발주계획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</si>
  <si>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</si>
  <si>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</si>
  <si>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</si>
  <si>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</si>
  <si>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</si>
  <si>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</si>
  <si>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</si>
  <si>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</si>
  <si>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</si>
  <si>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</si>
  <si>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</si>
  <si>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</si>
  <si>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</si>
  <si>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</si>
  <si>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6" type="noConversion"/>
  </si>
  <si>
    <t>수정청소년수련관</t>
    <phoneticPr fontId="6" type="noConversion"/>
  </si>
  <si>
    <t>운영지원팀</t>
    <phoneticPr fontId="6" type="noConversion"/>
  </si>
  <si>
    <t>용역 발주계획</t>
    <phoneticPr fontId="6" type="noConversion"/>
  </si>
  <si>
    <t>용역명</t>
    <phoneticPr fontId="6" type="noConversion"/>
  </si>
  <si>
    <t>연락처</t>
    <phoneticPr fontId="6" type="noConversion"/>
  </si>
  <si>
    <t>계약율(%)</t>
  </si>
  <si>
    <t>구분</t>
    <phoneticPr fontId="6" type="noConversion"/>
  </si>
  <si>
    <t>예산액
(단위:천원)</t>
    <phoneticPr fontId="6" type="noConversion"/>
  </si>
  <si>
    <t>수의1인견적</t>
    <phoneticPr fontId="6" type="noConversion"/>
  </si>
  <si>
    <t>일반</t>
    <phoneticPr fontId="6" type="noConversion"/>
  </si>
  <si>
    <t>소액수의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</si>
  <si>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</si>
  <si>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</si>
  <si>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</si>
  <si>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</si>
  <si>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</si>
  <si>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</si>
  <si>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</si>
  <si>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</si>
  <si>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</si>
  <si>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</si>
  <si>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</si>
  <si>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</si>
  <si>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</si>
  <si>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지방자치를 당사자로 하는 계약에 관한 법률 시행령 제25조 1항 5호에 의한 수의계약</t>
    <phoneticPr fontId="6" type="noConversion"/>
  </si>
  <si>
    <t>(단위: 원)</t>
    <phoneticPr fontId="6" type="noConversion"/>
  </si>
  <si>
    <t>(기성부분)
준공금액</t>
    <phoneticPr fontId="6" type="noConversion"/>
  </si>
  <si>
    <t>2019. 방역 및 소독 용역</t>
    <phoneticPr fontId="6" type="noConversion"/>
  </si>
  <si>
    <t>㈜문일종합관리</t>
    <phoneticPr fontId="6" type="noConversion"/>
  </si>
  <si>
    <t>2018.12.27.</t>
    <phoneticPr fontId="6" type="noConversion"/>
  </si>
  <si>
    <t>2019.01.01.</t>
    <phoneticPr fontId="6" type="noConversion"/>
  </si>
  <si>
    <t>2019.12.31.</t>
    <phoneticPr fontId="6" type="noConversion"/>
  </si>
  <si>
    <t>사무실 복합기 위탁관리</t>
    <phoneticPr fontId="6" type="noConversion"/>
  </si>
  <si>
    <t>공기청정기 위탁관리</t>
    <phoneticPr fontId="6" type="noConversion"/>
  </si>
  <si>
    <t>무인경비시스템 위탁관리</t>
    <phoneticPr fontId="6" type="noConversion"/>
  </si>
  <si>
    <t>비데 위탁관리</t>
    <phoneticPr fontId="6" type="noConversion"/>
  </si>
  <si>
    <t>소방설비 위탁대행</t>
    <phoneticPr fontId="6" type="noConversion"/>
  </si>
  <si>
    <t>셔틀버스 임차용역관리</t>
    <phoneticPr fontId="6" type="noConversion"/>
  </si>
  <si>
    <t>시설관리용역 위수탁</t>
    <phoneticPr fontId="6" type="noConversion"/>
  </si>
  <si>
    <t>승강기 위탁관리</t>
    <phoneticPr fontId="6" type="noConversion"/>
  </si>
  <si>
    <t>정수기 위탁관리</t>
    <phoneticPr fontId="6" type="noConversion"/>
  </si>
  <si>
    <t>신도종합서비스</t>
    <phoneticPr fontId="6" type="noConversion"/>
  </si>
  <si>
    <t>코웨이㈜</t>
    <phoneticPr fontId="6" type="noConversion"/>
  </si>
  <si>
    <t>에이디티캡스</t>
    <phoneticPr fontId="6" type="noConversion"/>
  </si>
  <si>
    <t>㈜교원</t>
    <phoneticPr fontId="6" type="noConversion"/>
  </si>
  <si>
    <t>㈜경기엘리베이터</t>
    <phoneticPr fontId="6" type="noConversion"/>
  </si>
  <si>
    <t>㈜에스원</t>
    <phoneticPr fontId="6" type="noConversion"/>
  </si>
  <si>
    <t>2018.12.19.</t>
    <phoneticPr fontId="6" type="noConversion"/>
  </si>
  <si>
    <t>2018.12.27.</t>
    <phoneticPr fontId="6" type="noConversion"/>
  </si>
  <si>
    <t>2018.12.28.</t>
  </si>
  <si>
    <t>2018.12.28.</t>
    <phoneticPr fontId="6" type="noConversion"/>
  </si>
  <si>
    <t>지문인식 위탁관리</t>
    <phoneticPr fontId="6" type="noConversion"/>
  </si>
  <si>
    <t>사회복지법인미래재단</t>
    <phoneticPr fontId="6" type="noConversion"/>
  </si>
  <si>
    <t>일류투어㈜</t>
    <phoneticPr fontId="6" type="noConversion"/>
  </si>
  <si>
    <t>㈜한국소방</t>
    <phoneticPr fontId="6" type="noConversion"/>
  </si>
  <si>
    <t>정수기 위탁관리</t>
    <phoneticPr fontId="6" type="noConversion"/>
  </si>
  <si>
    <t>공기청정기 위탁관리</t>
    <phoneticPr fontId="6" type="noConversion"/>
  </si>
  <si>
    <t>지급임차료(복합기임차료)</t>
    <phoneticPr fontId="6" type="noConversion"/>
  </si>
  <si>
    <t>지급임차료(시설물위탁관리비)</t>
    <phoneticPr fontId="6" type="noConversion"/>
  </si>
  <si>
    <t>사업위탁용역비</t>
    <phoneticPr fontId="6" type="noConversion"/>
  </si>
  <si>
    <t>지급임차료(셔틀버스위탁관리비)</t>
    <phoneticPr fontId="6" type="noConversion"/>
  </si>
  <si>
    <t>-</t>
    <phoneticPr fontId="6" type="noConversion"/>
  </si>
  <si>
    <t>무인경비시스템 위탁관리</t>
    <phoneticPr fontId="6" type="noConversion"/>
  </si>
  <si>
    <t>㈜에스원</t>
    <phoneticPr fontId="6" type="noConversion"/>
  </si>
  <si>
    <t>해당</t>
    <phoneticPr fontId="6" type="noConversion"/>
  </si>
  <si>
    <t>사항</t>
    <phoneticPr fontId="6" type="noConversion"/>
  </si>
  <si>
    <t>없음</t>
    <phoneticPr fontId="6" type="noConversion"/>
  </si>
  <si>
    <t>(단위: 원)/4.30.기준</t>
    <phoneticPr fontId="6" type="noConversion"/>
  </si>
  <si>
    <t>지구촌 해외봉사프로젝트 본활동 계약</t>
    <phoneticPr fontId="6" type="noConversion"/>
  </si>
  <si>
    <t>수의</t>
  </si>
  <si>
    <t>청소년활동팀</t>
    <phoneticPr fontId="6" type="noConversion"/>
  </si>
  <si>
    <t>고영진</t>
    <phoneticPr fontId="6" type="noConversion"/>
  </si>
  <si>
    <t>031-729-9232</t>
    <phoneticPr fontId="6" type="noConversion"/>
  </si>
  <si>
    <t>청소년종합예술제 홍보물 제작</t>
    <phoneticPr fontId="6" type="noConversion"/>
  </si>
  <si>
    <t>031-729-9232</t>
  </si>
  <si>
    <t>청소년종합예술제 음향장비 임차</t>
    <phoneticPr fontId="6" type="noConversion"/>
  </si>
  <si>
    <t>청소년종합예술제 실내장식</t>
    <phoneticPr fontId="6" type="noConversion"/>
  </si>
  <si>
    <t>지구촌 해외봉사프로젝트 차량임차</t>
    <phoneticPr fontId="6" type="noConversion"/>
  </si>
  <si>
    <t>청소년활동팀</t>
    <phoneticPr fontId="6" type="noConversion"/>
  </si>
  <si>
    <t>고영진</t>
    <phoneticPr fontId="6" type="noConversion"/>
  </si>
  <si>
    <t>031-729-9232</t>
    <phoneticPr fontId="6" type="noConversion"/>
  </si>
  <si>
    <t>청소년공연단 홍보물 제작</t>
    <phoneticPr fontId="6" type="noConversion"/>
  </si>
  <si>
    <t>수의총액</t>
  </si>
  <si>
    <t>리플릿</t>
    <phoneticPr fontId="6" type="noConversion"/>
  </si>
  <si>
    <t>개</t>
    <phoneticPr fontId="6" type="noConversion"/>
  </si>
  <si>
    <t>활동팀</t>
    <phoneticPr fontId="6" type="noConversion"/>
  </si>
  <si>
    <t>권미희</t>
    <phoneticPr fontId="6" type="noConversion"/>
  </si>
  <si>
    <t>031-729-9238</t>
    <phoneticPr fontId="6" type="noConversion"/>
  </si>
  <si>
    <t>청춘여행스케치 차량임차</t>
  </si>
  <si>
    <t>청소년활동팀</t>
  </si>
  <si>
    <t>김후인</t>
  </si>
  <si>
    <t>031-729-9239</t>
  </si>
  <si>
    <t>청춘여행스케치 숙식계약</t>
  </si>
  <si>
    <t>공공청소년수련시설프로그램 전문공연</t>
  </si>
  <si>
    <t>3월 기성부분준공금액</t>
    <phoneticPr fontId="6" type="noConversion"/>
  </si>
  <si>
    <t>2019.04.01.</t>
    <phoneticPr fontId="6" type="noConversion"/>
  </si>
  <si>
    <t>2019.04.21.</t>
    <phoneticPr fontId="6" type="noConversion"/>
  </si>
  <si>
    <t>2019.04.22.</t>
    <phoneticPr fontId="6" type="noConversion"/>
  </si>
  <si>
    <t>4회분 기성금</t>
    <phoneticPr fontId="6" type="noConversion"/>
  </si>
  <si>
    <t>2019.03.31.</t>
    <phoneticPr fontId="6" type="noConversion"/>
  </si>
  <si>
    <t>2019.05.03.</t>
    <phoneticPr fontId="6" type="noConversion"/>
  </si>
  <si>
    <t>2019.04.05.</t>
    <phoneticPr fontId="6" type="noConversion"/>
  </si>
  <si>
    <t>2019.04.09.</t>
    <phoneticPr fontId="6" type="noConversion"/>
  </si>
  <si>
    <t>2019. 2분기(4월~6월) 프로그램 안내지 제작</t>
    <phoneticPr fontId="6" type="noConversion"/>
  </si>
  <si>
    <t>2019.04.05.</t>
    <phoneticPr fontId="6" type="noConversion"/>
  </si>
  <si>
    <t>홍보활동</t>
    <phoneticPr fontId="6" type="noConversion"/>
  </si>
  <si>
    <t>플러스디자인하우스</t>
    <phoneticPr fontId="6" type="noConversion"/>
  </si>
  <si>
    <t>문화사업팀</t>
    <phoneticPr fontId="6" type="noConversion"/>
  </si>
  <si>
    <t>2019. 상반기 시설물 정기안전점검</t>
    <phoneticPr fontId="6" type="noConversion"/>
  </si>
  <si>
    <t>2019.04.19.</t>
    <phoneticPr fontId="6" type="noConversion"/>
  </si>
  <si>
    <t>시설물안전연구원㈜</t>
    <phoneticPr fontId="6" type="noConversion"/>
  </si>
  <si>
    <t>운영지원팀</t>
    <phoneticPr fontId="6" type="noConversion"/>
  </si>
  <si>
    <t>지급수수료(안전검사비)</t>
    <phoneticPr fontId="6" type="noConversion"/>
  </si>
  <si>
    <t>2019. 교육공동체사업 '위기탈출 안전스쿨' 프로그램(5회분)</t>
    <phoneticPr fontId="6" type="noConversion"/>
  </si>
  <si>
    <t>청소년활동팀</t>
    <phoneticPr fontId="6" type="noConversion"/>
  </si>
  <si>
    <t>교육공동체사업</t>
    <phoneticPr fontId="6" type="noConversion"/>
  </si>
  <si>
    <t>라이프가드코리아</t>
    <phoneticPr fontId="6" type="noConversion"/>
  </si>
  <si>
    <t>시설물 보수공사</t>
    <phoneticPr fontId="6" type="noConversion"/>
  </si>
  <si>
    <t>지하2층 보일러 급수펌프 교체</t>
    <phoneticPr fontId="6" type="noConversion"/>
  </si>
  <si>
    <t>2019.04.16.</t>
    <phoneticPr fontId="6" type="noConversion"/>
  </si>
  <si>
    <t>2019.04.25.</t>
    <phoneticPr fontId="6" type="noConversion"/>
  </si>
  <si>
    <t>공간디자인컴퍼니</t>
    <phoneticPr fontId="6" type="noConversion"/>
  </si>
  <si>
    <t>㈜한국미우라테크</t>
    <phoneticPr fontId="6" type="noConversion"/>
  </si>
  <si>
    <t>수선유지비(시설물유지관리비)</t>
    <phoneticPr fontId="6" type="noConversion"/>
  </si>
  <si>
    <t>수선유지비(설비유지관리비)</t>
    <phoneticPr fontId="6" type="noConversion"/>
  </si>
  <si>
    <t>2019.03.15.</t>
    <phoneticPr fontId="6" type="noConversion"/>
  </si>
  <si>
    <t>2019.04.04.</t>
    <phoneticPr fontId="6" type="noConversion"/>
  </si>
  <si>
    <t>2019.04.11.</t>
    <phoneticPr fontId="6" type="noConversion"/>
  </si>
  <si>
    <t>시설물 보수공사</t>
    <phoneticPr fontId="6" type="noConversion"/>
  </si>
  <si>
    <t>지하2층 보일러 급수펌프 교체</t>
    <phoneticPr fontId="6" type="noConversion"/>
  </si>
  <si>
    <t>2019.04.04.</t>
    <phoneticPr fontId="6" type="noConversion"/>
  </si>
  <si>
    <t>2019.04.15.</t>
    <phoneticPr fontId="6" type="noConversion"/>
  </si>
  <si>
    <t>2019.04.04.</t>
    <phoneticPr fontId="6" type="noConversion"/>
  </si>
  <si>
    <t>2019.04.16.</t>
    <phoneticPr fontId="6" type="noConversion"/>
  </si>
  <si>
    <t>2019.04.10.</t>
    <phoneticPr fontId="6" type="noConversion"/>
  </si>
  <si>
    <t>2019.04.17.</t>
    <phoneticPr fontId="6" type="noConversion"/>
  </si>
  <si>
    <t>2019.04.10.</t>
    <phoneticPr fontId="6" type="noConversion"/>
  </si>
  <si>
    <t>공간디자인컴퍼니</t>
    <phoneticPr fontId="6" type="noConversion"/>
  </si>
  <si>
    <t>㈜한국미우라테크</t>
    <phoneticPr fontId="6" type="noConversion"/>
  </si>
  <si>
    <t>2019.04.04.</t>
    <phoneticPr fontId="6" type="noConversion"/>
  </si>
  <si>
    <t>2019.04.04..~04.10.</t>
    <phoneticPr fontId="6" type="noConversion"/>
  </si>
  <si>
    <t>공간디자인컴퍼니</t>
    <phoneticPr fontId="6" type="noConversion"/>
  </si>
  <si>
    <t>성남시 중원구 둔촌대로171번길 6, 상가동 지하층 2호</t>
    <phoneticPr fontId="6" type="noConversion"/>
  </si>
  <si>
    <t>이인경</t>
    <phoneticPr fontId="6" type="noConversion"/>
  </si>
  <si>
    <t>서울 서초구 마방로4길 15-56</t>
    <phoneticPr fontId="6" type="noConversion"/>
  </si>
  <si>
    <t>㈜한국미우라테크</t>
    <phoneticPr fontId="6" type="noConversion"/>
  </si>
  <si>
    <t>2019.04.16.~04.17.</t>
    <phoneticPr fontId="6" type="noConversion"/>
  </si>
  <si>
    <t>2019.04.15.</t>
    <phoneticPr fontId="6" type="noConversion"/>
  </si>
  <si>
    <t>2019. 교육공동체사업 '위기탈출 안전스쿨' 프로그램(35회분)</t>
    <phoneticPr fontId="6" type="noConversion"/>
  </si>
  <si>
    <t>2019.04.25.</t>
    <phoneticPr fontId="6" type="noConversion"/>
  </si>
  <si>
    <t>2019.05.15.~12.19.</t>
    <phoneticPr fontId="6" type="noConversion"/>
  </si>
  <si>
    <t>성남시 중원구 박석로 15번길 27</t>
    <phoneticPr fontId="6" type="noConversion"/>
  </si>
  <si>
    <t>애니네집</t>
    <phoneticPr fontId="6" type="noConversion"/>
  </si>
  <si>
    <t>오윤화</t>
    <phoneticPr fontId="6" type="noConversion"/>
  </si>
  <si>
    <t>이문의</t>
    <phoneticPr fontId="6" type="noConversion"/>
  </si>
  <si>
    <t>2019년 평화통일탐방 프로그램 차량 임차</t>
    <phoneticPr fontId="6" type="noConversion"/>
  </si>
  <si>
    <t>2019.04.26.</t>
    <phoneticPr fontId="6" type="noConversion"/>
  </si>
  <si>
    <t>-</t>
    <phoneticPr fontId="6" type="noConversion"/>
  </si>
  <si>
    <t>성남시 분당구 서현로 170</t>
    <phoneticPr fontId="6" type="noConversion"/>
  </si>
  <si>
    <t>㈜선진항공여행사</t>
    <phoneticPr fontId="6" type="noConversion"/>
  </si>
  <si>
    <t>윤두희</t>
    <phoneticPr fontId="6" type="noConversion"/>
  </si>
  <si>
    <t>우리들이 만드는 그린뉴스 차량 임차</t>
    <phoneticPr fontId="6" type="noConversion"/>
  </si>
  <si>
    <t>2019.05.25.</t>
    <phoneticPr fontId="6" type="noConversion"/>
  </si>
  <si>
    <t>2019.04.16.</t>
    <phoneticPr fontId="6" type="noConversion"/>
  </si>
  <si>
    <t>2019.05.15.</t>
    <phoneticPr fontId="6" type="noConversion"/>
  </si>
  <si>
    <t>2019.12.19.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</si>
</sst>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  <numFmt numFmtId="182" formatCode="_-* #,##0_-;\-* #,##0_-;_-* &quot;-&quot;_-;_-@_-"/>
    <numFmt numFmtId="187" formatCode="0_);[Red]\(0\)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7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0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22" fillId="0" borderId="0" xfId="0" applyFont="1"/>
    <xf numFmtId="41" fontId="22" fillId="0" borderId="1" xfId="1" applyFont="1" applyBorder="1" applyAlignment="1">
      <alignment horizontal="right" vertical="center"/>
    </xf>
    <xf numFmtId="179" fontId="22" fillId="0" borderId="1" xfId="0" applyNumberFormat="1" applyFont="1" applyFill="1" applyBorder="1" applyAlignment="1">
      <alignment horizontal="center" vertical="center"/>
    </xf>
    <xf numFmtId="179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shrinkToFit="1"/>
    </xf>
    <xf numFmtId="178" fontId="19" fillId="3" borderId="1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179" fontId="22" fillId="0" borderId="1" xfId="0" applyNumberFormat="1" applyFont="1" applyBorder="1" applyAlignment="1">
      <alignment horizontal="center" vertical="center"/>
    </xf>
    <xf numFmtId="41" fontId="7" fillId="0" borderId="0" xfId="1" applyFont="1" applyFill="1" applyBorder="1" applyAlignment="1" applyProtection="1">
      <alignment horizontal="center" vertical="center"/>
    </xf>
    <xf numFmtId="49" fontId="10" fillId="2" borderId="3" xfId="0" applyNumberFormat="1" applyFont="1" applyFill="1" applyBorder="1" applyAlignment="1" applyProtection="1">
      <alignment horizontal="center" vertical="center" shrinkToFit="1"/>
    </xf>
    <xf numFmtId="49" fontId="10" fillId="2" borderId="4" xfId="0" applyNumberFormat="1" applyFont="1" applyFill="1" applyBorder="1" applyAlignment="1" applyProtection="1">
      <alignment horizontal="center" vertical="center"/>
    </xf>
    <xf numFmtId="41" fontId="10" fillId="2" borderId="4" xfId="1" applyFont="1" applyFill="1" applyBorder="1" applyAlignment="1" applyProtection="1">
      <alignment horizontal="center" vertical="center"/>
    </xf>
    <xf numFmtId="41" fontId="10" fillId="2" borderId="4" xfId="1" applyFont="1" applyFill="1" applyBorder="1" applyAlignment="1" applyProtection="1">
      <alignment horizontal="center" vertical="center" wrapText="1"/>
    </xf>
    <xf numFmtId="49" fontId="10" fillId="2" borderId="5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24" fillId="4" borderId="1" xfId="11" applyFont="1" applyFill="1" applyBorder="1" applyAlignment="1">
      <alignment horizontal="center" vertical="center" shrinkToFit="1"/>
    </xf>
    <xf numFmtId="41" fontId="22" fillId="0" borderId="7" xfId="1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>
      <alignment horizontal="left" vertical="center" shrinkToFit="1"/>
    </xf>
    <xf numFmtId="41" fontId="10" fillId="0" borderId="1" xfId="1" applyFont="1" applyFill="1" applyBorder="1" applyAlignment="1">
      <alignment horizontal="right" vertical="center"/>
    </xf>
    <xf numFmtId="179" fontId="22" fillId="0" borderId="7" xfId="0" quotePrefix="1" applyNumberFormat="1" applyFont="1" applyBorder="1" applyAlignment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/>
    <xf numFmtId="176" fontId="10" fillId="0" borderId="9" xfId="0" applyNumberFormat="1" applyFont="1" applyFill="1" applyBorder="1" applyAlignment="1">
      <alignment horizontal="center" vertical="center" shrinkToFit="1"/>
    </xf>
    <xf numFmtId="177" fontId="10" fillId="0" borderId="9" xfId="0" applyNumberFormat="1" applyFont="1" applyFill="1" applyBorder="1" applyAlignment="1">
      <alignment horizontal="right" vertical="center"/>
    </xf>
    <xf numFmtId="41" fontId="10" fillId="0" borderId="9" xfId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horizontal="left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38" fontId="5" fillId="0" borderId="14" xfId="4" applyNumberFormat="1" applyFont="1" applyFill="1" applyBorder="1">
      <alignment vertical="center"/>
    </xf>
    <xf numFmtId="0" fontId="5" fillId="0" borderId="19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49" fontId="10" fillId="0" borderId="6" xfId="0" applyNumberFormat="1" applyFont="1" applyFill="1" applyBorder="1" applyAlignment="1" applyProtection="1">
      <alignment horizontal="left" vertical="center" shrinkToFi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>
      <alignment horizontal="left" vertical="center" shrinkToFit="1"/>
    </xf>
    <xf numFmtId="176" fontId="10" fillId="0" borderId="7" xfId="0" applyNumberFormat="1" applyFont="1" applyFill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22" xfId="0" applyNumberFormat="1" applyFont="1" applyFill="1" applyBorder="1" applyAlignment="1" applyProtection="1">
      <alignment horizontal="center"/>
    </xf>
    <xf numFmtId="0" fontId="24" fillId="0" borderId="10" xfId="11" applyFont="1" applyFill="1" applyBorder="1" applyAlignment="1">
      <alignment horizontal="center" vertical="center" shrinkToFit="1"/>
    </xf>
    <xf numFmtId="0" fontId="23" fillId="4" borderId="1" xfId="11" applyFont="1" applyFill="1" applyBorder="1" applyAlignment="1">
      <alignment horizontal="center" vertical="center" shrinkToFit="1"/>
    </xf>
    <xf numFmtId="0" fontId="23" fillId="4" borderId="1" xfId="0" applyFont="1" applyFill="1" applyBorder="1" applyAlignment="1">
      <alignment horizontal="left" vertical="center" shrinkToFit="1"/>
    </xf>
    <xf numFmtId="179" fontId="23" fillId="4" borderId="1" xfId="0" applyNumberFormat="1" applyFont="1" applyFill="1" applyBorder="1" applyAlignment="1">
      <alignment horizontal="center" vertical="center"/>
    </xf>
    <xf numFmtId="179" fontId="23" fillId="0" borderId="1" xfId="0" applyNumberFormat="1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left" vertical="center" shrinkToFit="1"/>
    </xf>
    <xf numFmtId="179" fontId="23" fillId="4" borderId="9" xfId="0" applyNumberFormat="1" applyFont="1" applyFill="1" applyBorder="1" applyAlignment="1">
      <alignment horizontal="center" vertical="center"/>
    </xf>
    <xf numFmtId="179" fontId="23" fillId="0" borderId="9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41" fontId="15" fillId="0" borderId="1" xfId="1" applyFont="1" applyBorder="1" applyAlignment="1">
      <alignment horizontal="center" vertical="center" wrapText="1"/>
    </xf>
    <xf numFmtId="10" fontId="15" fillId="0" borderId="7" xfId="0" applyNumberFormat="1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0" fillId="0" borderId="0" xfId="0"/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187" fontId="5" fillId="0" borderId="25" xfId="20" applyNumberFormat="1" applyFont="1" applyBorder="1" applyAlignment="1">
      <alignment horizontal="right" vertical="center"/>
    </xf>
    <xf numFmtId="187" fontId="5" fillId="0" borderId="25" xfId="1" applyNumberFormat="1" applyFont="1" applyBorder="1" applyAlignment="1">
      <alignment horizontal="right" vertical="center"/>
    </xf>
    <xf numFmtId="187" fontId="5" fillId="0" borderId="25" xfId="1" applyNumberFormat="1" applyFont="1" applyBorder="1" applyAlignment="1">
      <alignment horizontal="right" vertical="center" shrinkToFit="1"/>
    </xf>
    <xf numFmtId="187" fontId="5" fillId="0" borderId="25" xfId="4" applyNumberFormat="1" applyFont="1" applyBorder="1" applyAlignment="1">
      <alignment horizontal="right" vertical="center"/>
    </xf>
    <xf numFmtId="187" fontId="5" fillId="0" borderId="25" xfId="22" applyNumberFormat="1" applyFont="1" applyBorder="1" applyAlignment="1">
      <alignment horizontal="right" vertical="center"/>
    </xf>
    <xf numFmtId="187" fontId="5" fillId="0" borderId="14" xfId="22" applyNumberFormat="1" applyFont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left" vertical="center"/>
    </xf>
    <xf numFmtId="41" fontId="5" fillId="0" borderId="19" xfId="1" applyFont="1" applyFill="1" applyBorder="1" applyAlignment="1">
      <alignment vertical="center"/>
    </xf>
    <xf numFmtId="41" fontId="5" fillId="0" borderId="19" xfId="1" applyFont="1" applyFill="1" applyBorder="1" applyAlignment="1">
      <alignment horizontal="center" vertical="center"/>
    </xf>
    <xf numFmtId="180" fontId="5" fillId="0" borderId="19" xfId="1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0" fillId="0" borderId="0" xfId="0" applyFill="1"/>
    <xf numFmtId="0" fontId="23" fillId="4" borderId="1" xfId="25" applyFont="1" applyFill="1" applyBorder="1" applyAlignment="1">
      <alignment horizontal="center" vertical="center" shrinkToFit="1"/>
    </xf>
    <xf numFmtId="0" fontId="23" fillId="4" borderId="6" xfId="0" applyFont="1" applyFill="1" applyBorder="1" applyAlignment="1">
      <alignment horizontal="left" vertical="center" shrinkToFit="1"/>
    </xf>
    <xf numFmtId="0" fontId="23" fillId="4" borderId="6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9" xfId="25" applyFont="1" applyFill="1" applyBorder="1" applyAlignment="1">
      <alignment horizontal="center" vertical="center" shrinkToFit="1"/>
    </xf>
  </cellXfs>
  <cellStyles count="27">
    <cellStyle name="쉼표 [0]" xfId="1" builtinId="6"/>
    <cellStyle name="쉼표 [0] 2" xfId="3"/>
    <cellStyle name="쉼표 [0] 2 2" xfId="8"/>
    <cellStyle name="쉼표 [0] 2 3" xfId="15"/>
    <cellStyle name="쉼표 [0] 2 4" xfId="22"/>
    <cellStyle name="쉼표 [0] 3" xfId="4"/>
    <cellStyle name="쉼표 [0] 3 2" xfId="9"/>
    <cellStyle name="쉼표 [0] 3 3" xfId="16"/>
    <cellStyle name="쉼표 [0] 3 4" xfId="23"/>
    <cellStyle name="쉼표 [0] 4" xfId="2"/>
    <cellStyle name="쉼표 [0] 4 2" xfId="7"/>
    <cellStyle name="쉼표 [0] 4 3" xfId="14"/>
    <cellStyle name="쉼표 [0] 4 4" xfId="21"/>
    <cellStyle name="쉼표 [0] 5" xfId="5"/>
    <cellStyle name="쉼표 [0] 5 2" xfId="10"/>
    <cellStyle name="쉼표 [0] 5 3" xfId="17"/>
    <cellStyle name="쉼표 [0] 5 4" xfId="24"/>
    <cellStyle name="쉼표 [0] 6" xfId="6"/>
    <cellStyle name="쉼표 [0] 7" xfId="13"/>
    <cellStyle name="쉼표 [0] 8" xfId="20"/>
    <cellStyle name="표준" xfId="0" builtinId="0"/>
    <cellStyle name="표준 2" xfId="11"/>
    <cellStyle name="표준 2 2" xfId="18"/>
    <cellStyle name="표준 2 3" xfId="25"/>
    <cellStyle name="표준 2 4" xfId="12"/>
    <cellStyle name="표준 2 4 2" xfId="19"/>
    <cellStyle name="표준 2 4 3" xfId="26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98" t="s">
        <v>67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39" t="s">
        <v>76</v>
      </c>
      <c r="J2" s="39" t="s">
        <v>77</v>
      </c>
      <c r="K2" s="39" t="s">
        <v>78</v>
      </c>
      <c r="L2" s="40" t="s">
        <v>79</v>
      </c>
    </row>
    <row r="3" spans="1:12" s="68" customFormat="1" ht="30" customHeight="1" thickBot="1" x14ac:dyDescent="0.2">
      <c r="A3" s="125"/>
      <c r="B3" s="81">
        <v>11</v>
      </c>
      <c r="C3" s="139" t="s">
        <v>137</v>
      </c>
      <c r="D3" s="81" t="s">
        <v>138</v>
      </c>
      <c r="E3" s="139" t="s">
        <v>139</v>
      </c>
      <c r="F3" s="140">
        <v>200</v>
      </c>
      <c r="G3" s="141" t="s">
        <v>140</v>
      </c>
      <c r="H3" s="142">
        <v>1000</v>
      </c>
      <c r="I3" s="143" t="s">
        <v>141</v>
      </c>
      <c r="J3" s="81" t="s">
        <v>142</v>
      </c>
      <c r="K3" s="81" t="s">
        <v>143</v>
      </c>
      <c r="L3" s="67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</sheetData>
  <mergeCells count="1">
    <mergeCell ref="A1:L1"/>
  </mergeCells>
  <phoneticPr fontId="6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99" t="s">
        <v>58</v>
      </c>
      <c r="B1" s="99"/>
      <c r="C1" s="99"/>
      <c r="D1" s="99"/>
      <c r="E1" s="99"/>
      <c r="F1" s="99"/>
      <c r="G1" s="99"/>
      <c r="H1" s="99"/>
      <c r="I1" s="99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s="68" customFormat="1" ht="30" customHeight="1" x14ac:dyDescent="0.15">
      <c r="A3" s="123">
        <v>2019</v>
      </c>
      <c r="B3" s="127">
        <v>5</v>
      </c>
      <c r="C3" s="128" t="s">
        <v>144</v>
      </c>
      <c r="D3" s="127" t="s">
        <v>125</v>
      </c>
      <c r="E3" s="133">
        <v>850</v>
      </c>
      <c r="F3" s="130" t="s">
        <v>145</v>
      </c>
      <c r="G3" s="127" t="s">
        <v>146</v>
      </c>
      <c r="H3" s="127" t="s">
        <v>147</v>
      </c>
      <c r="I3" s="124"/>
    </row>
    <row r="4" spans="1:9" s="68" customFormat="1" ht="30" customHeight="1" x14ac:dyDescent="0.15">
      <c r="A4" s="123">
        <v>2019</v>
      </c>
      <c r="B4" s="127">
        <v>5</v>
      </c>
      <c r="C4" s="128" t="s">
        <v>124</v>
      </c>
      <c r="D4" s="127" t="s">
        <v>125</v>
      </c>
      <c r="E4" s="134">
        <v>6150</v>
      </c>
      <c r="F4" s="130" t="s">
        <v>126</v>
      </c>
      <c r="G4" s="127" t="s">
        <v>127</v>
      </c>
      <c r="H4" s="127" t="s">
        <v>128</v>
      </c>
      <c r="I4" s="124"/>
    </row>
    <row r="5" spans="1:9" s="68" customFormat="1" ht="30" customHeight="1" x14ac:dyDescent="0.15">
      <c r="A5" s="123">
        <v>2019</v>
      </c>
      <c r="B5" s="127">
        <v>5</v>
      </c>
      <c r="C5" s="131" t="s">
        <v>129</v>
      </c>
      <c r="D5" s="127" t="s">
        <v>125</v>
      </c>
      <c r="E5" s="135">
        <v>5930</v>
      </c>
      <c r="F5" s="130" t="s">
        <v>126</v>
      </c>
      <c r="G5" s="127" t="s">
        <v>127</v>
      </c>
      <c r="H5" s="127" t="s">
        <v>130</v>
      </c>
      <c r="I5" s="124"/>
    </row>
    <row r="6" spans="1:9" s="68" customFormat="1" ht="30" customHeight="1" x14ac:dyDescent="0.15">
      <c r="A6" s="123">
        <v>2019</v>
      </c>
      <c r="B6" s="127">
        <v>5</v>
      </c>
      <c r="C6" s="128" t="s">
        <v>131</v>
      </c>
      <c r="D6" s="127" t="s">
        <v>125</v>
      </c>
      <c r="E6" s="136">
        <v>3300</v>
      </c>
      <c r="F6" s="130" t="s">
        <v>126</v>
      </c>
      <c r="G6" s="127" t="s">
        <v>127</v>
      </c>
      <c r="H6" s="127" t="s">
        <v>130</v>
      </c>
      <c r="I6" s="124"/>
    </row>
    <row r="7" spans="1:9" s="68" customFormat="1" ht="30" customHeight="1" x14ac:dyDescent="0.15">
      <c r="A7" s="123">
        <v>2019</v>
      </c>
      <c r="B7" s="127">
        <v>5</v>
      </c>
      <c r="C7" s="128" t="s">
        <v>132</v>
      </c>
      <c r="D7" s="127" t="s">
        <v>125</v>
      </c>
      <c r="E7" s="134">
        <v>550</v>
      </c>
      <c r="F7" s="130" t="s">
        <v>126</v>
      </c>
      <c r="G7" s="127" t="s">
        <v>127</v>
      </c>
      <c r="H7" s="127" t="s">
        <v>130</v>
      </c>
      <c r="I7" s="124"/>
    </row>
    <row r="8" spans="1:9" s="68" customFormat="1" ht="30" customHeight="1" x14ac:dyDescent="0.15">
      <c r="A8" s="123">
        <v>2019</v>
      </c>
      <c r="B8" s="127">
        <v>6</v>
      </c>
      <c r="C8" s="128" t="s">
        <v>148</v>
      </c>
      <c r="D8" s="127" t="s">
        <v>125</v>
      </c>
      <c r="E8" s="137">
        <v>850</v>
      </c>
      <c r="F8" s="130" t="s">
        <v>145</v>
      </c>
      <c r="G8" s="127" t="s">
        <v>146</v>
      </c>
      <c r="H8" s="127" t="s">
        <v>147</v>
      </c>
      <c r="I8" s="124"/>
    </row>
    <row r="9" spans="1:9" s="68" customFormat="1" ht="30" customHeight="1" x14ac:dyDescent="0.15">
      <c r="A9" s="123">
        <v>2019</v>
      </c>
      <c r="B9" s="127">
        <v>7</v>
      </c>
      <c r="C9" s="128" t="s">
        <v>133</v>
      </c>
      <c r="D9" s="127" t="s">
        <v>125</v>
      </c>
      <c r="E9" s="134">
        <v>800</v>
      </c>
      <c r="F9" s="130" t="s">
        <v>134</v>
      </c>
      <c r="G9" s="127" t="s">
        <v>135</v>
      </c>
      <c r="H9" s="127" t="s">
        <v>136</v>
      </c>
      <c r="I9" s="124"/>
    </row>
    <row r="10" spans="1:9" s="68" customFormat="1" ht="30" customHeight="1" thickBot="1" x14ac:dyDescent="0.2">
      <c r="A10" s="125">
        <v>2019</v>
      </c>
      <c r="B10" s="129">
        <v>9</v>
      </c>
      <c r="C10" s="132" t="s">
        <v>149</v>
      </c>
      <c r="D10" s="129" t="s">
        <v>125</v>
      </c>
      <c r="E10" s="138">
        <v>800</v>
      </c>
      <c r="F10" s="65" t="s">
        <v>145</v>
      </c>
      <c r="G10" s="129" t="s">
        <v>146</v>
      </c>
      <c r="H10" s="129" t="s">
        <v>147</v>
      </c>
      <c r="I10" s="66"/>
    </row>
  </sheetData>
  <mergeCells count="1">
    <mergeCell ref="A1:I1"/>
  </mergeCells>
  <phoneticPr fontId="6" type="noConversion"/>
  <dataValidations count="1">
    <dataValidation type="list" allowBlank="1" showInputMessage="1" showErrorMessage="1" sqref="D4:D7 D9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99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30" customHeight="1" x14ac:dyDescent="0.15">
      <c r="A2" s="37" t="s">
        <v>36</v>
      </c>
      <c r="B2" s="38" t="s">
        <v>37</v>
      </c>
      <c r="C2" s="35" t="s">
        <v>41</v>
      </c>
      <c r="D2" s="35" t="s">
        <v>42</v>
      </c>
      <c r="E2" s="35" t="s">
        <v>0</v>
      </c>
      <c r="F2" s="38" t="s">
        <v>43</v>
      </c>
      <c r="G2" s="38" t="s">
        <v>44</v>
      </c>
      <c r="H2" s="38" t="s">
        <v>45</v>
      </c>
      <c r="I2" s="38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s="68" customFormat="1" ht="30" customHeight="1" thickBot="1" x14ac:dyDescent="0.2">
      <c r="A3" s="77" t="s">
        <v>120</v>
      </c>
      <c r="B3" s="78" t="s">
        <v>121</v>
      </c>
      <c r="C3" s="79" t="s">
        <v>122</v>
      </c>
      <c r="D3" s="78"/>
      <c r="E3" s="78"/>
      <c r="F3" s="80"/>
      <c r="G3" s="80"/>
      <c r="H3" s="80"/>
      <c r="I3" s="80"/>
      <c r="J3" s="81"/>
      <c r="K3" s="78"/>
      <c r="L3" s="78"/>
      <c r="M3" s="66"/>
    </row>
  </sheetData>
  <mergeCells count="1">
    <mergeCell ref="A1:M1"/>
  </mergeCells>
  <phoneticPr fontId="6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pane ySplit="3" topLeftCell="A4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0" ht="25.5" x14ac:dyDescent="0.15">
      <c r="A1" s="100" t="s">
        <v>3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6.25" thickBot="1" x14ac:dyDescent="0.2">
      <c r="A2" s="10" t="s">
        <v>56</v>
      </c>
      <c r="B2" s="10"/>
      <c r="C2" s="44"/>
      <c r="D2" s="44"/>
      <c r="E2" s="26"/>
      <c r="F2" s="26"/>
      <c r="G2" s="11"/>
      <c r="H2" s="11"/>
      <c r="I2" s="101" t="s">
        <v>123</v>
      </c>
      <c r="J2" s="101"/>
    </row>
    <row r="3" spans="1:10" ht="28.5" customHeight="1" x14ac:dyDescent="0.15">
      <c r="A3" s="45" t="s">
        <v>2</v>
      </c>
      <c r="B3" s="46" t="s">
        <v>18</v>
      </c>
      <c r="C3" s="47" t="s">
        <v>4</v>
      </c>
      <c r="D3" s="48" t="s">
        <v>82</v>
      </c>
      <c r="E3" s="46" t="s">
        <v>5</v>
      </c>
      <c r="F3" s="46" t="s">
        <v>6</v>
      </c>
      <c r="G3" s="46" t="s">
        <v>7</v>
      </c>
      <c r="H3" s="46" t="s">
        <v>8</v>
      </c>
      <c r="I3" s="46" t="s">
        <v>17</v>
      </c>
      <c r="J3" s="49" t="s">
        <v>9</v>
      </c>
    </row>
    <row r="4" spans="1:10" s="68" customFormat="1" ht="27.95" customHeight="1" x14ac:dyDescent="0.15">
      <c r="A4" s="83" t="s">
        <v>83</v>
      </c>
      <c r="B4" s="84" t="s">
        <v>84</v>
      </c>
      <c r="C4" s="82">
        <v>2400000</v>
      </c>
      <c r="D4" s="56">
        <v>150000</v>
      </c>
      <c r="E4" s="84" t="s">
        <v>85</v>
      </c>
      <c r="F4" s="84" t="s">
        <v>86</v>
      </c>
      <c r="G4" s="84" t="s">
        <v>87</v>
      </c>
      <c r="H4" s="84" t="s">
        <v>152</v>
      </c>
      <c r="I4" s="84" t="s">
        <v>153</v>
      </c>
      <c r="J4" s="85" t="s">
        <v>154</v>
      </c>
    </row>
    <row r="5" spans="1:10" s="68" customFormat="1" ht="27.95" customHeight="1" x14ac:dyDescent="0.15">
      <c r="A5" s="86" t="s">
        <v>88</v>
      </c>
      <c r="B5" s="20" t="s">
        <v>97</v>
      </c>
      <c r="C5" s="82">
        <v>3240000</v>
      </c>
      <c r="D5" s="56">
        <v>270000</v>
      </c>
      <c r="E5" s="84" t="s">
        <v>106</v>
      </c>
      <c r="F5" s="84" t="s">
        <v>86</v>
      </c>
      <c r="G5" s="84" t="s">
        <v>87</v>
      </c>
      <c r="H5" s="84" t="s">
        <v>155</v>
      </c>
      <c r="I5" s="84" t="s">
        <v>151</v>
      </c>
      <c r="J5" s="87" t="s">
        <v>150</v>
      </c>
    </row>
    <row r="6" spans="1:10" s="68" customFormat="1" ht="27.95" customHeight="1" x14ac:dyDescent="0.15">
      <c r="A6" s="86" t="s">
        <v>89</v>
      </c>
      <c r="B6" s="20" t="s">
        <v>98</v>
      </c>
      <c r="C6" s="82">
        <v>1974000</v>
      </c>
      <c r="D6" s="56">
        <v>164500</v>
      </c>
      <c r="E6" s="84" t="s">
        <v>106</v>
      </c>
      <c r="F6" s="84" t="s">
        <v>86</v>
      </c>
      <c r="G6" s="84" t="s">
        <v>87</v>
      </c>
      <c r="H6" s="84" t="s">
        <v>155</v>
      </c>
      <c r="I6" s="84" t="s">
        <v>151</v>
      </c>
      <c r="J6" s="87" t="s">
        <v>150</v>
      </c>
    </row>
    <row r="7" spans="1:10" s="68" customFormat="1" ht="27.95" customHeight="1" x14ac:dyDescent="0.15">
      <c r="A7" s="86" t="s">
        <v>90</v>
      </c>
      <c r="B7" s="20" t="s">
        <v>99</v>
      </c>
      <c r="C7" s="82">
        <v>2400000</v>
      </c>
      <c r="D7" s="56">
        <v>200000</v>
      </c>
      <c r="E7" s="84" t="s">
        <v>104</v>
      </c>
      <c r="F7" s="84" t="s">
        <v>86</v>
      </c>
      <c r="G7" s="84" t="s">
        <v>87</v>
      </c>
      <c r="H7" s="84" t="s">
        <v>155</v>
      </c>
      <c r="I7" s="84" t="s">
        <v>151</v>
      </c>
      <c r="J7" s="87" t="s">
        <v>150</v>
      </c>
    </row>
    <row r="8" spans="1:10" s="68" customFormat="1" ht="27.95" customHeight="1" x14ac:dyDescent="0.15">
      <c r="A8" s="86" t="s">
        <v>91</v>
      </c>
      <c r="B8" s="20" t="s">
        <v>100</v>
      </c>
      <c r="C8" s="82">
        <v>1911600</v>
      </c>
      <c r="D8" s="56">
        <v>159300</v>
      </c>
      <c r="E8" s="84" t="s">
        <v>106</v>
      </c>
      <c r="F8" s="84" t="s">
        <v>86</v>
      </c>
      <c r="G8" s="84" t="s">
        <v>87</v>
      </c>
      <c r="H8" s="84" t="s">
        <v>155</v>
      </c>
      <c r="I8" s="84" t="s">
        <v>151</v>
      </c>
      <c r="J8" s="87" t="s">
        <v>150</v>
      </c>
    </row>
    <row r="9" spans="1:10" s="68" customFormat="1" ht="27.95" customHeight="1" x14ac:dyDescent="0.15">
      <c r="A9" s="86" t="s">
        <v>92</v>
      </c>
      <c r="B9" s="20" t="s">
        <v>110</v>
      </c>
      <c r="C9" s="82">
        <v>3240000</v>
      </c>
      <c r="D9" s="56">
        <v>270000</v>
      </c>
      <c r="E9" s="84" t="s">
        <v>104</v>
      </c>
      <c r="F9" s="84" t="s">
        <v>86</v>
      </c>
      <c r="G9" s="84" t="s">
        <v>87</v>
      </c>
      <c r="H9" s="84" t="s">
        <v>155</v>
      </c>
      <c r="I9" s="84" t="s">
        <v>151</v>
      </c>
      <c r="J9" s="87" t="s">
        <v>150</v>
      </c>
    </row>
    <row r="10" spans="1:10" s="144" customFormat="1" ht="27.95" customHeight="1" x14ac:dyDescent="0.15">
      <c r="A10" s="86" t="s">
        <v>93</v>
      </c>
      <c r="B10" s="20" t="s">
        <v>109</v>
      </c>
      <c r="C10" s="82">
        <v>288000000</v>
      </c>
      <c r="D10" s="56">
        <v>23480370</v>
      </c>
      <c r="E10" s="84" t="s">
        <v>105</v>
      </c>
      <c r="F10" s="84" t="s">
        <v>86</v>
      </c>
      <c r="G10" s="84" t="s">
        <v>87</v>
      </c>
      <c r="H10" s="84" t="s">
        <v>155</v>
      </c>
      <c r="I10" s="84" t="s">
        <v>151</v>
      </c>
      <c r="J10" s="87" t="s">
        <v>150</v>
      </c>
    </row>
    <row r="11" spans="1:10" s="144" customFormat="1" ht="27.95" customHeight="1" x14ac:dyDescent="0.15">
      <c r="A11" s="86" t="s">
        <v>94</v>
      </c>
      <c r="B11" s="20" t="s">
        <v>108</v>
      </c>
      <c r="C11" s="82">
        <v>585932000</v>
      </c>
      <c r="D11" s="56">
        <v>44840140</v>
      </c>
      <c r="E11" s="84" t="s">
        <v>105</v>
      </c>
      <c r="F11" s="84" t="s">
        <v>86</v>
      </c>
      <c r="G11" s="84" t="s">
        <v>87</v>
      </c>
      <c r="H11" s="84" t="s">
        <v>155</v>
      </c>
      <c r="I11" s="84" t="s">
        <v>151</v>
      </c>
      <c r="J11" s="87" t="s">
        <v>150</v>
      </c>
    </row>
    <row r="12" spans="1:10" s="68" customFormat="1" ht="27.95" customHeight="1" x14ac:dyDescent="0.15">
      <c r="A12" s="86" t="s">
        <v>95</v>
      </c>
      <c r="B12" s="20" t="s">
        <v>101</v>
      </c>
      <c r="C12" s="82">
        <v>2160000</v>
      </c>
      <c r="D12" s="56">
        <v>180000</v>
      </c>
      <c r="E12" s="84" t="s">
        <v>103</v>
      </c>
      <c r="F12" s="84" t="s">
        <v>86</v>
      </c>
      <c r="G12" s="84" t="s">
        <v>87</v>
      </c>
      <c r="H12" s="84" t="s">
        <v>155</v>
      </c>
      <c r="I12" s="84" t="s">
        <v>151</v>
      </c>
      <c r="J12" s="87" t="s">
        <v>150</v>
      </c>
    </row>
    <row r="13" spans="1:10" s="68" customFormat="1" ht="27.95" customHeight="1" x14ac:dyDescent="0.15">
      <c r="A13" s="86" t="s">
        <v>96</v>
      </c>
      <c r="B13" s="20" t="s">
        <v>98</v>
      </c>
      <c r="C13" s="82">
        <v>7303200</v>
      </c>
      <c r="D13" s="56">
        <v>608600</v>
      </c>
      <c r="E13" s="84" t="s">
        <v>106</v>
      </c>
      <c r="F13" s="84" t="s">
        <v>86</v>
      </c>
      <c r="G13" s="84" t="s">
        <v>87</v>
      </c>
      <c r="H13" s="84" t="s">
        <v>155</v>
      </c>
      <c r="I13" s="84" t="s">
        <v>151</v>
      </c>
      <c r="J13" s="87" t="s">
        <v>150</v>
      </c>
    </row>
    <row r="14" spans="1:10" s="68" customFormat="1" ht="27.95" customHeight="1" x14ac:dyDescent="0.15">
      <c r="A14" s="86" t="s">
        <v>107</v>
      </c>
      <c r="B14" s="20" t="s">
        <v>119</v>
      </c>
      <c r="C14" s="82">
        <v>480000</v>
      </c>
      <c r="D14" s="56">
        <v>40000</v>
      </c>
      <c r="E14" s="84" t="s">
        <v>85</v>
      </c>
      <c r="F14" s="84" t="s">
        <v>86</v>
      </c>
      <c r="G14" s="84" t="s">
        <v>87</v>
      </c>
      <c r="H14" s="84" t="s">
        <v>155</v>
      </c>
      <c r="I14" s="84" t="s">
        <v>151</v>
      </c>
      <c r="J14" s="87" t="s">
        <v>150</v>
      </c>
    </row>
    <row r="15" spans="1:10" s="68" customFormat="1" ht="27.95" customHeight="1" x14ac:dyDescent="0.15">
      <c r="A15" s="146" t="s">
        <v>164</v>
      </c>
      <c r="B15" s="91" t="s">
        <v>166</v>
      </c>
      <c r="C15" s="82">
        <v>1400</v>
      </c>
      <c r="D15" s="56">
        <v>1400</v>
      </c>
      <c r="E15" s="93" t="s">
        <v>181</v>
      </c>
      <c r="F15" s="94" t="s">
        <v>181</v>
      </c>
      <c r="G15" s="94" t="s">
        <v>182</v>
      </c>
      <c r="H15" s="93" t="s">
        <v>182</v>
      </c>
      <c r="I15" s="93" t="s">
        <v>183</v>
      </c>
      <c r="J15" s="87"/>
    </row>
    <row r="16" spans="1:10" s="68" customFormat="1" ht="27.95" customHeight="1" x14ac:dyDescent="0.15">
      <c r="A16" s="147" t="s">
        <v>184</v>
      </c>
      <c r="B16" s="145" t="s">
        <v>193</v>
      </c>
      <c r="C16" s="82">
        <v>3260</v>
      </c>
      <c r="D16" s="56">
        <v>3260</v>
      </c>
      <c r="E16" s="94" t="s">
        <v>186</v>
      </c>
      <c r="F16" s="94" t="s">
        <v>188</v>
      </c>
      <c r="G16" s="94" t="s">
        <v>190</v>
      </c>
      <c r="H16" s="94" t="s">
        <v>192</v>
      </c>
      <c r="I16" s="93" t="s">
        <v>183</v>
      </c>
      <c r="J16" s="87"/>
    </row>
    <row r="17" spans="1:10" s="126" customFormat="1" ht="27.95" customHeight="1" thickBot="1" x14ac:dyDescent="0.2">
      <c r="A17" s="148" t="s">
        <v>185</v>
      </c>
      <c r="B17" s="149" t="s">
        <v>194</v>
      </c>
      <c r="C17" s="70">
        <v>1970</v>
      </c>
      <c r="D17" s="71">
        <v>1970</v>
      </c>
      <c r="E17" s="97" t="s">
        <v>187</v>
      </c>
      <c r="F17" s="97" t="s">
        <v>189</v>
      </c>
      <c r="G17" s="97" t="s">
        <v>191</v>
      </c>
      <c r="H17" s="97" t="s">
        <v>191</v>
      </c>
      <c r="I17" s="96" t="s">
        <v>165</v>
      </c>
      <c r="J17" s="72"/>
    </row>
    <row r="18" spans="1:10" ht="20.25" customHeight="1" x14ac:dyDescent="0.15"/>
  </sheetData>
  <mergeCells count="2">
    <mergeCell ref="A1:J1"/>
    <mergeCell ref="I2:J2"/>
  </mergeCells>
  <phoneticPr fontId="6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ySplit="3" topLeftCell="A6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41" customWidth="1"/>
    <col min="3" max="3" width="9.5546875" style="41" customWidth="1"/>
    <col min="4" max="4" width="11.5546875" style="1" bestFit="1" customWidth="1"/>
    <col min="5" max="5" width="24.5546875" style="42" customWidth="1"/>
    <col min="6" max="6" width="15.44140625" style="42" customWidth="1"/>
    <col min="7" max="7" width="8.44140625" style="1" customWidth="1"/>
  </cols>
  <sheetData>
    <row r="1" spans="1:7" ht="25.5" x14ac:dyDescent="0.15">
      <c r="A1" s="100" t="s">
        <v>10</v>
      </c>
      <c r="B1" s="100"/>
      <c r="C1" s="100"/>
      <c r="D1" s="100"/>
      <c r="E1" s="100"/>
      <c r="F1" s="100"/>
      <c r="G1" s="100"/>
    </row>
    <row r="2" spans="1:7" ht="26.25" thickBot="1" x14ac:dyDescent="0.2">
      <c r="A2" s="102" t="s">
        <v>56</v>
      </c>
      <c r="B2" s="102"/>
      <c r="C2" s="26"/>
      <c r="D2" s="26"/>
      <c r="E2" s="17"/>
      <c r="F2" s="103" t="s">
        <v>123</v>
      </c>
      <c r="G2" s="103"/>
    </row>
    <row r="3" spans="1:7" ht="30" customHeight="1" x14ac:dyDescent="0.15">
      <c r="A3" s="50" t="s">
        <v>62</v>
      </c>
      <c r="B3" s="46" t="s">
        <v>2</v>
      </c>
      <c r="C3" s="46" t="s">
        <v>11</v>
      </c>
      <c r="D3" s="46" t="s">
        <v>12</v>
      </c>
      <c r="E3" s="46" t="s">
        <v>13</v>
      </c>
      <c r="F3" s="46" t="s">
        <v>14</v>
      </c>
      <c r="G3" s="49" t="s">
        <v>1</v>
      </c>
    </row>
    <row r="4" spans="1:7" s="68" customFormat="1" ht="30" customHeight="1" x14ac:dyDescent="0.15">
      <c r="A4" s="58" t="s">
        <v>57</v>
      </c>
      <c r="B4" s="55" t="s">
        <v>88</v>
      </c>
      <c r="C4" s="88" t="s">
        <v>157</v>
      </c>
      <c r="D4" s="56">
        <v>270000</v>
      </c>
      <c r="E4" s="88" t="s">
        <v>113</v>
      </c>
      <c r="F4" s="20" t="s">
        <v>97</v>
      </c>
      <c r="G4" s="89"/>
    </row>
    <row r="5" spans="1:7" s="68" customFormat="1" ht="30" customHeight="1" x14ac:dyDescent="0.15">
      <c r="A5" s="58" t="s">
        <v>57</v>
      </c>
      <c r="B5" s="55" t="s">
        <v>112</v>
      </c>
      <c r="C5" s="88" t="s">
        <v>157</v>
      </c>
      <c r="D5" s="56">
        <v>164500</v>
      </c>
      <c r="E5" s="88" t="s">
        <v>114</v>
      </c>
      <c r="F5" s="20" t="s">
        <v>98</v>
      </c>
      <c r="G5" s="89"/>
    </row>
    <row r="6" spans="1:7" s="68" customFormat="1" ht="30" customHeight="1" x14ac:dyDescent="0.15">
      <c r="A6" s="58" t="s">
        <v>57</v>
      </c>
      <c r="B6" s="55" t="s">
        <v>118</v>
      </c>
      <c r="C6" s="88" t="s">
        <v>157</v>
      </c>
      <c r="D6" s="56">
        <v>200000</v>
      </c>
      <c r="E6" s="88" t="s">
        <v>114</v>
      </c>
      <c r="F6" s="20" t="s">
        <v>99</v>
      </c>
      <c r="G6" s="89"/>
    </row>
    <row r="7" spans="1:7" s="68" customFormat="1" ht="30" customHeight="1" x14ac:dyDescent="0.15">
      <c r="A7" s="58" t="s">
        <v>57</v>
      </c>
      <c r="B7" s="55" t="s">
        <v>91</v>
      </c>
      <c r="C7" s="88" t="s">
        <v>157</v>
      </c>
      <c r="D7" s="56">
        <v>159300</v>
      </c>
      <c r="E7" s="88" t="s">
        <v>114</v>
      </c>
      <c r="F7" s="20" t="s">
        <v>100</v>
      </c>
      <c r="G7" s="89"/>
    </row>
    <row r="8" spans="1:7" s="68" customFormat="1" ht="30" customHeight="1" x14ac:dyDescent="0.15">
      <c r="A8" s="58" t="s">
        <v>57</v>
      </c>
      <c r="B8" s="55" t="s">
        <v>92</v>
      </c>
      <c r="C8" s="88" t="s">
        <v>158</v>
      </c>
      <c r="D8" s="56">
        <v>270000</v>
      </c>
      <c r="E8" s="88" t="s">
        <v>114</v>
      </c>
      <c r="F8" s="20" t="s">
        <v>110</v>
      </c>
      <c r="G8" s="89"/>
    </row>
    <row r="9" spans="1:7" s="68" customFormat="1" ht="30" customHeight="1" x14ac:dyDescent="0.15">
      <c r="A9" s="58" t="s">
        <v>57</v>
      </c>
      <c r="B9" s="55" t="s">
        <v>93</v>
      </c>
      <c r="C9" s="88" t="s">
        <v>156</v>
      </c>
      <c r="D9" s="56">
        <v>23480370</v>
      </c>
      <c r="E9" s="88" t="s">
        <v>116</v>
      </c>
      <c r="F9" s="20" t="s">
        <v>109</v>
      </c>
      <c r="G9" s="89"/>
    </row>
    <row r="10" spans="1:7" s="68" customFormat="1" ht="30" customHeight="1" x14ac:dyDescent="0.15">
      <c r="A10" s="58" t="s">
        <v>57</v>
      </c>
      <c r="B10" s="55" t="s">
        <v>94</v>
      </c>
      <c r="C10" s="88" t="s">
        <v>156</v>
      </c>
      <c r="D10" s="56">
        <v>44840140</v>
      </c>
      <c r="E10" s="88" t="s">
        <v>115</v>
      </c>
      <c r="F10" s="20" t="s">
        <v>108</v>
      </c>
      <c r="G10" s="89"/>
    </row>
    <row r="11" spans="1:7" s="68" customFormat="1" ht="30" customHeight="1" x14ac:dyDescent="0.15">
      <c r="A11" s="58" t="s">
        <v>57</v>
      </c>
      <c r="B11" s="55" t="s">
        <v>95</v>
      </c>
      <c r="C11" s="88" t="s">
        <v>157</v>
      </c>
      <c r="D11" s="56">
        <v>180000</v>
      </c>
      <c r="E11" s="88" t="s">
        <v>114</v>
      </c>
      <c r="F11" s="20" t="s">
        <v>101</v>
      </c>
      <c r="G11" s="89"/>
    </row>
    <row r="12" spans="1:7" s="68" customFormat="1" ht="30" customHeight="1" x14ac:dyDescent="0.15">
      <c r="A12" s="58" t="s">
        <v>57</v>
      </c>
      <c r="B12" s="55" t="s">
        <v>111</v>
      </c>
      <c r="C12" s="88" t="s">
        <v>157</v>
      </c>
      <c r="D12" s="56">
        <v>608600</v>
      </c>
      <c r="E12" s="88" t="s">
        <v>114</v>
      </c>
      <c r="F12" s="20" t="s">
        <v>98</v>
      </c>
      <c r="G12" s="89"/>
    </row>
    <row r="13" spans="1:7" s="68" customFormat="1" ht="30" customHeight="1" x14ac:dyDescent="0.15">
      <c r="A13" s="58" t="s">
        <v>57</v>
      </c>
      <c r="B13" s="55" t="s">
        <v>107</v>
      </c>
      <c r="C13" s="88" t="s">
        <v>157</v>
      </c>
      <c r="D13" s="56">
        <v>40000</v>
      </c>
      <c r="E13" s="62" t="s">
        <v>114</v>
      </c>
      <c r="F13" s="20" t="s">
        <v>102</v>
      </c>
      <c r="G13" s="89"/>
    </row>
    <row r="14" spans="1:7" s="68" customFormat="1" ht="30" customHeight="1" x14ac:dyDescent="0.15">
      <c r="A14" s="58" t="s">
        <v>163</v>
      </c>
      <c r="B14" s="92" t="s">
        <v>159</v>
      </c>
      <c r="C14" s="62" t="s">
        <v>160</v>
      </c>
      <c r="D14" s="56">
        <v>1500</v>
      </c>
      <c r="E14" s="62" t="s">
        <v>161</v>
      </c>
      <c r="F14" s="20" t="s">
        <v>162</v>
      </c>
      <c r="G14" s="59"/>
    </row>
    <row r="15" spans="1:7" s="126" customFormat="1" ht="30" customHeight="1" x14ac:dyDescent="0.15">
      <c r="A15" s="58" t="s">
        <v>167</v>
      </c>
      <c r="B15" s="92" t="s">
        <v>164</v>
      </c>
      <c r="C15" s="62" t="s">
        <v>165</v>
      </c>
      <c r="D15" s="56">
        <v>1400</v>
      </c>
      <c r="E15" s="62" t="s">
        <v>168</v>
      </c>
      <c r="F15" s="20" t="s">
        <v>166</v>
      </c>
      <c r="G15" s="59"/>
    </row>
    <row r="16" spans="1:7" s="126" customFormat="1" ht="30" customHeight="1" x14ac:dyDescent="0.15">
      <c r="A16" s="58" t="s">
        <v>170</v>
      </c>
      <c r="B16" s="92" t="s">
        <v>169</v>
      </c>
      <c r="C16" s="62" t="s">
        <v>160</v>
      </c>
      <c r="D16" s="56">
        <v>675</v>
      </c>
      <c r="E16" s="62" t="s">
        <v>171</v>
      </c>
      <c r="F16" s="20" t="s">
        <v>172</v>
      </c>
      <c r="G16" s="59"/>
    </row>
    <row r="17" spans="1:7" s="126" customFormat="1" ht="30" customHeight="1" x14ac:dyDescent="0.15">
      <c r="A17" s="58" t="s">
        <v>167</v>
      </c>
      <c r="B17" s="92" t="s">
        <v>173</v>
      </c>
      <c r="C17" s="62" t="s">
        <v>175</v>
      </c>
      <c r="D17" s="56">
        <v>3260</v>
      </c>
      <c r="E17" s="62" t="s">
        <v>179</v>
      </c>
      <c r="F17" s="20" t="s">
        <v>177</v>
      </c>
      <c r="G17" s="59"/>
    </row>
    <row r="18" spans="1:7" s="126" customFormat="1" ht="30" customHeight="1" thickBot="1" x14ac:dyDescent="0.2">
      <c r="A18" s="60" t="s">
        <v>167</v>
      </c>
      <c r="B18" s="95" t="s">
        <v>174</v>
      </c>
      <c r="C18" s="73" t="s">
        <v>176</v>
      </c>
      <c r="D18" s="71">
        <v>1970</v>
      </c>
      <c r="E18" s="73" t="s">
        <v>180</v>
      </c>
      <c r="F18" s="69" t="s">
        <v>178</v>
      </c>
      <c r="G18" s="61"/>
    </row>
  </sheetData>
  <mergeCells count="3">
    <mergeCell ref="A1:G1"/>
    <mergeCell ref="A2:B2"/>
    <mergeCell ref="F2:G2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00" t="s">
        <v>15</v>
      </c>
      <c r="B1" s="100"/>
      <c r="C1" s="100"/>
      <c r="D1" s="100"/>
      <c r="E1" s="100"/>
    </row>
    <row r="2" spans="1:5" ht="26.25" thickBot="1" x14ac:dyDescent="0.2">
      <c r="A2" s="10" t="s">
        <v>56</v>
      </c>
      <c r="B2" s="10"/>
      <c r="C2" s="7"/>
      <c r="D2" s="7"/>
      <c r="E2" s="54" t="s">
        <v>81</v>
      </c>
    </row>
    <row r="3" spans="1:5" s="21" customFormat="1" ht="22.5" customHeight="1" x14ac:dyDescent="0.2">
      <c r="A3" s="104" t="s">
        <v>55</v>
      </c>
      <c r="B3" s="13" t="s">
        <v>47</v>
      </c>
      <c r="C3" s="107" t="s">
        <v>184</v>
      </c>
      <c r="D3" s="107"/>
      <c r="E3" s="108"/>
    </row>
    <row r="4" spans="1:5" s="21" customFormat="1" ht="22.5" customHeight="1" x14ac:dyDescent="0.2">
      <c r="A4" s="105"/>
      <c r="B4" s="12" t="s">
        <v>22</v>
      </c>
      <c r="C4" s="22">
        <v>3515000</v>
      </c>
      <c r="D4" s="12" t="s">
        <v>48</v>
      </c>
      <c r="E4" s="52">
        <v>3260000</v>
      </c>
    </row>
    <row r="5" spans="1:5" s="21" customFormat="1" ht="22.5" customHeight="1" x14ac:dyDescent="0.2">
      <c r="A5" s="105"/>
      <c r="B5" s="12" t="s">
        <v>49</v>
      </c>
      <c r="C5" s="15">
        <f>E5/C4</f>
        <v>0.92745376955903269</v>
      </c>
      <c r="D5" s="12" t="s">
        <v>23</v>
      </c>
      <c r="E5" s="52">
        <v>3260000</v>
      </c>
    </row>
    <row r="6" spans="1:5" s="21" customFormat="1" ht="22.5" customHeight="1" x14ac:dyDescent="0.2">
      <c r="A6" s="105"/>
      <c r="B6" s="12" t="s">
        <v>20</v>
      </c>
      <c r="C6" s="23" t="s">
        <v>195</v>
      </c>
      <c r="D6" s="12" t="s">
        <v>21</v>
      </c>
      <c r="E6" s="24" t="s">
        <v>196</v>
      </c>
    </row>
    <row r="7" spans="1:5" s="21" customFormat="1" ht="22.5" customHeight="1" x14ac:dyDescent="0.2">
      <c r="A7" s="105"/>
      <c r="B7" s="12" t="s">
        <v>50</v>
      </c>
      <c r="C7" s="63" t="s">
        <v>64</v>
      </c>
      <c r="D7" s="12" t="s">
        <v>51</v>
      </c>
      <c r="E7" s="57" t="s">
        <v>190</v>
      </c>
    </row>
    <row r="8" spans="1:5" s="21" customFormat="1" ht="22.5" customHeight="1" x14ac:dyDescent="0.2">
      <c r="A8" s="105"/>
      <c r="B8" s="12" t="s">
        <v>52</v>
      </c>
      <c r="C8" s="63" t="s">
        <v>65</v>
      </c>
      <c r="D8" s="12" t="s">
        <v>25</v>
      </c>
      <c r="E8" s="25" t="s">
        <v>197</v>
      </c>
    </row>
    <row r="9" spans="1:5" s="21" customFormat="1" ht="22.5" customHeight="1" thickBot="1" x14ac:dyDescent="0.25">
      <c r="A9" s="106"/>
      <c r="B9" s="14" t="s">
        <v>53</v>
      </c>
      <c r="C9" s="64" t="s">
        <v>66</v>
      </c>
      <c r="D9" s="14" t="s">
        <v>54</v>
      </c>
      <c r="E9" s="90" t="s">
        <v>198</v>
      </c>
    </row>
    <row r="10" spans="1:5" ht="22.5" customHeight="1" x14ac:dyDescent="0.15">
      <c r="A10" s="104" t="s">
        <v>55</v>
      </c>
      <c r="B10" s="13" t="s">
        <v>47</v>
      </c>
      <c r="C10" s="107" t="s">
        <v>185</v>
      </c>
      <c r="D10" s="107"/>
      <c r="E10" s="108"/>
    </row>
    <row r="11" spans="1:5" ht="22.5" customHeight="1" x14ac:dyDescent="0.15">
      <c r="A11" s="105"/>
      <c r="B11" s="12" t="s">
        <v>22</v>
      </c>
      <c r="C11" s="22">
        <v>2076000</v>
      </c>
      <c r="D11" s="12" t="s">
        <v>48</v>
      </c>
      <c r="E11" s="52">
        <v>1970000</v>
      </c>
    </row>
    <row r="12" spans="1:5" ht="22.5" customHeight="1" x14ac:dyDescent="0.15">
      <c r="A12" s="105"/>
      <c r="B12" s="12" t="s">
        <v>49</v>
      </c>
      <c r="C12" s="15">
        <f>E12/C11</f>
        <v>0.94894026974951828</v>
      </c>
      <c r="D12" s="12" t="s">
        <v>23</v>
      </c>
      <c r="E12" s="52">
        <v>1970000</v>
      </c>
    </row>
    <row r="13" spans="1:5" ht="22.5" customHeight="1" x14ac:dyDescent="0.15">
      <c r="A13" s="105"/>
      <c r="B13" s="12" t="s">
        <v>20</v>
      </c>
      <c r="C13" s="23" t="s">
        <v>203</v>
      </c>
      <c r="D13" s="12" t="s">
        <v>21</v>
      </c>
      <c r="E13" s="24" t="s">
        <v>202</v>
      </c>
    </row>
    <row r="14" spans="1:5" ht="22.5" customHeight="1" x14ac:dyDescent="0.15">
      <c r="A14" s="105"/>
      <c r="B14" s="12" t="s">
        <v>50</v>
      </c>
      <c r="C14" s="63" t="s">
        <v>64</v>
      </c>
      <c r="D14" s="12" t="s">
        <v>51</v>
      </c>
      <c r="E14" s="57" t="s">
        <v>191</v>
      </c>
    </row>
    <row r="15" spans="1:5" ht="22.5" customHeight="1" x14ac:dyDescent="0.15">
      <c r="A15" s="105"/>
      <c r="B15" s="12" t="s">
        <v>52</v>
      </c>
      <c r="C15" s="63" t="s">
        <v>65</v>
      </c>
      <c r="D15" s="12" t="s">
        <v>25</v>
      </c>
      <c r="E15" s="25" t="s">
        <v>201</v>
      </c>
    </row>
    <row r="16" spans="1:5" ht="22.5" customHeight="1" thickBot="1" x14ac:dyDescent="0.2">
      <c r="A16" s="106"/>
      <c r="B16" s="14" t="s">
        <v>53</v>
      </c>
      <c r="C16" s="64" t="s">
        <v>66</v>
      </c>
      <c r="D16" s="14" t="s">
        <v>54</v>
      </c>
      <c r="E16" s="90" t="s">
        <v>200</v>
      </c>
    </row>
    <row r="17" spans="1:5" ht="22.5" customHeight="1" x14ac:dyDescent="0.15">
      <c r="A17" s="104" t="s">
        <v>55</v>
      </c>
      <c r="B17" s="13" t="s">
        <v>47</v>
      </c>
      <c r="C17" s="107" t="s">
        <v>204</v>
      </c>
      <c r="D17" s="107"/>
      <c r="E17" s="108"/>
    </row>
    <row r="18" spans="1:5" ht="22.5" customHeight="1" x14ac:dyDescent="0.15">
      <c r="A18" s="105"/>
      <c r="B18" s="12" t="s">
        <v>22</v>
      </c>
      <c r="C18" s="22">
        <v>5075000</v>
      </c>
      <c r="D18" s="12" t="s">
        <v>48</v>
      </c>
      <c r="E18" s="52">
        <v>4725000</v>
      </c>
    </row>
    <row r="19" spans="1:5" ht="22.5" customHeight="1" x14ac:dyDescent="0.15">
      <c r="A19" s="105"/>
      <c r="B19" s="12" t="s">
        <v>49</v>
      </c>
      <c r="C19" s="15">
        <f>E19/C18</f>
        <v>0.93103448275862066</v>
      </c>
      <c r="D19" s="12" t="s">
        <v>23</v>
      </c>
      <c r="E19" s="52">
        <v>4725000</v>
      </c>
    </row>
    <row r="20" spans="1:5" ht="22.5" customHeight="1" x14ac:dyDescent="0.15">
      <c r="A20" s="105"/>
      <c r="B20" s="12" t="s">
        <v>20</v>
      </c>
      <c r="C20" s="23" t="s">
        <v>205</v>
      </c>
      <c r="D20" s="12" t="s">
        <v>21</v>
      </c>
      <c r="E20" s="24" t="s">
        <v>206</v>
      </c>
    </row>
    <row r="21" spans="1:5" ht="22.5" customHeight="1" x14ac:dyDescent="0.15">
      <c r="A21" s="105"/>
      <c r="B21" s="12" t="s">
        <v>50</v>
      </c>
      <c r="C21" s="63" t="s">
        <v>64</v>
      </c>
      <c r="D21" s="12" t="s">
        <v>51</v>
      </c>
      <c r="E21" s="57" t="s">
        <v>117</v>
      </c>
    </row>
    <row r="22" spans="1:5" ht="22.5" customHeight="1" x14ac:dyDescent="0.15">
      <c r="A22" s="105"/>
      <c r="B22" s="12" t="s">
        <v>52</v>
      </c>
      <c r="C22" s="63" t="s">
        <v>65</v>
      </c>
      <c r="D22" s="12" t="s">
        <v>25</v>
      </c>
      <c r="E22" s="25" t="s">
        <v>208</v>
      </c>
    </row>
    <row r="23" spans="1:5" ht="22.5" customHeight="1" thickBot="1" x14ac:dyDescent="0.2">
      <c r="A23" s="106"/>
      <c r="B23" s="14" t="s">
        <v>53</v>
      </c>
      <c r="C23" s="64" t="s">
        <v>66</v>
      </c>
      <c r="D23" s="14" t="s">
        <v>54</v>
      </c>
      <c r="E23" s="90" t="s">
        <v>207</v>
      </c>
    </row>
    <row r="24" spans="1:5" ht="22.5" customHeight="1" x14ac:dyDescent="0.15">
      <c r="A24" s="104" t="s">
        <v>55</v>
      </c>
      <c r="B24" s="13" t="s">
        <v>47</v>
      </c>
      <c r="C24" s="107" t="s">
        <v>211</v>
      </c>
      <c r="D24" s="107"/>
      <c r="E24" s="108"/>
    </row>
    <row r="25" spans="1:5" ht="22.5" customHeight="1" x14ac:dyDescent="0.15">
      <c r="A25" s="105"/>
      <c r="B25" s="12" t="s">
        <v>22</v>
      </c>
      <c r="C25" s="22">
        <v>1300000</v>
      </c>
      <c r="D25" s="12" t="s">
        <v>48</v>
      </c>
      <c r="E25" s="52">
        <v>1160000</v>
      </c>
    </row>
    <row r="26" spans="1:5" ht="22.5" customHeight="1" x14ac:dyDescent="0.15">
      <c r="A26" s="105"/>
      <c r="B26" s="12" t="s">
        <v>49</v>
      </c>
      <c r="C26" s="15">
        <f>E26/C25</f>
        <v>0.89230769230769236</v>
      </c>
      <c r="D26" s="12" t="s">
        <v>23</v>
      </c>
      <c r="E26" s="52">
        <v>1160000</v>
      </c>
    </row>
    <row r="27" spans="1:5" ht="22.5" customHeight="1" x14ac:dyDescent="0.15">
      <c r="A27" s="105"/>
      <c r="B27" s="12" t="s">
        <v>20</v>
      </c>
      <c r="C27" s="23" t="s">
        <v>212</v>
      </c>
      <c r="D27" s="12" t="s">
        <v>21</v>
      </c>
      <c r="E27" s="24" t="s">
        <v>156</v>
      </c>
    </row>
    <row r="28" spans="1:5" ht="22.5" customHeight="1" x14ac:dyDescent="0.15">
      <c r="A28" s="105"/>
      <c r="B28" s="12" t="s">
        <v>50</v>
      </c>
      <c r="C28" s="63" t="s">
        <v>64</v>
      </c>
      <c r="D28" s="12" t="s">
        <v>51</v>
      </c>
      <c r="E28" s="57" t="s">
        <v>213</v>
      </c>
    </row>
    <row r="29" spans="1:5" ht="22.5" customHeight="1" x14ac:dyDescent="0.15">
      <c r="A29" s="105"/>
      <c r="B29" s="12" t="s">
        <v>52</v>
      </c>
      <c r="C29" s="63" t="s">
        <v>65</v>
      </c>
      <c r="D29" s="12" t="s">
        <v>25</v>
      </c>
      <c r="E29" s="25" t="s">
        <v>215</v>
      </c>
    </row>
    <row r="30" spans="1:5" ht="22.5" customHeight="1" thickBot="1" x14ac:dyDescent="0.2">
      <c r="A30" s="106"/>
      <c r="B30" s="14" t="s">
        <v>53</v>
      </c>
      <c r="C30" s="64" t="s">
        <v>66</v>
      </c>
      <c r="D30" s="14" t="s">
        <v>54</v>
      </c>
      <c r="E30" s="90" t="s">
        <v>214</v>
      </c>
    </row>
    <row r="31" spans="1:5" ht="22.5" customHeight="1" x14ac:dyDescent="0.15">
      <c r="A31" s="104" t="s">
        <v>55</v>
      </c>
      <c r="B31" s="13" t="s">
        <v>47</v>
      </c>
      <c r="C31" s="107" t="s">
        <v>217</v>
      </c>
      <c r="D31" s="107"/>
      <c r="E31" s="108"/>
    </row>
    <row r="32" spans="1:5" ht="22.5" customHeight="1" x14ac:dyDescent="0.15">
      <c r="A32" s="105"/>
      <c r="B32" s="12" t="s">
        <v>22</v>
      </c>
      <c r="C32" s="22">
        <v>470000</v>
      </c>
      <c r="D32" s="12" t="s">
        <v>48</v>
      </c>
      <c r="E32" s="52">
        <v>450000</v>
      </c>
    </row>
    <row r="33" spans="1:5" ht="22.5" customHeight="1" x14ac:dyDescent="0.15">
      <c r="A33" s="105"/>
      <c r="B33" s="12" t="s">
        <v>49</v>
      </c>
      <c r="C33" s="15">
        <f>E33/C32</f>
        <v>0.95744680851063835</v>
      </c>
      <c r="D33" s="12" t="s">
        <v>23</v>
      </c>
      <c r="E33" s="52">
        <v>450000</v>
      </c>
    </row>
    <row r="34" spans="1:5" ht="22.5" customHeight="1" x14ac:dyDescent="0.15">
      <c r="A34" s="105"/>
      <c r="B34" s="12" t="s">
        <v>20</v>
      </c>
      <c r="C34" s="23" t="s">
        <v>212</v>
      </c>
      <c r="D34" s="12" t="s">
        <v>21</v>
      </c>
      <c r="E34" s="24" t="s">
        <v>218</v>
      </c>
    </row>
    <row r="35" spans="1:5" ht="22.5" customHeight="1" x14ac:dyDescent="0.15">
      <c r="A35" s="105"/>
      <c r="B35" s="12" t="s">
        <v>50</v>
      </c>
      <c r="C35" s="63" t="s">
        <v>64</v>
      </c>
      <c r="D35" s="12" t="s">
        <v>51</v>
      </c>
      <c r="E35" s="57" t="s">
        <v>213</v>
      </c>
    </row>
    <row r="36" spans="1:5" ht="22.5" customHeight="1" x14ac:dyDescent="0.15">
      <c r="A36" s="105"/>
      <c r="B36" s="12" t="s">
        <v>52</v>
      </c>
      <c r="C36" s="63" t="s">
        <v>65</v>
      </c>
      <c r="D36" s="12" t="s">
        <v>25</v>
      </c>
      <c r="E36" s="25" t="s">
        <v>215</v>
      </c>
    </row>
    <row r="37" spans="1:5" ht="22.5" customHeight="1" thickBot="1" x14ac:dyDescent="0.2">
      <c r="A37" s="106"/>
      <c r="B37" s="14" t="s">
        <v>53</v>
      </c>
      <c r="C37" s="64" t="s">
        <v>66</v>
      </c>
      <c r="D37" s="14" t="s">
        <v>54</v>
      </c>
      <c r="E37" s="90" t="s">
        <v>214</v>
      </c>
    </row>
    <row r="38" spans="1:5" ht="22.5" customHeight="1" x14ac:dyDescent="0.15"/>
    <row r="39" spans="1:5" ht="22.5" customHeight="1" x14ac:dyDescent="0.15"/>
    <row r="40" spans="1:5" ht="22.5" customHeight="1" x14ac:dyDescent="0.15"/>
    <row r="41" spans="1:5" ht="22.5" customHeight="1" x14ac:dyDescent="0.15"/>
    <row r="42" spans="1:5" ht="22.5" customHeight="1" x14ac:dyDescent="0.15"/>
    <row r="43" spans="1:5" ht="22.5" customHeight="1" x14ac:dyDescent="0.15"/>
    <row r="44" spans="1:5" ht="22.5" customHeight="1" x14ac:dyDescent="0.15"/>
    <row r="45" spans="1:5" ht="22.5" customHeight="1" x14ac:dyDescent="0.15"/>
    <row r="46" spans="1:5" ht="22.5" customHeight="1" x14ac:dyDescent="0.15"/>
    <row r="47" spans="1:5" ht="22.5" customHeight="1" x14ac:dyDescent="0.15"/>
    <row r="48" spans="1: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</sheetData>
  <mergeCells count="11"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6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00" t="s">
        <v>16</v>
      </c>
      <c r="B1" s="100"/>
      <c r="C1" s="100"/>
      <c r="D1" s="100"/>
      <c r="E1" s="100"/>
      <c r="F1" s="100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18" t="str">
        <f>계약현황공개!C3</f>
        <v>시설물 보수공사</v>
      </c>
      <c r="C3" s="118"/>
      <c r="D3" s="118"/>
      <c r="E3" s="118"/>
      <c r="F3" s="119"/>
    </row>
    <row r="4" spans="1:6" ht="19.5" customHeight="1" x14ac:dyDescent="0.15">
      <c r="A4" s="113" t="s">
        <v>29</v>
      </c>
      <c r="B4" s="114" t="s">
        <v>20</v>
      </c>
      <c r="C4" s="114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13"/>
      <c r="B5" s="114"/>
      <c r="C5" s="114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13"/>
      <c r="B6" s="120" t="str">
        <f>계약현황공개!C6</f>
        <v>2019.04.04.</v>
      </c>
      <c r="C6" s="43" t="s">
        <v>195</v>
      </c>
      <c r="D6" s="121">
        <f>계약현황공개!C4</f>
        <v>3515000</v>
      </c>
      <c r="E6" s="121">
        <f>계약현황공개!E5</f>
        <v>3260000</v>
      </c>
      <c r="F6" s="122">
        <f>E6/D6</f>
        <v>0.92745376955903269</v>
      </c>
    </row>
    <row r="7" spans="1:6" ht="19.5" customHeight="1" x14ac:dyDescent="0.15">
      <c r="A7" s="113"/>
      <c r="B7" s="120"/>
      <c r="C7" s="43" t="s">
        <v>190</v>
      </c>
      <c r="D7" s="121"/>
      <c r="E7" s="121"/>
      <c r="F7" s="122"/>
    </row>
    <row r="8" spans="1:6" ht="19.5" customHeight="1" x14ac:dyDescent="0.15">
      <c r="A8" s="113" t="s">
        <v>25</v>
      </c>
      <c r="B8" s="28" t="s">
        <v>26</v>
      </c>
      <c r="C8" s="28" t="s">
        <v>33</v>
      </c>
      <c r="D8" s="114" t="s">
        <v>27</v>
      </c>
      <c r="E8" s="114"/>
      <c r="F8" s="115"/>
    </row>
    <row r="9" spans="1:6" ht="19.5" customHeight="1" x14ac:dyDescent="0.15">
      <c r="A9" s="113"/>
      <c r="B9" s="53" t="str">
        <f>계약현황공개!E8</f>
        <v>공간디자인컴퍼니</v>
      </c>
      <c r="C9" s="51" t="s">
        <v>199</v>
      </c>
      <c r="D9" s="116" t="str">
        <f>계약현황공개!E9</f>
        <v>성남시 중원구 둔촌대로171번길 6, 상가동 지하층 2호</v>
      </c>
      <c r="E9" s="116"/>
      <c r="F9" s="117"/>
    </row>
    <row r="10" spans="1:6" ht="19.5" customHeight="1" x14ac:dyDescent="0.15">
      <c r="A10" s="27" t="s">
        <v>35</v>
      </c>
      <c r="B10" s="109" t="s">
        <v>80</v>
      </c>
      <c r="C10" s="109"/>
      <c r="D10" s="109"/>
      <c r="E10" s="109"/>
      <c r="F10" s="110"/>
    </row>
    <row r="11" spans="1:6" ht="19.5" customHeight="1" x14ac:dyDescent="0.15">
      <c r="A11" s="27" t="s">
        <v>34</v>
      </c>
      <c r="B11" s="109" t="s">
        <v>56</v>
      </c>
      <c r="C11" s="109"/>
      <c r="D11" s="109"/>
      <c r="E11" s="109"/>
      <c r="F11" s="110"/>
    </row>
    <row r="12" spans="1:6" ht="19.5" customHeight="1" thickBot="1" x14ac:dyDescent="0.2">
      <c r="A12" s="19" t="s">
        <v>28</v>
      </c>
      <c r="B12" s="111"/>
      <c r="C12" s="111"/>
      <c r="D12" s="111"/>
      <c r="E12" s="111"/>
      <c r="F12" s="112"/>
    </row>
    <row r="13" spans="1:6" s="68" customFormat="1" ht="19.5" customHeight="1" x14ac:dyDescent="0.15">
      <c r="A13" s="18" t="s">
        <v>19</v>
      </c>
      <c r="B13" s="118" t="str">
        <f>계약현황공개!C10</f>
        <v>지하2층 보일러 급수펌프 교체</v>
      </c>
      <c r="C13" s="118"/>
      <c r="D13" s="118"/>
      <c r="E13" s="118"/>
      <c r="F13" s="119"/>
    </row>
    <row r="14" spans="1:6" s="68" customFormat="1" ht="19.5" customHeight="1" x14ac:dyDescent="0.15">
      <c r="A14" s="113" t="s">
        <v>29</v>
      </c>
      <c r="B14" s="114" t="s">
        <v>20</v>
      </c>
      <c r="C14" s="114" t="s">
        <v>21</v>
      </c>
      <c r="D14" s="75" t="s">
        <v>30</v>
      </c>
      <c r="E14" s="75" t="s">
        <v>23</v>
      </c>
      <c r="F14" s="76" t="s">
        <v>61</v>
      </c>
    </row>
    <row r="15" spans="1:6" s="68" customFormat="1" ht="19.5" customHeight="1" x14ac:dyDescent="0.15">
      <c r="A15" s="113"/>
      <c r="B15" s="114"/>
      <c r="C15" s="114"/>
      <c r="D15" s="75" t="s">
        <v>31</v>
      </c>
      <c r="E15" s="75" t="s">
        <v>24</v>
      </c>
      <c r="F15" s="76" t="s">
        <v>32</v>
      </c>
    </row>
    <row r="16" spans="1:6" s="68" customFormat="1" ht="19.5" customHeight="1" x14ac:dyDescent="0.15">
      <c r="A16" s="113"/>
      <c r="B16" s="120" t="str">
        <f>계약현황공개!C13</f>
        <v>2019.04.15.</v>
      </c>
      <c r="C16" s="43" t="s">
        <v>219</v>
      </c>
      <c r="D16" s="121">
        <f>계약현황공개!C11</f>
        <v>2076000</v>
      </c>
      <c r="E16" s="121">
        <f>계약현황공개!E12</f>
        <v>1970000</v>
      </c>
      <c r="F16" s="122">
        <f>E16/D16</f>
        <v>0.94894026974951828</v>
      </c>
    </row>
    <row r="17" spans="1:6" s="68" customFormat="1" ht="19.5" customHeight="1" x14ac:dyDescent="0.15">
      <c r="A17" s="113"/>
      <c r="B17" s="120"/>
      <c r="C17" s="43" t="s">
        <v>191</v>
      </c>
      <c r="D17" s="121"/>
      <c r="E17" s="121"/>
      <c r="F17" s="122"/>
    </row>
    <row r="18" spans="1:6" s="68" customFormat="1" ht="19.5" customHeight="1" x14ac:dyDescent="0.15">
      <c r="A18" s="113" t="s">
        <v>25</v>
      </c>
      <c r="B18" s="75" t="s">
        <v>26</v>
      </c>
      <c r="C18" s="75" t="s">
        <v>33</v>
      </c>
      <c r="D18" s="114" t="s">
        <v>27</v>
      </c>
      <c r="E18" s="114"/>
      <c r="F18" s="115"/>
    </row>
    <row r="19" spans="1:6" s="68" customFormat="1" ht="19.5" customHeight="1" x14ac:dyDescent="0.15">
      <c r="A19" s="113"/>
      <c r="B19" s="53" t="str">
        <f>계약현황공개!E15</f>
        <v>㈜한국미우라테크</v>
      </c>
      <c r="C19" s="51" t="s">
        <v>210</v>
      </c>
      <c r="D19" s="116" t="str">
        <f>계약현황공개!E16</f>
        <v>서울 서초구 마방로4길 15-56</v>
      </c>
      <c r="E19" s="116"/>
      <c r="F19" s="117"/>
    </row>
    <row r="20" spans="1:6" s="68" customFormat="1" ht="19.5" customHeight="1" x14ac:dyDescent="0.15">
      <c r="A20" s="74" t="s">
        <v>35</v>
      </c>
      <c r="B20" s="109" t="s">
        <v>80</v>
      </c>
      <c r="C20" s="109"/>
      <c r="D20" s="109"/>
      <c r="E20" s="109"/>
      <c r="F20" s="110"/>
    </row>
    <row r="21" spans="1:6" s="68" customFormat="1" ht="19.5" customHeight="1" x14ac:dyDescent="0.15">
      <c r="A21" s="74" t="s">
        <v>34</v>
      </c>
      <c r="B21" s="109" t="s">
        <v>56</v>
      </c>
      <c r="C21" s="109"/>
      <c r="D21" s="109"/>
      <c r="E21" s="109"/>
      <c r="F21" s="110"/>
    </row>
    <row r="22" spans="1:6" s="68" customFormat="1" ht="19.5" customHeight="1" thickBot="1" x14ac:dyDescent="0.2">
      <c r="A22" s="19" t="s">
        <v>28</v>
      </c>
      <c r="B22" s="111"/>
      <c r="C22" s="111"/>
      <c r="D22" s="111"/>
      <c r="E22" s="111"/>
      <c r="F22" s="112"/>
    </row>
    <row r="23" spans="1:6" s="68" customFormat="1" ht="19.5" customHeight="1" x14ac:dyDescent="0.15">
      <c r="A23" s="18" t="s">
        <v>19</v>
      </c>
      <c r="B23" s="118" t="str">
        <f>계약현황공개!C17</f>
        <v>2019. 교육공동체사업 '위기탈출 안전스쿨' 프로그램(35회분)</v>
      </c>
      <c r="C23" s="118"/>
      <c r="D23" s="118"/>
      <c r="E23" s="118"/>
      <c r="F23" s="119"/>
    </row>
    <row r="24" spans="1:6" s="68" customFormat="1" ht="19.5" customHeight="1" x14ac:dyDescent="0.15">
      <c r="A24" s="113" t="s">
        <v>29</v>
      </c>
      <c r="B24" s="114" t="s">
        <v>20</v>
      </c>
      <c r="C24" s="114" t="s">
        <v>21</v>
      </c>
      <c r="D24" s="75" t="s">
        <v>30</v>
      </c>
      <c r="E24" s="75" t="s">
        <v>23</v>
      </c>
      <c r="F24" s="76" t="s">
        <v>61</v>
      </c>
    </row>
    <row r="25" spans="1:6" s="68" customFormat="1" ht="19.5" customHeight="1" x14ac:dyDescent="0.15">
      <c r="A25" s="113"/>
      <c r="B25" s="114"/>
      <c r="C25" s="114"/>
      <c r="D25" s="75" t="s">
        <v>31</v>
      </c>
      <c r="E25" s="75" t="s">
        <v>24</v>
      </c>
      <c r="F25" s="76" t="s">
        <v>32</v>
      </c>
    </row>
    <row r="26" spans="1:6" s="68" customFormat="1" ht="19.5" customHeight="1" x14ac:dyDescent="0.15">
      <c r="A26" s="113"/>
      <c r="B26" s="120" t="str">
        <f>계약현황공개!C20</f>
        <v>2019.04.25.</v>
      </c>
      <c r="C26" s="43" t="s">
        <v>220</v>
      </c>
      <c r="D26" s="121">
        <f>계약현황공개!C18</f>
        <v>5075000</v>
      </c>
      <c r="E26" s="121">
        <f>계약현황공개!E19</f>
        <v>4725000</v>
      </c>
      <c r="F26" s="122">
        <f>E26/D26</f>
        <v>0.93103448275862066</v>
      </c>
    </row>
    <row r="27" spans="1:6" s="68" customFormat="1" ht="19.5" customHeight="1" x14ac:dyDescent="0.15">
      <c r="A27" s="113"/>
      <c r="B27" s="120"/>
      <c r="C27" s="43" t="s">
        <v>221</v>
      </c>
      <c r="D27" s="121"/>
      <c r="E27" s="121"/>
      <c r="F27" s="122"/>
    </row>
    <row r="28" spans="1:6" s="68" customFormat="1" ht="19.5" customHeight="1" x14ac:dyDescent="0.15">
      <c r="A28" s="113" t="s">
        <v>25</v>
      </c>
      <c r="B28" s="75" t="s">
        <v>26</v>
      </c>
      <c r="C28" s="75" t="s">
        <v>33</v>
      </c>
      <c r="D28" s="114" t="s">
        <v>27</v>
      </c>
      <c r="E28" s="114"/>
      <c r="F28" s="115"/>
    </row>
    <row r="29" spans="1:6" s="68" customFormat="1" ht="19.5" customHeight="1" x14ac:dyDescent="0.15">
      <c r="A29" s="113"/>
      <c r="B29" s="53" t="str">
        <f>계약현황공개!E22</f>
        <v>애니네집</v>
      </c>
      <c r="C29" s="51" t="s">
        <v>209</v>
      </c>
      <c r="D29" s="116" t="str">
        <f>계약현황공개!E23</f>
        <v>성남시 중원구 박석로 15번길 27</v>
      </c>
      <c r="E29" s="116"/>
      <c r="F29" s="117"/>
    </row>
    <row r="30" spans="1:6" s="68" customFormat="1" ht="19.5" customHeight="1" x14ac:dyDescent="0.15">
      <c r="A30" s="74" t="s">
        <v>35</v>
      </c>
      <c r="B30" s="109" t="s">
        <v>80</v>
      </c>
      <c r="C30" s="109"/>
      <c r="D30" s="109"/>
      <c r="E30" s="109"/>
      <c r="F30" s="110"/>
    </row>
    <row r="31" spans="1:6" s="68" customFormat="1" ht="19.5" customHeight="1" x14ac:dyDescent="0.15">
      <c r="A31" s="74" t="s">
        <v>34</v>
      </c>
      <c r="B31" s="109" t="s">
        <v>56</v>
      </c>
      <c r="C31" s="109"/>
      <c r="D31" s="109"/>
      <c r="E31" s="109"/>
      <c r="F31" s="110"/>
    </row>
    <row r="32" spans="1:6" s="68" customFormat="1" ht="19.5" customHeight="1" thickBot="1" x14ac:dyDescent="0.2">
      <c r="A32" s="19" t="s">
        <v>28</v>
      </c>
      <c r="B32" s="111"/>
      <c r="C32" s="111"/>
      <c r="D32" s="111"/>
      <c r="E32" s="111"/>
      <c r="F32" s="112"/>
    </row>
    <row r="33" spans="1:6" s="68" customFormat="1" ht="19.5" customHeight="1" x14ac:dyDescent="0.15">
      <c r="A33" s="18" t="s">
        <v>19</v>
      </c>
      <c r="B33" s="118" t="str">
        <f>계약현황공개!C24</f>
        <v>2019년 평화통일탐방 프로그램 차량 임차</v>
      </c>
      <c r="C33" s="118"/>
      <c r="D33" s="118"/>
      <c r="E33" s="118"/>
      <c r="F33" s="119"/>
    </row>
    <row r="34" spans="1:6" s="68" customFormat="1" ht="19.5" customHeight="1" x14ac:dyDescent="0.15">
      <c r="A34" s="113" t="s">
        <v>29</v>
      </c>
      <c r="B34" s="114" t="s">
        <v>20</v>
      </c>
      <c r="C34" s="114" t="s">
        <v>21</v>
      </c>
      <c r="D34" s="75" t="s">
        <v>30</v>
      </c>
      <c r="E34" s="75" t="s">
        <v>23</v>
      </c>
      <c r="F34" s="76" t="s">
        <v>61</v>
      </c>
    </row>
    <row r="35" spans="1:6" s="68" customFormat="1" ht="19.5" customHeight="1" x14ac:dyDescent="0.15">
      <c r="A35" s="113"/>
      <c r="B35" s="114"/>
      <c r="C35" s="114"/>
      <c r="D35" s="75" t="s">
        <v>31</v>
      </c>
      <c r="E35" s="75" t="s">
        <v>24</v>
      </c>
      <c r="F35" s="76" t="s">
        <v>32</v>
      </c>
    </row>
    <row r="36" spans="1:6" s="68" customFormat="1" ht="19.5" customHeight="1" x14ac:dyDescent="0.15">
      <c r="A36" s="113"/>
      <c r="B36" s="120" t="str">
        <f>계약현황공개!C27</f>
        <v>2019.04.26.</v>
      </c>
      <c r="C36" s="43" t="s">
        <v>156</v>
      </c>
      <c r="D36" s="121">
        <f>계약현황공개!C25</f>
        <v>1300000</v>
      </c>
      <c r="E36" s="121">
        <f>계약현황공개!E26</f>
        <v>1160000</v>
      </c>
      <c r="F36" s="122">
        <f>E36/D36</f>
        <v>0.89230769230769236</v>
      </c>
    </row>
    <row r="37" spans="1:6" s="68" customFormat="1" ht="19.5" customHeight="1" x14ac:dyDescent="0.15">
      <c r="A37" s="113"/>
      <c r="B37" s="120"/>
      <c r="C37" s="43" t="s">
        <v>156</v>
      </c>
      <c r="D37" s="121"/>
      <c r="E37" s="121"/>
      <c r="F37" s="122"/>
    </row>
    <row r="38" spans="1:6" s="68" customFormat="1" ht="19.5" customHeight="1" x14ac:dyDescent="0.15">
      <c r="A38" s="113" t="s">
        <v>25</v>
      </c>
      <c r="B38" s="75" t="s">
        <v>26</v>
      </c>
      <c r="C38" s="75" t="s">
        <v>33</v>
      </c>
      <c r="D38" s="114" t="s">
        <v>27</v>
      </c>
      <c r="E38" s="114"/>
      <c r="F38" s="115"/>
    </row>
    <row r="39" spans="1:6" s="68" customFormat="1" ht="19.5" customHeight="1" x14ac:dyDescent="0.15">
      <c r="A39" s="113"/>
      <c r="B39" s="53" t="str">
        <f>계약현황공개!E29</f>
        <v>㈜선진항공여행사</v>
      </c>
      <c r="C39" s="51" t="s">
        <v>216</v>
      </c>
      <c r="D39" s="116" t="str">
        <f>계약현황공개!E30</f>
        <v>성남시 분당구 서현로 170</v>
      </c>
      <c r="E39" s="116"/>
      <c r="F39" s="117"/>
    </row>
    <row r="40" spans="1:6" s="68" customFormat="1" ht="19.5" customHeight="1" x14ac:dyDescent="0.15">
      <c r="A40" s="74" t="s">
        <v>35</v>
      </c>
      <c r="B40" s="109" t="s">
        <v>80</v>
      </c>
      <c r="C40" s="109"/>
      <c r="D40" s="109"/>
      <c r="E40" s="109"/>
      <c r="F40" s="110"/>
    </row>
    <row r="41" spans="1:6" s="68" customFormat="1" ht="19.5" customHeight="1" x14ac:dyDescent="0.15">
      <c r="A41" s="74" t="s">
        <v>34</v>
      </c>
      <c r="B41" s="109" t="s">
        <v>56</v>
      </c>
      <c r="C41" s="109"/>
      <c r="D41" s="109"/>
      <c r="E41" s="109"/>
      <c r="F41" s="110"/>
    </row>
    <row r="42" spans="1:6" s="68" customFormat="1" ht="19.5" customHeight="1" thickBot="1" x14ac:dyDescent="0.2">
      <c r="A42" s="19" t="s">
        <v>28</v>
      </c>
      <c r="B42" s="111"/>
      <c r="C42" s="111"/>
      <c r="D42" s="111"/>
      <c r="E42" s="111"/>
      <c r="F42" s="112"/>
    </row>
    <row r="43" spans="1:6" s="68" customFormat="1" ht="19.5" customHeight="1" x14ac:dyDescent="0.15">
      <c r="A43" s="18" t="s">
        <v>19</v>
      </c>
      <c r="B43" s="118" t="str">
        <f>계약현황공개!C31</f>
        <v>우리들이 만드는 그린뉴스 차량 임차</v>
      </c>
      <c r="C43" s="118"/>
      <c r="D43" s="118"/>
      <c r="E43" s="118"/>
      <c r="F43" s="119"/>
    </row>
    <row r="44" spans="1:6" s="68" customFormat="1" ht="19.5" customHeight="1" x14ac:dyDescent="0.15">
      <c r="A44" s="113" t="s">
        <v>29</v>
      </c>
      <c r="B44" s="114" t="s">
        <v>20</v>
      </c>
      <c r="C44" s="114" t="s">
        <v>21</v>
      </c>
      <c r="D44" s="75" t="s">
        <v>30</v>
      </c>
      <c r="E44" s="75" t="s">
        <v>23</v>
      </c>
      <c r="F44" s="76" t="s">
        <v>61</v>
      </c>
    </row>
    <row r="45" spans="1:6" s="68" customFormat="1" ht="19.5" customHeight="1" x14ac:dyDescent="0.15">
      <c r="A45" s="113"/>
      <c r="B45" s="114"/>
      <c r="C45" s="114"/>
      <c r="D45" s="75" t="s">
        <v>31</v>
      </c>
      <c r="E45" s="75" t="s">
        <v>24</v>
      </c>
      <c r="F45" s="76" t="s">
        <v>32</v>
      </c>
    </row>
    <row r="46" spans="1:6" s="68" customFormat="1" ht="19.5" customHeight="1" x14ac:dyDescent="0.15">
      <c r="A46" s="113"/>
      <c r="B46" s="120" t="str">
        <f>계약현황공개!C34</f>
        <v>2019.04.26.</v>
      </c>
      <c r="C46" s="43" t="s">
        <v>218</v>
      </c>
      <c r="D46" s="121">
        <f>계약현황공개!C32</f>
        <v>470000</v>
      </c>
      <c r="E46" s="121">
        <f>계약현황공개!E33</f>
        <v>450000</v>
      </c>
      <c r="F46" s="122">
        <f>E46/D46</f>
        <v>0.95744680851063835</v>
      </c>
    </row>
    <row r="47" spans="1:6" s="68" customFormat="1" ht="19.5" customHeight="1" x14ac:dyDescent="0.15">
      <c r="A47" s="113"/>
      <c r="B47" s="120"/>
      <c r="C47" s="43" t="s">
        <v>218</v>
      </c>
      <c r="D47" s="121"/>
      <c r="E47" s="121"/>
      <c r="F47" s="122"/>
    </row>
    <row r="48" spans="1:6" s="68" customFormat="1" ht="19.5" customHeight="1" x14ac:dyDescent="0.15">
      <c r="A48" s="113" t="s">
        <v>25</v>
      </c>
      <c r="B48" s="75" t="s">
        <v>26</v>
      </c>
      <c r="C48" s="75" t="s">
        <v>33</v>
      </c>
      <c r="D48" s="114" t="s">
        <v>27</v>
      </c>
      <c r="E48" s="114"/>
      <c r="F48" s="115"/>
    </row>
    <row r="49" spans="1:6" s="68" customFormat="1" ht="19.5" customHeight="1" x14ac:dyDescent="0.15">
      <c r="A49" s="113"/>
      <c r="B49" s="53" t="str">
        <f>계약현황공개!E36</f>
        <v>㈜선진항공여행사</v>
      </c>
      <c r="C49" s="51" t="s">
        <v>216</v>
      </c>
      <c r="D49" s="116" t="str">
        <f>계약현황공개!E37</f>
        <v>성남시 분당구 서현로 170</v>
      </c>
      <c r="E49" s="116"/>
      <c r="F49" s="117"/>
    </row>
    <row r="50" spans="1:6" s="68" customFormat="1" ht="19.5" customHeight="1" x14ac:dyDescent="0.15">
      <c r="A50" s="74" t="s">
        <v>35</v>
      </c>
      <c r="B50" s="109" t="s">
        <v>80</v>
      </c>
      <c r="C50" s="109"/>
      <c r="D50" s="109"/>
      <c r="E50" s="109"/>
      <c r="F50" s="110"/>
    </row>
    <row r="51" spans="1:6" s="68" customFormat="1" ht="19.5" customHeight="1" x14ac:dyDescent="0.15">
      <c r="A51" s="74" t="s">
        <v>34</v>
      </c>
      <c r="B51" s="109" t="s">
        <v>56</v>
      </c>
      <c r="C51" s="109"/>
      <c r="D51" s="109"/>
      <c r="E51" s="109"/>
      <c r="F51" s="110"/>
    </row>
    <row r="52" spans="1:6" s="68" customFormat="1" ht="19.5" customHeight="1" thickBot="1" x14ac:dyDescent="0.2">
      <c r="A52" s="19" t="s">
        <v>28</v>
      </c>
      <c r="B52" s="111"/>
      <c r="C52" s="111"/>
      <c r="D52" s="111"/>
      <c r="E52" s="111"/>
      <c r="F52" s="112"/>
    </row>
  </sheetData>
  <mergeCells count="71">
    <mergeCell ref="B52:F52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2019-05-07T07:25:29Z</dcterms:modified>
</cp:coreProperties>
</file>