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19. [수정](임시)수정청소년수련관 인테리어 공사\3-.1 공고게시(2021.05.26.)\"/>
    </mc:Choice>
  </mc:AlternateContent>
  <bookViews>
    <workbookView xWindow="-28920" yWindow="-120" windowWidth="29040" windowHeight="15840"/>
  </bookViews>
  <sheets>
    <sheet name="총괄원가" sheetId="9" r:id="rId1"/>
    <sheet name="건축원가" sheetId="3" r:id="rId2"/>
    <sheet name="공종별집계표" sheetId="8" r:id="rId3"/>
    <sheet name="공종별내역서" sheetId="7" r:id="rId4"/>
    <sheet name="기계원가" sheetId="10" r:id="rId5"/>
    <sheet name="집계표" sheetId="11" r:id="rId6"/>
    <sheet name="내역서" sheetId="12" r:id="rId7"/>
  </sheets>
  <definedNames>
    <definedName name="_xlnm.Print_Area" localSheetId="3">공종별내역서!$A$1:$M$99</definedName>
    <definedName name="_xlnm.Print_Area" localSheetId="2">공종별집계표!$A$1:$M$27</definedName>
    <definedName name="_xlnm.Print_Area" localSheetId="6">내역서!$C$1:$O$81</definedName>
    <definedName name="_xlnm.Print_Area" localSheetId="5">집계표!$A$1:$M$29</definedName>
    <definedName name="_xlnm.Print_Titles" localSheetId="1">건축원가!$1:$3</definedName>
    <definedName name="_xlnm.Print_Titles" localSheetId="3">공종별내역서!$1:$3</definedName>
    <definedName name="_xlnm.Print_Titles" localSheetId="2">공종별집계표!$1:$4</definedName>
    <definedName name="_xlnm.Print_Titles" localSheetId="6">내역서!$1:$3</definedName>
    <definedName name="_xlnm.Print_Titles" localSheetId="5">집계표!$1:$4</definedName>
    <definedName name="_xlnm.Print_Titles" localSheetId="0">총괄원가!$1:$3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3" l="1"/>
  <c r="E8" i="3"/>
  <c r="E9" i="3" s="1"/>
  <c r="E10" i="3" s="1"/>
  <c r="E12" i="3" l="1"/>
  <c r="E13" i="3"/>
  <c r="E4" i="3" l="1"/>
  <c r="E7" i="3" s="1"/>
  <c r="E19" i="3" l="1"/>
  <c r="E17" i="3"/>
  <c r="E18" i="3"/>
  <c r="E20" i="3"/>
</calcChain>
</file>

<file path=xl/sharedStrings.xml><?xml version="1.0" encoding="utf-8"?>
<sst xmlns="http://schemas.openxmlformats.org/spreadsheetml/2006/main" count="733" uniqueCount="348">
  <si>
    <t>공 종 별 집 계 표</t>
  </si>
  <si>
    <t>[ 수정청소년수련관 인테리어 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</si>
  <si>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</si>
  <si>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</si>
  <si>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</si>
  <si>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</si>
  <si>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</si>
  <si>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</si>
  <si>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</si>
  <si>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</si>
  <si>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</si>
  <si>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</si>
  <si>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</si>
  <si>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</si>
  <si>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</si>
  <si>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</si>
  <si>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</si>
  <si>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</si>
  <si>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</si>
  <si>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</si>
  <si>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</si>
  <si>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</si>
  <si>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</si>
  <si>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</si>
  <si>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</si>
  <si>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</si>
  <si>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</si>
  <si>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</si>
  <si>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</si>
  <si>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</si>
  <si>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</si>
  <si>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</si>
  <si>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</si>
  <si>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</si>
  <si>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</si>
  <si>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</si>
  <si>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</si>
  <si>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</si>
  <si>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</si>
  <si>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</si>
  <si>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</si>
  <si>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</si>
  <si>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</si>
  <si>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</si>
  <si>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</si>
  <si>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</si>
  <si>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</si>
  <si>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</si>
  <si>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</si>
  <si>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</si>
  <si>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</si>
  <si>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수정청소년수련관 인테리어 공사</t>
  </si>
  <si>
    <t/>
  </si>
  <si>
    <t>01</t>
  </si>
  <si>
    <t>0101  ▣ 건축공사</t>
  </si>
  <si>
    <t>0101</t>
  </si>
  <si>
    <t>010101  가  설  공  사</t>
  </si>
  <si>
    <t>010101</t>
  </si>
  <si>
    <t>건축물현장정리</t>
  </si>
  <si>
    <t>개보수</t>
  </si>
  <si>
    <t>M2</t>
  </si>
  <si>
    <t>[ 합           계 ]</t>
  </si>
  <si>
    <t>010102  수  장  공  사</t>
  </si>
  <si>
    <t>010102</t>
  </si>
  <si>
    <t>철재경량칸막이(A-TYPE)</t>
  </si>
  <si>
    <t>75T, [현장설치도]</t>
  </si>
  <si>
    <t>철재경량칸막이(C-TYPE)</t>
  </si>
  <si>
    <t>천장텍스 철거후 설치[설비용]</t>
  </si>
  <si>
    <t>기존자재 재사용</t>
  </si>
  <si>
    <t>선반설치[케렌시아]</t>
  </si>
  <si>
    <t>W:700*L:2700*H:950~1200, 각재틀30*30+18T*2겹+무늬목+오일P</t>
  </si>
  <si>
    <t>EA</t>
  </si>
  <si>
    <t>010103  창  호  공  사</t>
  </si>
  <si>
    <t>010103</t>
  </si>
  <si>
    <t>SGPD01[칸막이도어]</t>
  </si>
  <si>
    <t>1.000 x 2.100 = 2.100, 현장설치도</t>
  </si>
  <si>
    <t>SSD01[45*100*1.5T/헤어라인]</t>
  </si>
  <si>
    <t>1.500 x 2.700 = 4.050</t>
  </si>
  <si>
    <t>SSD02[45*100*1.5T/헤어라인]</t>
  </si>
  <si>
    <t>1.500 x 3.000 = 4.500</t>
  </si>
  <si>
    <t>도어힌지</t>
  </si>
  <si>
    <t>도어힌지, 냉연분체, 베어링2개, 101.6*2.7mm</t>
  </si>
  <si>
    <t>개</t>
  </si>
  <si>
    <t>플로어힌지</t>
  </si>
  <si>
    <t>플로어힌지, KS3호, 105kg, 강화유리문(K-8300)</t>
  </si>
  <si>
    <t>조</t>
  </si>
  <si>
    <t>도어핸들</t>
  </si>
  <si>
    <t>도어핸들, 레버형</t>
  </si>
  <si>
    <t>폴딩도어설치[FD01]</t>
  </si>
  <si>
    <t>t50, 5900*3000(필름), 현장설치도</t>
  </si>
  <si>
    <t>개소</t>
  </si>
  <si>
    <t>도어록 설치 / 일반도어록 강재창호</t>
  </si>
  <si>
    <t>재료비 별도</t>
  </si>
  <si>
    <t>플로어힌지 설치</t>
  </si>
  <si>
    <t>창호주위 발포우레탄 충전</t>
  </si>
  <si>
    <t>발포우레탄 충전[현장설치도]</t>
  </si>
  <si>
    <t>M</t>
  </si>
  <si>
    <t>수밀코킹(실리콘)</t>
  </si>
  <si>
    <t>삼각, 10mm, 창호주위</t>
  </si>
  <si>
    <t>010104  유  리  공  사</t>
  </si>
  <si>
    <t>010104</t>
  </si>
  <si>
    <t>강화유리문(고급형)</t>
  </si>
  <si>
    <t>12*500*2100mm, 투명, 금속제손보호[현장설치도]</t>
  </si>
  <si>
    <t>12*1000*2100mm, 투명, 금속제손보호[현장설치도]</t>
  </si>
  <si>
    <t>유리문손잡이</t>
  </si>
  <si>
    <t>목재손잡이[현장설치도]</t>
  </si>
  <si>
    <t>강화유리</t>
  </si>
  <si>
    <t>강화유리, 투명, 5mm</t>
  </si>
  <si>
    <t>강화유리, 투명, 10mm</t>
  </si>
  <si>
    <t>유리주위 코킹</t>
  </si>
  <si>
    <t>5*5, 실리콘</t>
  </si>
  <si>
    <t>창호유리설치 / 판유리</t>
  </si>
  <si>
    <t>유리두께 5mm 이하</t>
  </si>
  <si>
    <t>유리두께 12mm 이하</t>
  </si>
  <si>
    <t>경    비</t>
  </si>
  <si>
    <t>합    계</t>
  </si>
  <si>
    <t>비      고</t>
  </si>
  <si>
    <t>공사명 : 수정청소년수련관 인테리어 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</si>
  <si>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</si>
  <si>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</si>
  <si>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</si>
  <si>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</si>
  <si>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</si>
  <si>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</si>
  <si>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</si>
  <si>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</si>
  <si>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</si>
  <si>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</si>
  <si>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</si>
  <si>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</si>
  <si>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</si>
  <si>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</si>
  <si>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</si>
  <si>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</si>
  <si>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</si>
  <si>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</si>
  <si>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</si>
  <si>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13%</t>
  </si>
  <si>
    <t>BS</t>
  </si>
  <si>
    <t>C2</t>
  </si>
  <si>
    <t>기   계    경   비</t>
  </si>
  <si>
    <t>C4</t>
  </si>
  <si>
    <t>산  재  보  험  료</t>
  </si>
  <si>
    <t>노무비 * 3.7%</t>
  </si>
  <si>
    <t>C5</t>
  </si>
  <si>
    <t>고  용  보  험  료</t>
  </si>
  <si>
    <t>노무비 * 0.87%</t>
  </si>
  <si>
    <t>C6</t>
  </si>
  <si>
    <t>국민  건강  보험료</t>
  </si>
  <si>
    <t>직접노무비 * 3.43%</t>
  </si>
  <si>
    <t>C7</t>
  </si>
  <si>
    <t>국민  연금  보험료</t>
  </si>
  <si>
    <t>직접노무비 * 4.5%</t>
  </si>
  <si>
    <t>CB</t>
  </si>
  <si>
    <t>노인장기요양보험료</t>
  </si>
  <si>
    <t>건강보험료 * 11.52%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</si>
  <si>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</si>
  <si>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</si>
  <si>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</si>
  <si>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</si>
  <si>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</si>
  <si>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</si>
  <si>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</si>
  <si>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</si>
  <si>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5.8%</t>
  </si>
  <si>
    <t>CL</t>
  </si>
  <si>
    <t>건설기계대여금지급보증서발급수수료</t>
  </si>
  <si>
    <t>(재료비+직노+기계경비) * 0.32%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</si>
  <si>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</si>
  <si>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</si>
  <si>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</si>
  <si>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</si>
  <si>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</si>
  <si>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</si>
  <si>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</si>
  <si>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</si>
  <si>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</si>
  <si>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</si>
  <si>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</si>
  <si>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</si>
  <si>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</si>
  <si>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</si>
  <si>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</si>
  <si>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</si>
  <si>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</si>
  <si>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</si>
  <si>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코드</t>
  </si>
  <si>
    <t>공 사 원 가 계 산 서(건축)</t>
    <phoneticPr fontId="1" type="noConversion"/>
  </si>
  <si>
    <t>공 사 원 가 계 산 서(총괄)</t>
    <phoneticPr fontId="1" type="noConversion"/>
  </si>
  <si>
    <t>건 축</t>
    <phoneticPr fontId="1" type="noConversion"/>
  </si>
  <si>
    <t>기계설비</t>
    <phoneticPr fontId="1" type="noConversion"/>
  </si>
  <si>
    <t>합 계</t>
    <phoneticPr fontId="1" type="noConversion"/>
  </si>
  <si>
    <t>1개월이상 공사 적용</t>
    <phoneticPr fontId="1" type="noConversion"/>
  </si>
  <si>
    <t>공    사    원    가    계    산    서(기계)</t>
    <phoneticPr fontId="11" type="noConversion"/>
  </si>
  <si>
    <t>공사명 :</t>
    <phoneticPr fontId="14" type="noConversion"/>
  </si>
  <si>
    <t xml:space="preserve"> 청소년수련원 리모델링공사</t>
    <phoneticPr fontId="14" type="noConversion"/>
  </si>
  <si>
    <t xml:space="preserve"> </t>
    <phoneticPr fontId="14" type="noConversion"/>
  </si>
  <si>
    <t>[  기계설비공사  ]</t>
    <phoneticPr fontId="14" type="noConversion"/>
  </si>
  <si>
    <t xml:space="preserve">  금                액</t>
  </si>
  <si>
    <t xml:space="preserve"> 요율 (%)</t>
    <phoneticPr fontId="14" type="noConversion"/>
  </si>
  <si>
    <t xml:space="preserve"> 구    성    비</t>
    <phoneticPr fontId="14" type="noConversion"/>
  </si>
  <si>
    <t xml:space="preserve"> 비         고</t>
  </si>
  <si>
    <t>재     료     비</t>
    <phoneticPr fontId="14" type="noConversion"/>
  </si>
  <si>
    <t>직    접    재    료    비</t>
    <phoneticPr fontId="14" type="noConversion"/>
  </si>
  <si>
    <t xml:space="preserve"> </t>
    <phoneticPr fontId="14" type="noConversion"/>
  </si>
  <si>
    <t>작 업 설  .  부 산 물 등</t>
    <phoneticPr fontId="14" type="noConversion"/>
  </si>
  <si>
    <t>순</t>
    <phoneticPr fontId="14" type="noConversion"/>
  </si>
  <si>
    <t xml:space="preserve"> [소                        계]</t>
    <phoneticPr fontId="14" type="noConversion"/>
  </si>
  <si>
    <t>노    무    비</t>
    <phoneticPr fontId="14" type="noConversion"/>
  </si>
  <si>
    <t>직    접    노    무    비</t>
    <phoneticPr fontId="14" type="noConversion"/>
  </si>
  <si>
    <t>간    접    노    무    비</t>
    <phoneticPr fontId="14" type="noConversion"/>
  </si>
  <si>
    <t xml:space="preserve"> 직접노무비</t>
    <phoneticPr fontId="14" type="noConversion"/>
  </si>
  <si>
    <t>공</t>
    <phoneticPr fontId="14" type="noConversion"/>
  </si>
  <si>
    <t>[소                        계]</t>
    <phoneticPr fontId="14" type="noConversion"/>
  </si>
  <si>
    <t>경          비</t>
    <phoneticPr fontId="14" type="noConversion"/>
  </si>
  <si>
    <t>기      계      경      비</t>
    <phoneticPr fontId="14" type="noConversion"/>
  </si>
  <si>
    <t>산    재    보    험   료</t>
    <phoneticPr fontId="14" type="noConversion"/>
  </si>
  <si>
    <t xml:space="preserve"> 노무비</t>
    <phoneticPr fontId="14" type="noConversion"/>
  </si>
  <si>
    <t>사</t>
    <phoneticPr fontId="14" type="noConversion"/>
  </si>
  <si>
    <t>고    용    보    험   료</t>
    <phoneticPr fontId="14" type="noConversion"/>
  </si>
  <si>
    <t xml:space="preserve"> 노무비</t>
    <phoneticPr fontId="14" type="noConversion"/>
  </si>
  <si>
    <t>건    강    보    험   료</t>
    <phoneticPr fontId="14" type="noConversion"/>
  </si>
  <si>
    <t xml:space="preserve"> 직접노무비</t>
    <phoneticPr fontId="14" type="noConversion"/>
  </si>
  <si>
    <t>노인 장기 요양  보험료</t>
    <phoneticPr fontId="14" type="noConversion"/>
  </si>
  <si>
    <t xml:space="preserve"> 건강보험료</t>
    <phoneticPr fontId="14" type="noConversion"/>
  </si>
  <si>
    <t>원</t>
    <phoneticPr fontId="14" type="noConversion"/>
  </si>
  <si>
    <t>연    금    보    험   료</t>
    <phoneticPr fontId="14" type="noConversion"/>
  </si>
  <si>
    <t xml:space="preserve"> 직접노무비</t>
    <phoneticPr fontId="14" type="noConversion"/>
  </si>
  <si>
    <t>퇴 직  공 제    부 금 비</t>
    <phoneticPr fontId="14" type="noConversion"/>
  </si>
  <si>
    <t>1억원이상공사에적용</t>
    <phoneticPr fontId="14" type="noConversion"/>
  </si>
  <si>
    <t>산 업 안 전 보 건 관 리 비</t>
    <phoneticPr fontId="14" type="noConversion"/>
  </si>
  <si>
    <t xml:space="preserve"> 재료비+직접노무비</t>
    <phoneticPr fontId="14" type="noConversion"/>
  </si>
  <si>
    <t>가</t>
    <phoneticPr fontId="14" type="noConversion"/>
  </si>
  <si>
    <t>기      타       경      비</t>
    <phoneticPr fontId="14" type="noConversion"/>
  </si>
  <si>
    <t xml:space="preserve"> 재료비+노무비</t>
    <phoneticPr fontId="14" type="noConversion"/>
  </si>
  <si>
    <t>환    경     보    전   비</t>
    <phoneticPr fontId="14" type="noConversion"/>
  </si>
  <si>
    <t xml:space="preserve"> 재료비+직접노무비+경비</t>
    <phoneticPr fontId="14" type="noConversion"/>
  </si>
  <si>
    <t>건설하도급대금지급보증서발급수수료</t>
    <phoneticPr fontId="14" type="noConversion"/>
  </si>
  <si>
    <t xml:space="preserve"> 재료비+직접노무비+경비</t>
    <phoneticPr fontId="14" type="noConversion"/>
  </si>
  <si>
    <t>건설기계대여대금지급보증서발급수수료</t>
    <phoneticPr fontId="14" type="noConversion"/>
  </si>
  <si>
    <t>[소                       계]</t>
    <phoneticPr fontId="14" type="noConversion"/>
  </si>
  <si>
    <t>계</t>
  </si>
  <si>
    <t>일           반           관           리           비</t>
    <phoneticPr fontId="14" type="noConversion"/>
  </si>
  <si>
    <t xml:space="preserve"> 순공사원가계</t>
    <phoneticPr fontId="14" type="noConversion"/>
  </si>
  <si>
    <t>이                                                    윤</t>
    <phoneticPr fontId="14" type="noConversion"/>
  </si>
  <si>
    <t xml:space="preserve"> 노무비+경비+일반관리비</t>
    <phoneticPr fontId="14" type="noConversion"/>
  </si>
  <si>
    <t>공                급                가               액</t>
    <phoneticPr fontId="14" type="noConversion"/>
  </si>
  <si>
    <t>T           A            B              공          사</t>
    <phoneticPr fontId="14" type="noConversion"/>
  </si>
  <si>
    <t>부           가           가           치           세</t>
    <phoneticPr fontId="14" type="noConversion"/>
  </si>
  <si>
    <t xml:space="preserve"> 공급가액+T.A.B</t>
    <phoneticPr fontId="14" type="noConversion"/>
  </si>
  <si>
    <t>도                급               금                액</t>
    <phoneticPr fontId="14" type="noConversion"/>
  </si>
  <si>
    <t>관                급               공                사</t>
    <phoneticPr fontId="14" type="noConversion"/>
  </si>
  <si>
    <t xml:space="preserve"> 부가가치세,조달수수료포함</t>
    <phoneticPr fontId="14" type="noConversion"/>
  </si>
  <si>
    <t>분           담           금           공           사</t>
    <phoneticPr fontId="14" type="noConversion"/>
  </si>
  <si>
    <t>결                정               금                액</t>
    <phoneticPr fontId="14" type="noConversion"/>
  </si>
  <si>
    <t xml:space="preserve"> 천원단위절사</t>
    <phoneticPr fontId="14" type="noConversion"/>
  </si>
  <si>
    <t>집   계   표</t>
  </si>
  <si>
    <t>[공사명]  청소년수련원 리모델링공사</t>
  </si>
  <si>
    <t>품          명</t>
    <phoneticPr fontId="11" type="noConversion"/>
  </si>
  <si>
    <t>규       격</t>
  </si>
  <si>
    <t>비고</t>
  </si>
  <si>
    <t>단가</t>
  </si>
  <si>
    <t>금액</t>
  </si>
  <si>
    <t>01  기계설비공사</t>
  </si>
  <si>
    <t>0101  위생기구설치공사</t>
  </si>
  <si>
    <t>0102  급수급탕배관공사</t>
  </si>
  <si>
    <t>0103  배수배관공사</t>
  </si>
  <si>
    <t>[ 합                  계 ]</t>
  </si>
  <si>
    <t>End Of File(Ver 6.0)</t>
  </si>
  <si>
    <t>마지막열은 지우지 마시오</t>
  </si>
  <si>
    <t>공종</t>
  </si>
  <si>
    <t>품          명</t>
  </si>
  <si>
    <t>56949000001</t>
  </si>
  <si>
    <t>씽크혼합수전</t>
  </si>
  <si>
    <t>0102</t>
  </si>
  <si>
    <t>56941820071</t>
  </si>
  <si>
    <t>동관평면배관</t>
  </si>
  <si>
    <t>D 15</t>
  </si>
  <si>
    <t>56941820072</t>
  </si>
  <si>
    <t>D 20</t>
  </si>
  <si>
    <t>56940840100</t>
  </si>
  <si>
    <t>아티론보온</t>
  </si>
  <si>
    <t>5TxD15</t>
  </si>
  <si>
    <t>56940840541</t>
  </si>
  <si>
    <t>관보온(아티론+매직)</t>
  </si>
  <si>
    <t>25TxD15</t>
  </si>
  <si>
    <t>56940840542</t>
  </si>
  <si>
    <t>25TxD20</t>
  </si>
  <si>
    <t>47301018301</t>
  </si>
  <si>
    <t>동관이음쇠</t>
  </si>
  <si>
    <t>동엘보 D15</t>
  </si>
  <si>
    <t>47301018302</t>
  </si>
  <si>
    <t>동엘보 D20</t>
  </si>
  <si>
    <t>47301018371</t>
  </si>
  <si>
    <t>동티이 D15</t>
  </si>
  <si>
    <t>47301018372</t>
  </si>
  <si>
    <t>동티이 D20</t>
  </si>
  <si>
    <t>47301018421</t>
  </si>
  <si>
    <t>동소켓 D20</t>
  </si>
  <si>
    <t>47301018451</t>
  </si>
  <si>
    <t>동캡 D15</t>
  </si>
  <si>
    <t>47301018452</t>
  </si>
  <si>
    <t>동캡 D20</t>
  </si>
  <si>
    <t>47301018488</t>
  </si>
  <si>
    <t>동유니온 (C*M) D20</t>
  </si>
  <si>
    <t>47301017322</t>
  </si>
  <si>
    <t>황동아답타 (C*M) D20</t>
  </si>
  <si>
    <t>56940140010</t>
  </si>
  <si>
    <t>동관용접</t>
  </si>
  <si>
    <t>D15</t>
  </si>
  <si>
    <t>56940140020</t>
  </si>
  <si>
    <t>D20</t>
  </si>
  <si>
    <t>56941840032</t>
  </si>
  <si>
    <t>청동게이트밸브</t>
  </si>
  <si>
    <t>D 20  (10KG)</t>
  </si>
  <si>
    <t>56940520010</t>
  </si>
  <si>
    <t>절연행가(달대볼트)</t>
  </si>
  <si>
    <t>56940520020</t>
  </si>
  <si>
    <t>56942000111</t>
  </si>
  <si>
    <t>코아드릴(바닥)(300mm)</t>
  </si>
  <si>
    <t>0103</t>
  </si>
  <si>
    <t>56941820413</t>
  </si>
  <si>
    <t>PVC배수용배관(VG1)DRF</t>
  </si>
  <si>
    <t>D 50</t>
  </si>
  <si>
    <t>56941820414</t>
  </si>
  <si>
    <t>D 75</t>
  </si>
  <si>
    <t>47301148652</t>
  </si>
  <si>
    <t>배수용 경질염화비닐 이음관</t>
  </si>
  <si>
    <t>90˚단곡관(DRF) D50</t>
  </si>
  <si>
    <t>47301148660</t>
  </si>
  <si>
    <t>45˚단곡관(DRF) D75</t>
  </si>
  <si>
    <t>47301148670</t>
  </si>
  <si>
    <t>Y관 (DRF) D75x75</t>
  </si>
  <si>
    <t>47301148715</t>
  </si>
  <si>
    <t>소켓 (DRF) D75</t>
  </si>
  <si>
    <t>47301148720</t>
  </si>
  <si>
    <t>이경소켓 (DRF) D75x50</t>
  </si>
  <si>
    <t>47301148790</t>
  </si>
  <si>
    <t>소제구 (DRF) D75</t>
  </si>
  <si>
    <t>56940510060</t>
  </si>
  <si>
    <t>일반행거(달대볼트)</t>
  </si>
  <si>
    <t>D50</t>
  </si>
  <si>
    <t>56940510080</t>
  </si>
  <si>
    <t>D80</t>
  </si>
  <si>
    <t>56942000116</t>
  </si>
  <si>
    <t>47301148944</t>
  </si>
  <si>
    <t>씽크스리브 D50</t>
  </si>
  <si>
    <t>A,B행과 마지막열은 지우지 마시오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</si>
</sst>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#"/>
    <numFmt numFmtId="177" formatCode="#,###;\-#,###;#;"/>
    <numFmt numFmtId="178" formatCode="#,##0_);[Red]\(#,##0\)"/>
    <numFmt numFmtId="179" formatCode="0.0%"/>
    <numFmt numFmtId="180" formatCode="0.000%"/>
    <numFmt numFmtId="181" formatCode="#,##0_ 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2"/>
      <name val="바탕체"/>
      <family val="1"/>
      <charset val="129"/>
    </font>
    <font>
      <sz val="12"/>
      <name val="돋움"/>
      <family val="3"/>
      <charset val="129"/>
    </font>
    <font>
      <sz val="11"/>
      <name val="굴림"/>
      <family val="3"/>
      <charset val="129"/>
    </font>
    <font>
      <sz val="11"/>
      <color rgb="FFFF0000"/>
      <name val="굴림"/>
      <family val="3"/>
      <charset val="129"/>
    </font>
    <font>
      <sz val="8"/>
      <name val="굴림"/>
      <family val="3"/>
      <charset val="129"/>
    </font>
    <font>
      <b/>
      <u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0" xfId="0" quotePrefix="1" applyFon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78" fontId="12" fillId="0" borderId="0" xfId="1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178" fontId="13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41" fontId="16" fillId="2" borderId="9" xfId="2" applyFont="1" applyFill="1" applyBorder="1" applyAlignment="1">
      <alignment horizontal="right" vertical="center"/>
    </xf>
    <xf numFmtId="0" fontId="16" fillId="0" borderId="9" xfId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3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41" fontId="16" fillId="0" borderId="13" xfId="2" applyFont="1" applyBorder="1" applyAlignment="1">
      <alignment horizontal="right" vertical="center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6" fillId="0" borderId="17" xfId="1" applyFont="1" applyBorder="1" applyAlignment="1">
      <alignment horizontal="center" vertical="center"/>
    </xf>
    <xf numFmtId="41" fontId="16" fillId="0" borderId="16" xfId="2" applyFont="1" applyBorder="1" applyAlignment="1">
      <alignment horizontal="right" vertical="center"/>
    </xf>
    <xf numFmtId="0" fontId="16" fillId="0" borderId="16" xfId="1" applyFont="1" applyBorder="1" applyAlignment="1">
      <alignment horizontal="center" vertical="center"/>
    </xf>
    <xf numFmtId="0" fontId="16" fillId="0" borderId="16" xfId="1" applyFont="1" applyBorder="1" applyAlignment="1">
      <alignment vertical="center"/>
    </xf>
    <xf numFmtId="0" fontId="16" fillId="0" borderId="18" xfId="1" applyFont="1" applyBorder="1" applyAlignment="1">
      <alignment vertical="center"/>
    </xf>
    <xf numFmtId="0" fontId="16" fillId="0" borderId="20" xfId="1" applyFont="1" applyBorder="1" applyAlignment="1">
      <alignment horizontal="center" vertical="center"/>
    </xf>
    <xf numFmtId="41" fontId="16" fillId="2" borderId="19" xfId="2" applyFont="1" applyFill="1" applyBorder="1" applyAlignment="1">
      <alignment horizontal="right" vertical="center"/>
    </xf>
    <xf numFmtId="0" fontId="16" fillId="0" borderId="19" xfId="1" applyFont="1" applyBorder="1" applyAlignment="1">
      <alignment horizontal="center" vertical="center"/>
    </xf>
    <xf numFmtId="0" fontId="16" fillId="0" borderId="19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179" fontId="17" fillId="0" borderId="13" xfId="1" applyNumberFormat="1" applyFont="1" applyBorder="1" applyAlignment="1">
      <alignment horizontal="center" vertical="center"/>
    </xf>
    <xf numFmtId="179" fontId="16" fillId="0" borderId="16" xfId="1" applyNumberFormat="1" applyFont="1" applyBorder="1" applyAlignment="1">
      <alignment horizontal="center" vertical="center"/>
    </xf>
    <xf numFmtId="179" fontId="16" fillId="0" borderId="19" xfId="1" applyNumberFormat="1" applyFont="1" applyBorder="1" applyAlignment="1">
      <alignment horizontal="center" vertical="center"/>
    </xf>
    <xf numFmtId="179" fontId="16" fillId="0" borderId="13" xfId="1" applyNumberFormat="1" applyFont="1" applyBorder="1" applyAlignment="1">
      <alignment horizontal="center" vertical="center"/>
    </xf>
    <xf numFmtId="10" fontId="16" fillId="0" borderId="13" xfId="1" applyNumberFormat="1" applyFont="1" applyBorder="1" applyAlignment="1">
      <alignment horizontal="center" vertical="center"/>
    </xf>
    <xf numFmtId="41" fontId="17" fillId="0" borderId="13" xfId="2" applyFont="1" applyBorder="1" applyAlignment="1">
      <alignment horizontal="right" vertical="center"/>
    </xf>
    <xf numFmtId="0" fontId="18" fillId="0" borderId="14" xfId="1" applyFont="1" applyBorder="1" applyAlignment="1">
      <alignment horizontal="center" vertical="center"/>
    </xf>
    <xf numFmtId="180" fontId="16" fillId="0" borderId="13" xfId="1" applyNumberFormat="1" applyFont="1" applyBorder="1" applyAlignment="1">
      <alignment horizontal="center" vertical="center"/>
    </xf>
    <xf numFmtId="10" fontId="17" fillId="0" borderId="13" xfId="1" applyNumberFormat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41" fontId="16" fillId="0" borderId="1" xfId="2" applyFont="1" applyBorder="1" applyAlignment="1">
      <alignment horizontal="right" vertical="center"/>
    </xf>
    <xf numFmtId="179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41" fontId="16" fillId="2" borderId="1" xfId="2" applyFont="1" applyFill="1" applyBorder="1" applyAlignment="1">
      <alignment horizontal="right" vertical="center"/>
    </xf>
    <xf numFmtId="0" fontId="16" fillId="0" borderId="1" xfId="1" applyFont="1" applyBorder="1" applyAlignment="1">
      <alignment horizontal="center" vertical="center"/>
    </xf>
    <xf numFmtId="0" fontId="16" fillId="0" borderId="28" xfId="1" applyFont="1" applyBorder="1" applyAlignment="1">
      <alignment vertical="center"/>
    </xf>
    <xf numFmtId="41" fontId="16" fillId="0" borderId="31" xfId="2" applyFont="1" applyBorder="1" applyAlignment="1">
      <alignment horizontal="right" vertical="center"/>
    </xf>
    <xf numFmtId="0" fontId="16" fillId="0" borderId="30" xfId="1" applyFont="1" applyBorder="1" applyAlignment="1">
      <alignment horizontal="center" vertical="center"/>
    </xf>
    <xf numFmtId="0" fontId="16" fillId="0" borderId="30" xfId="1" applyFont="1" applyBorder="1" applyAlignment="1">
      <alignment vertical="center"/>
    </xf>
    <xf numFmtId="0" fontId="16" fillId="0" borderId="32" xfId="1" applyFont="1" applyBorder="1" applyAlignment="1">
      <alignment vertical="center"/>
    </xf>
    <xf numFmtId="178" fontId="16" fillId="0" borderId="0" xfId="2" applyNumberFormat="1" applyFont="1" applyAlignment="1">
      <alignment horizontal="right" vertical="center"/>
    </xf>
    <xf numFmtId="178" fontId="16" fillId="0" borderId="0" xfId="1" applyNumberFormat="1" applyFont="1" applyAlignment="1">
      <alignment horizontal="right" vertical="center"/>
    </xf>
    <xf numFmtId="0" fontId="9" fillId="0" borderId="0" xfId="1">
      <alignment vertical="center"/>
    </xf>
    <xf numFmtId="0" fontId="20" fillId="0" borderId="1" xfId="1" applyFont="1" applyBorder="1" applyAlignment="1">
      <alignment horizontal="center" vertical="center"/>
    </xf>
    <xf numFmtId="181" fontId="9" fillId="0" borderId="1" xfId="1" quotePrefix="1" applyNumberFormat="1" applyFont="1" applyBorder="1" applyAlignment="1">
      <alignment vertical="center"/>
    </xf>
    <xf numFmtId="181" fontId="9" fillId="0" borderId="1" xfId="1" applyNumberFormat="1" applyFont="1" applyBorder="1" applyAlignment="1">
      <alignment vertical="center"/>
    </xf>
    <xf numFmtId="0" fontId="20" fillId="0" borderId="0" xfId="1" applyFont="1">
      <alignment vertical="center"/>
    </xf>
    <xf numFmtId="181" fontId="20" fillId="0" borderId="1" xfId="1" applyNumberFormat="1" applyFont="1" applyBorder="1" applyAlignment="1">
      <alignment horizontal="center" vertical="center"/>
    </xf>
    <xf numFmtId="181" fontId="9" fillId="0" borderId="1" xfId="1" applyNumberFormat="1" applyBorder="1" applyAlignment="1">
      <alignment vertical="center"/>
    </xf>
    <xf numFmtId="181" fontId="3" fillId="3" borderId="1" xfId="1" applyNumberFormat="1" applyFont="1" applyFill="1" applyBorder="1" applyAlignment="1">
      <alignment vertical="center"/>
    </xf>
    <xf numFmtId="0" fontId="3" fillId="3" borderId="1" xfId="1" applyNumberFormat="1" applyFont="1" applyFill="1" applyBorder="1" applyAlignment="1">
      <alignment vertical="center"/>
    </xf>
    <xf numFmtId="181" fontId="9" fillId="0" borderId="1" xfId="1" quotePrefix="1" applyNumberFormat="1" applyBorder="1" applyAlignment="1">
      <alignment vertical="center"/>
    </xf>
    <xf numFmtId="0" fontId="9" fillId="0" borderId="1" xfId="1" applyNumberFormat="1" applyBorder="1" applyAlignment="1">
      <alignment vertical="center"/>
    </xf>
    <xf numFmtId="181" fontId="9" fillId="4" borderId="1" xfId="1" quotePrefix="1" applyNumberFormat="1" applyFill="1" applyBorder="1" applyAlignment="1">
      <alignment vertical="center"/>
    </xf>
    <xf numFmtId="0" fontId="9" fillId="4" borderId="1" xfId="1" applyNumberFormat="1" applyFill="1" applyBorder="1" applyAlignment="1">
      <alignment vertical="center"/>
    </xf>
    <xf numFmtId="181" fontId="9" fillId="4" borderId="1" xfId="1" applyNumberForma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2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9" fillId="0" borderId="19" xfId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quotePrefix="1" applyFont="1">
      <alignment vertical="center"/>
    </xf>
    <xf numFmtId="181" fontId="20" fillId="0" borderId="1" xfId="1" applyNumberFormat="1" applyFont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1943100</xdr:colOff>
      <xdr:row>3</xdr:row>
      <xdr:rowOff>200025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609600"/>
          <a:ext cx="37719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8"/>
  <sheetViews>
    <sheetView tabSelected="1" topLeftCell="B1" workbookViewId="0">
      <selection activeCell="D4" sqref="D4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7" width="15.625" customWidth="1"/>
    <col min="8" max="8" width="35.5" customWidth="1"/>
    <col min="9" max="9" width="19.625" customWidth="1"/>
  </cols>
  <sheetData>
    <row r="1" spans="1:9" ht="24" customHeight="1" x14ac:dyDescent="0.3">
      <c r="B1" s="95" t="s">
        <v>188</v>
      </c>
      <c r="C1" s="95"/>
      <c r="D1" s="95"/>
      <c r="E1" s="95"/>
      <c r="F1" s="95"/>
      <c r="G1" s="95"/>
      <c r="H1" s="95"/>
      <c r="I1" s="95"/>
    </row>
    <row r="2" spans="1:9" ht="21.95" customHeight="1" x14ac:dyDescent="0.3">
      <c r="B2" s="96" t="s">
        <v>117</v>
      </c>
      <c r="C2" s="96"/>
      <c r="D2" s="96"/>
      <c r="E2" s="96"/>
      <c r="F2" s="14"/>
      <c r="G2" s="14"/>
      <c r="H2" s="97"/>
      <c r="I2" s="97"/>
    </row>
    <row r="3" spans="1:9" ht="21.95" customHeight="1" x14ac:dyDescent="0.3">
      <c r="B3" s="98" t="s">
        <v>118</v>
      </c>
      <c r="C3" s="98"/>
      <c r="D3" s="98"/>
      <c r="E3" s="15" t="s">
        <v>189</v>
      </c>
      <c r="F3" s="15" t="s">
        <v>190</v>
      </c>
      <c r="G3" s="15" t="s">
        <v>191</v>
      </c>
      <c r="H3" s="15" t="s">
        <v>120</v>
      </c>
      <c r="I3" s="15" t="s">
        <v>116</v>
      </c>
    </row>
    <row r="4" spans="1:9" ht="21.95" customHeight="1" x14ac:dyDescent="0.3">
      <c r="A4" s="4" t="s">
        <v>125</v>
      </c>
      <c r="B4" s="99" t="s">
        <v>121</v>
      </c>
      <c r="C4" s="99" t="s">
        <v>122</v>
      </c>
      <c r="D4" s="18" t="s">
        <v>126</v>
      </c>
      <c r="E4" s="20"/>
      <c r="F4" s="20"/>
      <c r="G4" s="20"/>
      <c r="H4" s="16" t="s">
        <v>52</v>
      </c>
      <c r="I4" s="16" t="s">
        <v>52</v>
      </c>
    </row>
    <row r="5" spans="1:9" ht="21.95" customHeight="1" x14ac:dyDescent="0.3">
      <c r="A5" s="4" t="s">
        <v>127</v>
      </c>
      <c r="B5" s="99"/>
      <c r="C5" s="99"/>
      <c r="D5" s="18" t="s">
        <v>128</v>
      </c>
      <c r="E5" s="19"/>
      <c r="F5" s="19"/>
      <c r="G5" s="19"/>
      <c r="H5" s="16" t="s">
        <v>52</v>
      </c>
      <c r="I5" s="16" t="s">
        <v>52</v>
      </c>
    </row>
    <row r="6" spans="1:9" ht="21.95" customHeight="1" x14ac:dyDescent="0.3">
      <c r="A6" s="4" t="s">
        <v>129</v>
      </c>
      <c r="B6" s="99"/>
      <c r="C6" s="99"/>
      <c r="D6" s="18" t="s">
        <v>130</v>
      </c>
      <c r="E6" s="19"/>
      <c r="F6" s="19"/>
      <c r="G6" s="19"/>
      <c r="H6" s="16" t="s">
        <v>52</v>
      </c>
      <c r="I6" s="16" t="s">
        <v>52</v>
      </c>
    </row>
    <row r="7" spans="1:9" ht="21.95" customHeight="1" x14ac:dyDescent="0.3">
      <c r="A7" s="4" t="s">
        <v>131</v>
      </c>
      <c r="B7" s="99"/>
      <c r="C7" s="99"/>
      <c r="D7" s="18" t="s">
        <v>132</v>
      </c>
      <c r="E7" s="19"/>
      <c r="F7" s="19"/>
      <c r="G7" s="19"/>
      <c r="H7" s="16" t="s">
        <v>52</v>
      </c>
      <c r="I7" s="16" t="s">
        <v>52</v>
      </c>
    </row>
    <row r="8" spans="1:9" ht="21.95" customHeight="1" x14ac:dyDescent="0.3">
      <c r="A8" s="4" t="s">
        <v>133</v>
      </c>
      <c r="B8" s="99"/>
      <c r="C8" s="99" t="s">
        <v>123</v>
      </c>
      <c r="D8" s="18" t="s">
        <v>134</v>
      </c>
      <c r="E8" s="20"/>
      <c r="F8" s="20"/>
      <c r="G8" s="20"/>
      <c r="H8" s="16" t="s">
        <v>52</v>
      </c>
      <c r="I8" s="16" t="s">
        <v>52</v>
      </c>
    </row>
    <row r="9" spans="1:9" ht="21.95" customHeight="1" x14ac:dyDescent="0.3">
      <c r="A9" s="4" t="s">
        <v>135</v>
      </c>
      <c r="B9" s="99"/>
      <c r="C9" s="99"/>
      <c r="D9" s="18" t="s">
        <v>136</v>
      </c>
      <c r="E9" s="19"/>
      <c r="F9" s="19"/>
      <c r="G9" s="19"/>
      <c r="H9" s="16" t="s">
        <v>137</v>
      </c>
      <c r="I9" s="16" t="s">
        <v>52</v>
      </c>
    </row>
    <row r="10" spans="1:9" ht="21.95" customHeight="1" x14ac:dyDescent="0.3">
      <c r="A10" s="4" t="s">
        <v>138</v>
      </c>
      <c r="B10" s="99"/>
      <c r="C10" s="99"/>
      <c r="D10" s="18" t="s">
        <v>132</v>
      </c>
      <c r="E10" s="19"/>
      <c r="F10" s="19"/>
      <c r="G10" s="19"/>
      <c r="H10" s="16" t="s">
        <v>52</v>
      </c>
      <c r="I10" s="16" t="s">
        <v>52</v>
      </c>
    </row>
    <row r="11" spans="1:9" ht="21.95" customHeight="1" x14ac:dyDescent="0.3">
      <c r="A11" s="4" t="s">
        <v>139</v>
      </c>
      <c r="B11" s="99"/>
      <c r="C11" s="99" t="s">
        <v>124</v>
      </c>
      <c r="D11" s="18" t="s">
        <v>140</v>
      </c>
      <c r="E11" s="20"/>
      <c r="F11" s="20"/>
      <c r="G11" s="20"/>
      <c r="H11" s="16" t="s">
        <v>52</v>
      </c>
      <c r="I11" s="16" t="s">
        <v>52</v>
      </c>
    </row>
    <row r="12" spans="1:9" ht="21.95" customHeight="1" x14ac:dyDescent="0.3">
      <c r="A12" s="4" t="s">
        <v>141</v>
      </c>
      <c r="B12" s="99"/>
      <c r="C12" s="99"/>
      <c r="D12" s="18" t="s">
        <v>142</v>
      </c>
      <c r="E12" s="19"/>
      <c r="F12" s="19"/>
      <c r="G12" s="19"/>
      <c r="H12" s="16" t="s">
        <v>143</v>
      </c>
      <c r="I12" s="16" t="s">
        <v>52</v>
      </c>
    </row>
    <row r="13" spans="1:9" ht="21.95" customHeight="1" x14ac:dyDescent="0.3">
      <c r="A13" s="4" t="s">
        <v>144</v>
      </c>
      <c r="B13" s="99"/>
      <c r="C13" s="99"/>
      <c r="D13" s="18" t="s">
        <v>145</v>
      </c>
      <c r="E13" s="19"/>
      <c r="F13" s="19"/>
      <c r="G13" s="19"/>
      <c r="H13" s="16" t="s">
        <v>146</v>
      </c>
      <c r="I13" s="16" t="s">
        <v>52</v>
      </c>
    </row>
    <row r="14" spans="1:9" ht="21.95" customHeight="1" x14ac:dyDescent="0.3">
      <c r="A14" s="4" t="s">
        <v>147</v>
      </c>
      <c r="B14" s="99"/>
      <c r="C14" s="99"/>
      <c r="D14" s="21" t="s">
        <v>148</v>
      </c>
      <c r="E14" s="22"/>
      <c r="F14" s="22"/>
      <c r="G14" s="22"/>
      <c r="H14" s="23" t="s">
        <v>149</v>
      </c>
      <c r="I14" s="23" t="s">
        <v>192</v>
      </c>
    </row>
    <row r="15" spans="1:9" ht="21.95" customHeight="1" x14ac:dyDescent="0.3">
      <c r="A15" s="4" t="s">
        <v>150</v>
      </c>
      <c r="B15" s="99"/>
      <c r="C15" s="99"/>
      <c r="D15" s="21" t="s">
        <v>151</v>
      </c>
      <c r="E15" s="22"/>
      <c r="F15" s="22"/>
      <c r="G15" s="22"/>
      <c r="H15" s="23" t="s">
        <v>152</v>
      </c>
      <c r="I15" s="23" t="s">
        <v>192</v>
      </c>
    </row>
    <row r="16" spans="1:9" ht="21.95" customHeight="1" x14ac:dyDescent="0.3">
      <c r="A16" s="4" t="s">
        <v>153</v>
      </c>
      <c r="B16" s="99"/>
      <c r="C16" s="99"/>
      <c r="D16" s="21" t="s">
        <v>154</v>
      </c>
      <c r="E16" s="22"/>
      <c r="F16" s="22"/>
      <c r="G16" s="22"/>
      <c r="H16" s="23" t="s">
        <v>155</v>
      </c>
      <c r="I16" s="23" t="s">
        <v>192</v>
      </c>
    </row>
    <row r="17" spans="1:9" ht="21.95" customHeight="1" x14ac:dyDescent="0.3">
      <c r="A17" s="4" t="s">
        <v>156</v>
      </c>
      <c r="B17" s="99"/>
      <c r="C17" s="99"/>
      <c r="D17" s="18" t="s">
        <v>157</v>
      </c>
      <c r="E17" s="19"/>
      <c r="F17" s="19"/>
      <c r="G17" s="19"/>
      <c r="H17" s="16" t="s">
        <v>158</v>
      </c>
      <c r="I17" s="16" t="s">
        <v>52</v>
      </c>
    </row>
    <row r="18" spans="1:9" ht="21.95" customHeight="1" x14ac:dyDescent="0.3">
      <c r="A18" s="4" t="s">
        <v>159</v>
      </c>
      <c r="B18" s="99"/>
      <c r="C18" s="99"/>
      <c r="D18" s="18" t="s">
        <v>160</v>
      </c>
      <c r="E18" s="19"/>
      <c r="F18" s="19"/>
      <c r="G18" s="19"/>
      <c r="H18" s="16" t="s">
        <v>161</v>
      </c>
      <c r="I18" s="16" t="s">
        <v>52</v>
      </c>
    </row>
    <row r="19" spans="1:9" ht="21.95" customHeight="1" x14ac:dyDescent="0.3">
      <c r="A19" s="4" t="s">
        <v>162</v>
      </c>
      <c r="B19" s="99"/>
      <c r="C19" s="99"/>
      <c r="D19" s="18" t="s">
        <v>163</v>
      </c>
      <c r="E19" s="19"/>
      <c r="F19" s="19"/>
      <c r="G19" s="19"/>
      <c r="H19" s="16" t="s">
        <v>164</v>
      </c>
      <c r="I19" s="16" t="s">
        <v>52</v>
      </c>
    </row>
    <row r="20" spans="1:9" ht="21.95" customHeight="1" x14ac:dyDescent="0.3">
      <c r="A20" s="4" t="s">
        <v>165</v>
      </c>
      <c r="B20" s="99"/>
      <c r="C20" s="99"/>
      <c r="D20" s="18" t="s">
        <v>166</v>
      </c>
      <c r="E20" s="19"/>
      <c r="F20" s="19"/>
      <c r="G20" s="19"/>
      <c r="H20" s="16" t="s">
        <v>167</v>
      </c>
      <c r="I20" s="16" t="s">
        <v>52</v>
      </c>
    </row>
    <row r="21" spans="1:9" ht="21.95" customHeight="1" x14ac:dyDescent="0.3">
      <c r="A21" s="4" t="s">
        <v>168</v>
      </c>
      <c r="B21" s="99"/>
      <c r="C21" s="99"/>
      <c r="D21" s="18" t="s">
        <v>132</v>
      </c>
      <c r="E21" s="19"/>
      <c r="F21" s="19"/>
      <c r="G21" s="19"/>
      <c r="H21" s="16" t="s">
        <v>52</v>
      </c>
      <c r="I21" s="16" t="s">
        <v>52</v>
      </c>
    </row>
    <row r="22" spans="1:9" ht="21.95" customHeight="1" x14ac:dyDescent="0.3">
      <c r="A22" s="4" t="s">
        <v>169</v>
      </c>
      <c r="B22" s="100" t="s">
        <v>170</v>
      </c>
      <c r="C22" s="100"/>
      <c r="D22" s="100"/>
      <c r="E22" s="19"/>
      <c r="F22" s="19"/>
      <c r="G22" s="19"/>
      <c r="H22" s="16" t="s">
        <v>52</v>
      </c>
      <c r="I22" s="16" t="s">
        <v>52</v>
      </c>
    </row>
    <row r="23" spans="1:9" ht="21.95" customHeight="1" x14ac:dyDescent="0.3">
      <c r="A23" s="4" t="s">
        <v>171</v>
      </c>
      <c r="B23" s="100" t="s">
        <v>172</v>
      </c>
      <c r="C23" s="100"/>
      <c r="D23" s="100"/>
      <c r="E23" s="19"/>
      <c r="F23" s="19"/>
      <c r="G23" s="19"/>
      <c r="H23" s="16" t="s">
        <v>173</v>
      </c>
      <c r="I23" s="16" t="s">
        <v>52</v>
      </c>
    </row>
    <row r="24" spans="1:9" ht="21.95" customHeight="1" x14ac:dyDescent="0.3">
      <c r="A24" s="4" t="s">
        <v>174</v>
      </c>
      <c r="B24" s="100" t="s">
        <v>175</v>
      </c>
      <c r="C24" s="100"/>
      <c r="D24" s="100"/>
      <c r="E24" s="19"/>
      <c r="F24" s="19"/>
      <c r="G24" s="19"/>
      <c r="H24" s="16" t="s">
        <v>176</v>
      </c>
      <c r="I24" s="16" t="s">
        <v>52</v>
      </c>
    </row>
    <row r="25" spans="1:9" ht="21.95" customHeight="1" x14ac:dyDescent="0.3">
      <c r="A25" s="4" t="s">
        <v>177</v>
      </c>
      <c r="B25" s="100" t="s">
        <v>178</v>
      </c>
      <c r="C25" s="100"/>
      <c r="D25" s="100"/>
      <c r="E25" s="19"/>
      <c r="F25" s="19"/>
      <c r="G25" s="19"/>
      <c r="H25" s="16" t="s">
        <v>52</v>
      </c>
      <c r="I25" s="16" t="s">
        <v>52</v>
      </c>
    </row>
    <row r="26" spans="1:9" ht="21.95" customHeight="1" x14ac:dyDescent="0.3">
      <c r="A26" s="4" t="s">
        <v>179</v>
      </c>
      <c r="B26" s="100" t="s">
        <v>180</v>
      </c>
      <c r="C26" s="100"/>
      <c r="D26" s="100"/>
      <c r="E26" s="19"/>
      <c r="F26" s="19"/>
      <c r="G26" s="19"/>
      <c r="H26" s="16" t="s">
        <v>181</v>
      </c>
      <c r="I26" s="16" t="s">
        <v>52</v>
      </c>
    </row>
    <row r="27" spans="1:9" ht="21.95" customHeight="1" x14ac:dyDescent="0.3">
      <c r="A27" s="4" t="s">
        <v>182</v>
      </c>
      <c r="B27" s="100" t="s">
        <v>183</v>
      </c>
      <c r="C27" s="100"/>
      <c r="D27" s="100"/>
      <c r="E27" s="19"/>
      <c r="F27" s="19"/>
      <c r="G27" s="19"/>
      <c r="H27" s="16" t="s">
        <v>52</v>
      </c>
      <c r="I27" s="16" t="s">
        <v>52</v>
      </c>
    </row>
    <row r="28" spans="1:9" ht="21.95" customHeight="1" x14ac:dyDescent="0.3">
      <c r="A28" s="4" t="s">
        <v>184</v>
      </c>
      <c r="B28" s="100" t="s">
        <v>185</v>
      </c>
      <c r="C28" s="100"/>
      <c r="D28" s="100"/>
      <c r="E28" s="19"/>
      <c r="F28" s="19"/>
      <c r="G28" s="19"/>
      <c r="H28" s="16" t="s">
        <v>52</v>
      </c>
      <c r="I28" s="16" t="s">
        <v>52</v>
      </c>
    </row>
  </sheetData>
  <mergeCells count="15">
    <mergeCell ref="B28:D28"/>
    <mergeCell ref="B22:D22"/>
    <mergeCell ref="B23:D23"/>
    <mergeCell ref="B24:D24"/>
    <mergeCell ref="B25:D25"/>
    <mergeCell ref="B26:D26"/>
    <mergeCell ref="B27:D27"/>
    <mergeCell ref="B1:I1"/>
    <mergeCell ref="B2:E2"/>
    <mergeCell ref="H2:I2"/>
    <mergeCell ref="B3:D3"/>
    <mergeCell ref="B4:B21"/>
    <mergeCell ref="C4:C7"/>
    <mergeCell ref="C8:C10"/>
    <mergeCell ref="C11:C21"/>
  </mergeCells>
  <phoneticPr fontId="1" type="noConversion"/>
  <pageMargins left="0.78740157480314954" right="0" top="0.39370078740157477" bottom="0.39370078740157477" header="0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8"/>
  <sheetViews>
    <sheetView topLeftCell="B1" workbookViewId="0">
      <selection activeCell="D4" sqref="D4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95" t="s">
        <v>187</v>
      </c>
      <c r="C1" s="95"/>
      <c r="D1" s="95"/>
      <c r="E1" s="95"/>
      <c r="F1" s="95"/>
      <c r="G1" s="95"/>
    </row>
    <row r="2" spans="1:7" ht="21.95" customHeight="1" x14ac:dyDescent="0.3">
      <c r="B2" s="96" t="s">
        <v>117</v>
      </c>
      <c r="C2" s="96"/>
      <c r="D2" s="96"/>
      <c r="E2" s="96"/>
      <c r="F2" s="97"/>
      <c r="G2" s="97"/>
    </row>
    <row r="3" spans="1:7" ht="21.95" customHeight="1" x14ac:dyDescent="0.3">
      <c r="B3" s="98" t="s">
        <v>118</v>
      </c>
      <c r="C3" s="98"/>
      <c r="D3" s="98"/>
      <c r="E3" s="15" t="s">
        <v>119</v>
      </c>
      <c r="F3" s="15" t="s">
        <v>120</v>
      </c>
      <c r="G3" s="15" t="s">
        <v>116</v>
      </c>
    </row>
    <row r="4" spans="1:7" ht="21.95" customHeight="1" x14ac:dyDescent="0.3">
      <c r="A4" s="1" t="s">
        <v>125</v>
      </c>
      <c r="B4" s="99" t="s">
        <v>121</v>
      </c>
      <c r="C4" s="99" t="s">
        <v>122</v>
      </c>
      <c r="D4" s="17" t="s">
        <v>126</v>
      </c>
      <c r="E4" s="19">
        <f>TRUNC(공종별집계표!F5, 0)</f>
        <v>0</v>
      </c>
      <c r="F4" s="13" t="s">
        <v>52</v>
      </c>
      <c r="G4" s="13" t="s">
        <v>52</v>
      </c>
    </row>
    <row r="5" spans="1:7" ht="21.95" customHeight="1" x14ac:dyDescent="0.3">
      <c r="A5" s="1" t="s">
        <v>127</v>
      </c>
      <c r="B5" s="99"/>
      <c r="C5" s="99"/>
      <c r="D5" s="17" t="s">
        <v>128</v>
      </c>
      <c r="E5" s="19">
        <v>0</v>
      </c>
      <c r="F5" s="13" t="s">
        <v>52</v>
      </c>
      <c r="G5" s="13" t="s">
        <v>52</v>
      </c>
    </row>
    <row r="6" spans="1:7" ht="21.95" customHeight="1" x14ac:dyDescent="0.3">
      <c r="A6" s="1" t="s">
        <v>129</v>
      </c>
      <c r="B6" s="99"/>
      <c r="C6" s="99"/>
      <c r="D6" s="17" t="s">
        <v>130</v>
      </c>
      <c r="E6" s="19">
        <v>0</v>
      </c>
      <c r="F6" s="13" t="s">
        <v>52</v>
      </c>
      <c r="G6" s="13" t="s">
        <v>52</v>
      </c>
    </row>
    <row r="7" spans="1:7" ht="21.95" customHeight="1" x14ac:dyDescent="0.3">
      <c r="A7" s="1" t="s">
        <v>131</v>
      </c>
      <c r="B7" s="99"/>
      <c r="C7" s="99"/>
      <c r="D7" s="17" t="s">
        <v>132</v>
      </c>
      <c r="E7" s="19">
        <f>TRUNC(E4+E5-E6, 0)</f>
        <v>0</v>
      </c>
      <c r="F7" s="13" t="s">
        <v>52</v>
      </c>
      <c r="G7" s="13" t="s">
        <v>52</v>
      </c>
    </row>
    <row r="8" spans="1:7" ht="21.95" customHeight="1" x14ac:dyDescent="0.3">
      <c r="A8" s="1" t="s">
        <v>133</v>
      </c>
      <c r="B8" s="99"/>
      <c r="C8" s="99" t="s">
        <v>123</v>
      </c>
      <c r="D8" s="17" t="s">
        <v>134</v>
      </c>
      <c r="E8" s="19">
        <f>TRUNC(공종별집계표!H5, 0)</f>
        <v>0</v>
      </c>
      <c r="F8" s="13" t="s">
        <v>52</v>
      </c>
      <c r="G8" s="13" t="s">
        <v>52</v>
      </c>
    </row>
    <row r="9" spans="1:7" ht="21.95" customHeight="1" x14ac:dyDescent="0.3">
      <c r="A9" s="1" t="s">
        <v>135</v>
      </c>
      <c r="B9" s="99"/>
      <c r="C9" s="99"/>
      <c r="D9" s="17" t="s">
        <v>136</v>
      </c>
      <c r="E9" s="19">
        <f>TRUNC(E8*0.13, 0)</f>
        <v>0</v>
      </c>
      <c r="F9" s="13" t="s">
        <v>137</v>
      </c>
      <c r="G9" s="13" t="s">
        <v>52</v>
      </c>
    </row>
    <row r="10" spans="1:7" ht="21.95" customHeight="1" x14ac:dyDescent="0.3">
      <c r="A10" s="1" t="s">
        <v>138</v>
      </c>
      <c r="B10" s="99"/>
      <c r="C10" s="99"/>
      <c r="D10" s="17" t="s">
        <v>132</v>
      </c>
      <c r="E10" s="19">
        <f>TRUNC(E8+E9, 0)</f>
        <v>0</v>
      </c>
      <c r="F10" s="13" t="s">
        <v>52</v>
      </c>
      <c r="G10" s="13" t="s">
        <v>52</v>
      </c>
    </row>
    <row r="11" spans="1:7" ht="21.95" customHeight="1" x14ac:dyDescent="0.3">
      <c r="A11" s="1" t="s">
        <v>139</v>
      </c>
      <c r="B11" s="99"/>
      <c r="C11" s="99" t="s">
        <v>124</v>
      </c>
      <c r="D11" s="17" t="s">
        <v>140</v>
      </c>
      <c r="E11" s="19">
        <f>TRUNC(공종별집계표!J5, 0)</f>
        <v>0</v>
      </c>
      <c r="F11" s="13" t="s">
        <v>52</v>
      </c>
      <c r="G11" s="13" t="s">
        <v>52</v>
      </c>
    </row>
    <row r="12" spans="1:7" ht="21.95" customHeight="1" x14ac:dyDescent="0.3">
      <c r="A12" s="1" t="s">
        <v>141</v>
      </c>
      <c r="B12" s="99"/>
      <c r="C12" s="99"/>
      <c r="D12" s="17" t="s">
        <v>142</v>
      </c>
      <c r="E12" s="19">
        <f>TRUNC(E10*0.037, 0)</f>
        <v>0</v>
      </c>
      <c r="F12" s="13" t="s">
        <v>143</v>
      </c>
      <c r="G12" s="13" t="s">
        <v>52</v>
      </c>
    </row>
    <row r="13" spans="1:7" ht="21.95" customHeight="1" x14ac:dyDescent="0.3">
      <c r="A13" s="1" t="s">
        <v>144</v>
      </c>
      <c r="B13" s="99"/>
      <c r="C13" s="99"/>
      <c r="D13" s="21" t="s">
        <v>145</v>
      </c>
      <c r="E13" s="22">
        <f>TRUNC(E10*0.0087, 0)</f>
        <v>0</v>
      </c>
      <c r="F13" s="23" t="s">
        <v>146</v>
      </c>
      <c r="G13" s="23" t="s">
        <v>52</v>
      </c>
    </row>
    <row r="14" spans="1:7" ht="21.95" customHeight="1" x14ac:dyDescent="0.3">
      <c r="A14" s="1" t="s">
        <v>147</v>
      </c>
      <c r="B14" s="99"/>
      <c r="C14" s="99"/>
      <c r="D14" s="21" t="s">
        <v>148</v>
      </c>
      <c r="E14" s="22">
        <v>0</v>
      </c>
      <c r="F14" s="23" t="s">
        <v>149</v>
      </c>
      <c r="G14" s="23" t="s">
        <v>52</v>
      </c>
    </row>
    <row r="15" spans="1:7" ht="21.95" customHeight="1" x14ac:dyDescent="0.3">
      <c r="A15" s="1" t="s">
        <v>150</v>
      </c>
      <c r="B15" s="99"/>
      <c r="C15" s="99"/>
      <c r="D15" s="21" t="s">
        <v>151</v>
      </c>
      <c r="E15" s="22">
        <v>0</v>
      </c>
      <c r="F15" s="24" t="s">
        <v>152</v>
      </c>
      <c r="G15" s="23" t="s">
        <v>52</v>
      </c>
    </row>
    <row r="16" spans="1:7" ht="21.95" customHeight="1" x14ac:dyDescent="0.3">
      <c r="A16" s="1" t="s">
        <v>153</v>
      </c>
      <c r="B16" s="99"/>
      <c r="C16" s="99"/>
      <c r="D16" s="21" t="s">
        <v>154</v>
      </c>
      <c r="E16" s="22"/>
      <c r="F16" s="24" t="s">
        <v>155</v>
      </c>
      <c r="G16" s="23" t="s">
        <v>52</v>
      </c>
    </row>
    <row r="17" spans="1:7" ht="21.95" customHeight="1" x14ac:dyDescent="0.3">
      <c r="A17" s="1" t="s">
        <v>156</v>
      </c>
      <c r="B17" s="99"/>
      <c r="C17" s="99"/>
      <c r="D17" s="21" t="s">
        <v>157</v>
      </c>
      <c r="E17" s="22">
        <f>TRUNC((E7+E8+(0/1.1))*0.0293, 0)</f>
        <v>0</v>
      </c>
      <c r="F17" s="24" t="s">
        <v>158</v>
      </c>
      <c r="G17" s="23" t="s">
        <v>52</v>
      </c>
    </row>
    <row r="18" spans="1:7" ht="21.95" customHeight="1" x14ac:dyDescent="0.3">
      <c r="A18" s="1" t="s">
        <v>159</v>
      </c>
      <c r="B18" s="99"/>
      <c r="C18" s="99"/>
      <c r="D18" s="17" t="s">
        <v>160</v>
      </c>
      <c r="E18" s="19">
        <f>TRUNC((E7+E8+E11)*0.003, 0)</f>
        <v>0</v>
      </c>
      <c r="F18" s="13" t="s">
        <v>161</v>
      </c>
      <c r="G18" s="13" t="s">
        <v>52</v>
      </c>
    </row>
    <row r="19" spans="1:7" ht="21.95" customHeight="1" x14ac:dyDescent="0.3">
      <c r="A19" s="1" t="s">
        <v>162</v>
      </c>
      <c r="B19" s="99"/>
      <c r="C19" s="99"/>
      <c r="D19" s="17" t="s">
        <v>163</v>
      </c>
      <c r="E19" s="19">
        <f>TRUNC((E7+E10)*0.058, 0)</f>
        <v>0</v>
      </c>
      <c r="F19" s="13" t="s">
        <v>164</v>
      </c>
      <c r="G19" s="13" t="s">
        <v>52</v>
      </c>
    </row>
    <row r="20" spans="1:7" ht="21.95" customHeight="1" x14ac:dyDescent="0.3">
      <c r="A20" s="1" t="s">
        <v>165</v>
      </c>
      <c r="B20" s="99"/>
      <c r="C20" s="99"/>
      <c r="D20" s="17" t="s">
        <v>166</v>
      </c>
      <c r="E20" s="19">
        <f>TRUNC((E7+E8+E11)*0.0032, 0)</f>
        <v>0</v>
      </c>
      <c r="F20" s="13" t="s">
        <v>167</v>
      </c>
      <c r="G20" s="13" t="s">
        <v>52</v>
      </c>
    </row>
    <row r="21" spans="1:7" ht="21.95" customHeight="1" x14ac:dyDescent="0.3">
      <c r="A21" s="1" t="s">
        <v>168</v>
      </c>
      <c r="B21" s="99"/>
      <c r="C21" s="99"/>
      <c r="D21" s="17" t="s">
        <v>132</v>
      </c>
      <c r="E21" s="19"/>
      <c r="F21" s="13" t="s">
        <v>52</v>
      </c>
      <c r="G21" s="13" t="s">
        <v>52</v>
      </c>
    </row>
    <row r="22" spans="1:7" ht="21.95" customHeight="1" x14ac:dyDescent="0.3">
      <c r="A22" s="1" t="s">
        <v>169</v>
      </c>
      <c r="B22" s="100" t="s">
        <v>170</v>
      </c>
      <c r="C22" s="100"/>
      <c r="D22" s="100"/>
      <c r="E22" s="19"/>
      <c r="F22" s="13" t="s">
        <v>52</v>
      </c>
      <c r="G22" s="13" t="s">
        <v>52</v>
      </c>
    </row>
    <row r="23" spans="1:7" ht="21.95" customHeight="1" x14ac:dyDescent="0.3">
      <c r="A23" s="1" t="s">
        <v>171</v>
      </c>
      <c r="B23" s="100" t="s">
        <v>172</v>
      </c>
      <c r="C23" s="100"/>
      <c r="D23" s="100"/>
      <c r="E23" s="19"/>
      <c r="F23" s="13" t="s">
        <v>173</v>
      </c>
      <c r="G23" s="13" t="s">
        <v>52</v>
      </c>
    </row>
    <row r="24" spans="1:7" ht="21.95" customHeight="1" x14ac:dyDescent="0.3">
      <c r="A24" s="1" t="s">
        <v>174</v>
      </c>
      <c r="B24" s="100" t="s">
        <v>175</v>
      </c>
      <c r="C24" s="100"/>
      <c r="D24" s="100"/>
      <c r="E24" s="19"/>
      <c r="F24" s="13" t="s">
        <v>176</v>
      </c>
      <c r="G24" s="13" t="s">
        <v>52</v>
      </c>
    </row>
    <row r="25" spans="1:7" ht="21.95" customHeight="1" x14ac:dyDescent="0.3">
      <c r="A25" s="1" t="s">
        <v>177</v>
      </c>
      <c r="B25" s="100" t="s">
        <v>178</v>
      </c>
      <c r="C25" s="100"/>
      <c r="D25" s="100"/>
      <c r="E25" s="19"/>
      <c r="F25" s="13" t="s">
        <v>52</v>
      </c>
      <c r="G25" s="13" t="s">
        <v>52</v>
      </c>
    </row>
    <row r="26" spans="1:7" ht="21.95" customHeight="1" x14ac:dyDescent="0.3">
      <c r="A26" s="1" t="s">
        <v>179</v>
      </c>
      <c r="B26" s="100" t="s">
        <v>180</v>
      </c>
      <c r="C26" s="100"/>
      <c r="D26" s="100"/>
      <c r="E26" s="19"/>
      <c r="F26" s="13" t="s">
        <v>181</v>
      </c>
      <c r="G26" s="13" t="s">
        <v>52</v>
      </c>
    </row>
    <row r="27" spans="1:7" ht="21.95" customHeight="1" x14ac:dyDescent="0.3">
      <c r="A27" s="1" t="s">
        <v>182</v>
      </c>
      <c r="B27" s="100" t="s">
        <v>183</v>
      </c>
      <c r="C27" s="100"/>
      <c r="D27" s="100"/>
      <c r="E27" s="19"/>
      <c r="F27" s="13" t="s">
        <v>52</v>
      </c>
      <c r="G27" s="13" t="s">
        <v>52</v>
      </c>
    </row>
    <row r="28" spans="1:7" ht="21.95" customHeight="1" x14ac:dyDescent="0.3">
      <c r="A28" s="1" t="s">
        <v>184</v>
      </c>
      <c r="B28" s="100" t="s">
        <v>185</v>
      </c>
      <c r="C28" s="100"/>
      <c r="D28" s="100"/>
      <c r="E28" s="19"/>
      <c r="F28" s="13" t="s">
        <v>52</v>
      </c>
      <c r="G28" s="13" t="s">
        <v>52</v>
      </c>
    </row>
  </sheetData>
  <mergeCells count="15">
    <mergeCell ref="B1:G1"/>
    <mergeCell ref="B2:E2"/>
    <mergeCell ref="F2:G2"/>
    <mergeCell ref="B3:D3"/>
    <mergeCell ref="B4:B21"/>
    <mergeCell ref="C4:C7"/>
    <mergeCell ref="C8:C10"/>
    <mergeCell ref="C11:C21"/>
    <mergeCell ref="B28:D28"/>
    <mergeCell ref="B22:D22"/>
    <mergeCell ref="B23:D23"/>
    <mergeCell ref="B24:D24"/>
    <mergeCell ref="B25:D25"/>
    <mergeCell ref="B26:D26"/>
    <mergeCell ref="B27:D27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7"/>
  <sheetViews>
    <sheetView workbookViewId="0">
      <selection activeCell="A5" sqref="A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20" ht="30" customHeight="1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20" ht="30" customHeight="1" x14ac:dyDescent="0.3">
      <c r="A3" s="102" t="s">
        <v>2</v>
      </c>
      <c r="B3" s="102" t="s">
        <v>3</v>
      </c>
      <c r="C3" s="102" t="s">
        <v>4</v>
      </c>
      <c r="D3" s="102" t="s">
        <v>5</v>
      </c>
      <c r="E3" s="102" t="s">
        <v>6</v>
      </c>
      <c r="F3" s="102"/>
      <c r="G3" s="102" t="s">
        <v>9</v>
      </c>
      <c r="H3" s="102"/>
      <c r="I3" s="102" t="s">
        <v>10</v>
      </c>
      <c r="J3" s="102"/>
      <c r="K3" s="102" t="s">
        <v>11</v>
      </c>
      <c r="L3" s="102"/>
      <c r="M3" s="102" t="s">
        <v>12</v>
      </c>
      <c r="N3" s="101" t="s">
        <v>13</v>
      </c>
      <c r="O3" s="101" t="s">
        <v>14</v>
      </c>
      <c r="P3" s="101" t="s">
        <v>15</v>
      </c>
      <c r="Q3" s="101" t="s">
        <v>16</v>
      </c>
      <c r="R3" s="101" t="s">
        <v>17</v>
      </c>
      <c r="S3" s="101" t="s">
        <v>18</v>
      </c>
      <c r="T3" s="101" t="s">
        <v>19</v>
      </c>
    </row>
    <row r="4" spans="1:20" ht="30" customHeight="1" x14ac:dyDescent="0.3">
      <c r="A4" s="103"/>
      <c r="B4" s="103"/>
      <c r="C4" s="103"/>
      <c r="D4" s="103"/>
      <c r="E4" s="8" t="s">
        <v>7</v>
      </c>
      <c r="F4" s="8" t="s">
        <v>8</v>
      </c>
      <c r="G4" s="8" t="s">
        <v>7</v>
      </c>
      <c r="H4" s="8" t="s">
        <v>8</v>
      </c>
      <c r="I4" s="8" t="s">
        <v>7</v>
      </c>
      <c r="J4" s="8" t="s">
        <v>8</v>
      </c>
      <c r="K4" s="8" t="s">
        <v>7</v>
      </c>
      <c r="L4" s="8" t="s">
        <v>8</v>
      </c>
      <c r="M4" s="103"/>
      <c r="N4" s="101"/>
      <c r="O4" s="101"/>
      <c r="P4" s="101"/>
      <c r="Q4" s="101"/>
      <c r="R4" s="101"/>
      <c r="S4" s="101"/>
      <c r="T4" s="101"/>
    </row>
    <row r="5" spans="1:20" ht="30" customHeight="1" x14ac:dyDescent="0.3">
      <c r="A5" s="9" t="s">
        <v>51</v>
      </c>
      <c r="B5" s="9" t="s">
        <v>52</v>
      </c>
      <c r="C5" s="9" t="s">
        <v>52</v>
      </c>
      <c r="D5" s="10">
        <v>1</v>
      </c>
      <c r="E5" s="11"/>
      <c r="F5" s="11"/>
      <c r="G5" s="11"/>
      <c r="H5" s="11"/>
      <c r="I5" s="11"/>
      <c r="J5" s="11"/>
      <c r="K5" s="11"/>
      <c r="L5" s="11"/>
      <c r="M5" s="9"/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7"/>
    </row>
    <row r="6" spans="1:20" ht="30" customHeight="1" x14ac:dyDescent="0.3">
      <c r="A6" s="9" t="s">
        <v>54</v>
      </c>
      <c r="B6" s="9" t="s">
        <v>52</v>
      </c>
      <c r="C6" s="9" t="s">
        <v>52</v>
      </c>
      <c r="D6" s="10">
        <v>1</v>
      </c>
      <c r="E6" s="11"/>
      <c r="F6" s="11"/>
      <c r="G6" s="11"/>
      <c r="H6" s="11"/>
      <c r="I6" s="11"/>
      <c r="J6" s="11"/>
      <c r="K6" s="11"/>
      <c r="L6" s="11"/>
      <c r="M6" s="9"/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7"/>
    </row>
    <row r="7" spans="1:20" ht="30" customHeight="1" x14ac:dyDescent="0.3">
      <c r="A7" s="9" t="s">
        <v>56</v>
      </c>
      <c r="B7" s="9" t="s">
        <v>52</v>
      </c>
      <c r="C7" s="9" t="s">
        <v>52</v>
      </c>
      <c r="D7" s="10">
        <v>1</v>
      </c>
      <c r="E7" s="11"/>
      <c r="F7" s="11"/>
      <c r="G7" s="11"/>
      <c r="H7" s="11"/>
      <c r="I7" s="11"/>
      <c r="J7" s="11"/>
      <c r="K7" s="11"/>
      <c r="L7" s="11"/>
      <c r="M7" s="9"/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7"/>
    </row>
    <row r="8" spans="1:20" ht="30" customHeight="1" x14ac:dyDescent="0.3">
      <c r="A8" s="9" t="s">
        <v>62</v>
      </c>
      <c r="B8" s="9" t="s">
        <v>52</v>
      </c>
      <c r="C8" s="9" t="s">
        <v>52</v>
      </c>
      <c r="D8" s="10">
        <v>1</v>
      </c>
      <c r="E8" s="11"/>
      <c r="F8" s="11"/>
      <c r="G8" s="11"/>
      <c r="H8" s="11"/>
      <c r="I8" s="11"/>
      <c r="J8" s="11"/>
      <c r="K8" s="11"/>
      <c r="L8" s="11"/>
      <c r="M8" s="9"/>
      <c r="N8" s="2" t="s">
        <v>63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7"/>
    </row>
    <row r="9" spans="1:20" ht="30" customHeight="1" x14ac:dyDescent="0.3">
      <c r="A9" s="9" t="s">
        <v>72</v>
      </c>
      <c r="B9" s="9" t="s">
        <v>52</v>
      </c>
      <c r="C9" s="9" t="s">
        <v>52</v>
      </c>
      <c r="D9" s="10">
        <v>1</v>
      </c>
      <c r="E9" s="11"/>
      <c r="F9" s="11"/>
      <c r="G9" s="11"/>
      <c r="H9" s="11"/>
      <c r="I9" s="11"/>
      <c r="J9" s="11"/>
      <c r="K9" s="11"/>
      <c r="L9" s="11"/>
      <c r="M9" s="9"/>
      <c r="N9" s="2" t="s">
        <v>73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7"/>
    </row>
    <row r="10" spans="1:20" ht="30" customHeight="1" x14ac:dyDescent="0.3">
      <c r="A10" s="9" t="s">
        <v>99</v>
      </c>
      <c r="B10" s="9" t="s">
        <v>52</v>
      </c>
      <c r="C10" s="9" t="s">
        <v>52</v>
      </c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9"/>
      <c r="N10" s="2" t="s">
        <v>100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7"/>
    </row>
    <row r="11" spans="1:20" ht="30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T11" s="6"/>
    </row>
    <row r="12" spans="1:20" ht="30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T12" s="6"/>
    </row>
    <row r="13" spans="1:20" ht="30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T13" s="6"/>
    </row>
    <row r="14" spans="1:20" ht="30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T14" s="6"/>
    </row>
    <row r="15" spans="1:20" ht="30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T15" s="6"/>
    </row>
    <row r="16" spans="1:20" ht="30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T16" s="6"/>
    </row>
    <row r="17" spans="1:20" ht="30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T17" s="6"/>
    </row>
    <row r="18" spans="1:20" ht="30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T18" s="6"/>
    </row>
    <row r="19" spans="1:20" ht="30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T19" s="6"/>
    </row>
    <row r="20" spans="1:20" ht="30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T20" s="6"/>
    </row>
    <row r="21" spans="1:20" ht="30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T21" s="6"/>
    </row>
    <row r="22" spans="1:20" ht="30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T22" s="6"/>
    </row>
    <row r="23" spans="1:20" ht="30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T23" s="6"/>
    </row>
    <row r="24" spans="1:20" ht="30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T24" s="6"/>
    </row>
    <row r="25" spans="1:20" ht="30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T25" s="6"/>
    </row>
    <row r="26" spans="1:20" ht="30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T26" s="6"/>
    </row>
    <row r="27" spans="1:20" ht="30" customHeight="1" x14ac:dyDescent="0.3">
      <c r="A27" s="9" t="s">
        <v>61</v>
      </c>
      <c r="B27" s="10"/>
      <c r="C27" s="10"/>
      <c r="D27" s="10"/>
      <c r="E27" s="10"/>
      <c r="F27" s="11"/>
      <c r="G27" s="10"/>
      <c r="H27" s="11"/>
      <c r="I27" s="10"/>
      <c r="J27" s="11"/>
      <c r="K27" s="10"/>
      <c r="L27" s="11"/>
      <c r="M27" s="10"/>
      <c r="T27" s="6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99"/>
  <sheetViews>
    <sheetView workbookViewId="0">
      <selection activeCell="A4" sqref="A4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05" t="s">
        <v>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48" ht="30" customHeight="1" x14ac:dyDescent="0.3">
      <c r="A2" s="102" t="s">
        <v>2</v>
      </c>
      <c r="B2" s="102" t="s">
        <v>3</v>
      </c>
      <c r="C2" s="102" t="s">
        <v>4</v>
      </c>
      <c r="D2" s="102" t="s">
        <v>5</v>
      </c>
      <c r="E2" s="102" t="s">
        <v>6</v>
      </c>
      <c r="F2" s="102"/>
      <c r="G2" s="102" t="s">
        <v>9</v>
      </c>
      <c r="H2" s="102"/>
      <c r="I2" s="102" t="s">
        <v>10</v>
      </c>
      <c r="J2" s="102"/>
      <c r="K2" s="102" t="s">
        <v>11</v>
      </c>
      <c r="L2" s="102"/>
      <c r="M2" s="102" t="s">
        <v>12</v>
      </c>
      <c r="N2" s="101" t="s">
        <v>20</v>
      </c>
      <c r="O2" s="101" t="s">
        <v>14</v>
      </c>
      <c r="P2" s="101" t="s">
        <v>21</v>
      </c>
      <c r="Q2" s="101" t="s">
        <v>13</v>
      </c>
      <c r="R2" s="101" t="s">
        <v>22</v>
      </c>
      <c r="S2" s="101" t="s">
        <v>23</v>
      </c>
      <c r="T2" s="101" t="s">
        <v>24</v>
      </c>
      <c r="U2" s="101" t="s">
        <v>25</v>
      </c>
      <c r="V2" s="101" t="s">
        <v>26</v>
      </c>
      <c r="W2" s="101" t="s">
        <v>27</v>
      </c>
      <c r="X2" s="101" t="s">
        <v>28</v>
      </c>
      <c r="Y2" s="101" t="s">
        <v>29</v>
      </c>
      <c r="Z2" s="101" t="s">
        <v>30</v>
      </c>
      <c r="AA2" s="101" t="s">
        <v>31</v>
      </c>
      <c r="AB2" s="101" t="s">
        <v>32</v>
      </c>
      <c r="AC2" s="101" t="s">
        <v>33</v>
      </c>
      <c r="AD2" s="101" t="s">
        <v>34</v>
      </c>
      <c r="AE2" s="101" t="s">
        <v>35</v>
      </c>
      <c r="AF2" s="101" t="s">
        <v>36</v>
      </c>
      <c r="AG2" s="101" t="s">
        <v>37</v>
      </c>
      <c r="AH2" s="101" t="s">
        <v>38</v>
      </c>
      <c r="AI2" s="101" t="s">
        <v>39</v>
      </c>
      <c r="AJ2" s="101" t="s">
        <v>40</v>
      </c>
      <c r="AK2" s="101" t="s">
        <v>41</v>
      </c>
      <c r="AL2" s="101" t="s">
        <v>42</v>
      </c>
      <c r="AM2" s="101" t="s">
        <v>43</v>
      </c>
      <c r="AN2" s="101" t="s">
        <v>44</v>
      </c>
      <c r="AO2" s="101" t="s">
        <v>45</v>
      </c>
      <c r="AP2" s="101" t="s">
        <v>46</v>
      </c>
      <c r="AQ2" s="101" t="s">
        <v>47</v>
      </c>
      <c r="AR2" s="101" t="s">
        <v>48</v>
      </c>
      <c r="AS2" s="101" t="s">
        <v>16</v>
      </c>
      <c r="AT2" s="101" t="s">
        <v>17</v>
      </c>
      <c r="AU2" s="101" t="s">
        <v>49</v>
      </c>
      <c r="AV2" s="101" t="s">
        <v>50</v>
      </c>
    </row>
    <row r="3" spans="1:48" ht="30" customHeight="1" x14ac:dyDescent="0.3">
      <c r="A3" s="102"/>
      <c r="B3" s="102"/>
      <c r="C3" s="102"/>
      <c r="D3" s="102"/>
      <c r="E3" s="5" t="s">
        <v>7</v>
      </c>
      <c r="F3" s="5" t="s">
        <v>8</v>
      </c>
      <c r="G3" s="5" t="s">
        <v>7</v>
      </c>
      <c r="H3" s="5" t="s">
        <v>8</v>
      </c>
      <c r="I3" s="5" t="s">
        <v>7</v>
      </c>
      <c r="J3" s="5" t="s">
        <v>8</v>
      </c>
      <c r="K3" s="5" t="s">
        <v>7</v>
      </c>
      <c r="L3" s="5" t="s">
        <v>8</v>
      </c>
      <c r="M3" s="102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</row>
    <row r="4" spans="1:48" ht="30" customHeight="1" x14ac:dyDescent="0.3">
      <c r="A4" s="9" t="s">
        <v>56</v>
      </c>
      <c r="B4" s="9" t="s">
        <v>52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3"/>
      <c r="O4" s="3"/>
      <c r="P4" s="3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9" t="s">
        <v>58</v>
      </c>
      <c r="B5" s="9" t="s">
        <v>59</v>
      </c>
      <c r="C5" s="9" t="s">
        <v>60</v>
      </c>
      <c r="D5" s="10">
        <v>574</v>
      </c>
      <c r="E5" s="12"/>
      <c r="F5" s="12"/>
      <c r="G5" s="12"/>
      <c r="H5" s="12"/>
      <c r="I5" s="12"/>
      <c r="J5" s="12"/>
      <c r="K5" s="12"/>
      <c r="L5" s="12"/>
      <c r="M5" s="9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/>
      <c r="AS5" s="2"/>
      <c r="AT5" s="3"/>
      <c r="AU5" s="2"/>
      <c r="AV5" s="3"/>
    </row>
    <row r="6" spans="1:48" ht="30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48" ht="30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48" ht="30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48" ht="30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48" ht="30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48" ht="30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48" ht="30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48" ht="30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48" ht="30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48" ht="30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48" ht="30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48" ht="30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48" ht="30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48" ht="30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48" ht="30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48" ht="30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48" ht="30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48" ht="30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48" ht="30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48" ht="30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48" ht="30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48" ht="30" customHeight="1" x14ac:dyDescent="0.3">
      <c r="A27" s="9" t="s">
        <v>61</v>
      </c>
      <c r="B27" s="10"/>
      <c r="C27" s="10"/>
      <c r="D27" s="10"/>
      <c r="E27" s="10"/>
      <c r="F27" s="12"/>
      <c r="G27" s="10"/>
      <c r="H27" s="12"/>
      <c r="I27" s="10"/>
      <c r="J27" s="12"/>
      <c r="K27" s="10"/>
      <c r="L27" s="12"/>
      <c r="M27" s="10"/>
    </row>
    <row r="28" spans="1:48" ht="30" customHeight="1" x14ac:dyDescent="0.3">
      <c r="A28" s="9" t="s">
        <v>62</v>
      </c>
      <c r="B28" s="9" t="s">
        <v>52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"/>
      <c r="O28" s="3"/>
      <c r="P28" s="3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 x14ac:dyDescent="0.3">
      <c r="A29" s="9" t="s">
        <v>64</v>
      </c>
      <c r="B29" s="9" t="s">
        <v>65</v>
      </c>
      <c r="C29" s="9" t="s">
        <v>60</v>
      </c>
      <c r="D29" s="10">
        <v>504</v>
      </c>
      <c r="E29" s="12"/>
      <c r="F29" s="12"/>
      <c r="G29" s="12"/>
      <c r="H29" s="12"/>
      <c r="I29" s="12"/>
      <c r="J29" s="12"/>
      <c r="K29" s="12"/>
      <c r="L29" s="12"/>
      <c r="M29" s="9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/>
      <c r="AS29" s="2"/>
      <c r="AT29" s="3"/>
      <c r="AU29" s="2"/>
      <c r="AV29" s="3"/>
    </row>
    <row r="30" spans="1:48" ht="30" customHeight="1" x14ac:dyDescent="0.3">
      <c r="A30" s="9" t="s">
        <v>66</v>
      </c>
      <c r="B30" s="9" t="s">
        <v>65</v>
      </c>
      <c r="C30" s="9" t="s">
        <v>60</v>
      </c>
      <c r="D30" s="10">
        <v>18</v>
      </c>
      <c r="E30" s="12"/>
      <c r="F30" s="12"/>
      <c r="G30" s="12"/>
      <c r="H30" s="12"/>
      <c r="I30" s="12"/>
      <c r="J30" s="12"/>
      <c r="K30" s="12"/>
      <c r="L30" s="12"/>
      <c r="M30" s="9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/>
      <c r="AS30" s="2"/>
      <c r="AT30" s="3"/>
      <c r="AU30" s="2"/>
      <c r="AV30" s="3"/>
    </row>
    <row r="31" spans="1:48" ht="30" customHeight="1" x14ac:dyDescent="0.3">
      <c r="A31" s="9" t="s">
        <v>67</v>
      </c>
      <c r="B31" s="9" t="s">
        <v>68</v>
      </c>
      <c r="C31" s="9" t="s">
        <v>60</v>
      </c>
      <c r="D31" s="10">
        <v>19</v>
      </c>
      <c r="E31" s="12"/>
      <c r="F31" s="12"/>
      <c r="G31" s="12"/>
      <c r="H31" s="12"/>
      <c r="I31" s="12"/>
      <c r="J31" s="12"/>
      <c r="K31" s="12"/>
      <c r="L31" s="12"/>
      <c r="M31" s="9"/>
      <c r="N31" s="2"/>
      <c r="O31" s="2"/>
      <c r="P31" s="2"/>
      <c r="Q31" s="2"/>
      <c r="R31" s="2"/>
      <c r="S31" s="2"/>
      <c r="T31" s="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/>
      <c r="AS31" s="2"/>
      <c r="AT31" s="3"/>
      <c r="AU31" s="2"/>
      <c r="AV31" s="3"/>
    </row>
    <row r="32" spans="1:48" ht="30" customHeight="1" x14ac:dyDescent="0.3">
      <c r="A32" s="9" t="s">
        <v>69</v>
      </c>
      <c r="B32" s="9" t="s">
        <v>70</v>
      </c>
      <c r="C32" s="9" t="s">
        <v>71</v>
      </c>
      <c r="D32" s="10">
        <v>1</v>
      </c>
      <c r="E32" s="12"/>
      <c r="F32" s="12"/>
      <c r="G32" s="12"/>
      <c r="H32" s="12"/>
      <c r="I32" s="12"/>
      <c r="J32" s="12"/>
      <c r="K32" s="12"/>
      <c r="L32" s="12"/>
      <c r="M32" s="9"/>
      <c r="N32" s="2"/>
      <c r="O32" s="2"/>
      <c r="P32" s="2"/>
      <c r="Q32" s="2"/>
      <c r="R32" s="2"/>
      <c r="S32" s="2"/>
      <c r="T32" s="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/>
      <c r="AS32" s="2"/>
      <c r="AT32" s="3"/>
      <c r="AU32" s="2"/>
      <c r="AV32" s="3"/>
    </row>
    <row r="33" spans="1:13" ht="30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30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30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30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30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30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30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30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30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30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30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30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30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30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30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30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48" ht="30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48" ht="30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48" ht="30" customHeight="1" x14ac:dyDescent="0.3">
      <c r="A51" s="9" t="s">
        <v>61</v>
      </c>
      <c r="B51" s="10"/>
      <c r="C51" s="10"/>
      <c r="D51" s="10"/>
      <c r="E51" s="10"/>
      <c r="F51" s="12"/>
      <c r="G51" s="10"/>
      <c r="H51" s="12"/>
      <c r="I51" s="10"/>
      <c r="J51" s="12"/>
      <c r="K51" s="10"/>
      <c r="L51" s="12"/>
      <c r="M51" s="10"/>
    </row>
    <row r="52" spans="1:48" ht="30" customHeight="1" x14ac:dyDescent="0.3">
      <c r="A52" s="9" t="s">
        <v>72</v>
      </c>
      <c r="B52" s="9" t="s">
        <v>52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"/>
      <c r="O52" s="3"/>
      <c r="P52" s="3"/>
      <c r="Q52" s="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 x14ac:dyDescent="0.3">
      <c r="A53" s="9" t="s">
        <v>74</v>
      </c>
      <c r="B53" s="9" t="s">
        <v>75</v>
      </c>
      <c r="C53" s="9" t="s">
        <v>71</v>
      </c>
      <c r="D53" s="10">
        <v>20</v>
      </c>
      <c r="E53" s="12"/>
      <c r="F53" s="12"/>
      <c r="G53" s="12"/>
      <c r="H53" s="12"/>
      <c r="I53" s="12"/>
      <c r="J53" s="12"/>
      <c r="K53" s="12"/>
      <c r="L53" s="12"/>
      <c r="M53" s="9"/>
      <c r="N53" s="2"/>
      <c r="O53" s="2"/>
      <c r="P53" s="2"/>
      <c r="Q53" s="2"/>
      <c r="R53" s="2"/>
      <c r="S53" s="2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/>
      <c r="AS53" s="2"/>
      <c r="AT53" s="3"/>
      <c r="AU53" s="2"/>
      <c r="AV53" s="3"/>
    </row>
    <row r="54" spans="1:48" ht="30" customHeight="1" x14ac:dyDescent="0.3">
      <c r="A54" s="9" t="s">
        <v>76</v>
      </c>
      <c r="B54" s="9" t="s">
        <v>77</v>
      </c>
      <c r="C54" s="9" t="s">
        <v>71</v>
      </c>
      <c r="D54" s="10">
        <v>1</v>
      </c>
      <c r="E54" s="12"/>
      <c r="F54" s="12"/>
      <c r="G54" s="12"/>
      <c r="H54" s="12"/>
      <c r="I54" s="12"/>
      <c r="J54" s="12"/>
      <c r="K54" s="12"/>
      <c r="L54" s="12"/>
      <c r="M54" s="9"/>
      <c r="N54" s="2"/>
      <c r="O54" s="2"/>
      <c r="P54" s="2"/>
      <c r="Q54" s="2"/>
      <c r="R54" s="2"/>
      <c r="S54" s="2"/>
      <c r="T54" s="2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/>
      <c r="AS54" s="2"/>
      <c r="AT54" s="3"/>
      <c r="AU54" s="2"/>
      <c r="AV54" s="3"/>
    </row>
    <row r="55" spans="1:48" ht="30" customHeight="1" x14ac:dyDescent="0.3">
      <c r="A55" s="9" t="s">
        <v>78</v>
      </c>
      <c r="B55" s="9" t="s">
        <v>79</v>
      </c>
      <c r="C55" s="9" t="s">
        <v>71</v>
      </c>
      <c r="D55" s="10">
        <v>1</v>
      </c>
      <c r="E55" s="12"/>
      <c r="F55" s="12"/>
      <c r="G55" s="12"/>
      <c r="H55" s="12"/>
      <c r="I55" s="12"/>
      <c r="J55" s="12"/>
      <c r="K55" s="12"/>
      <c r="L55" s="12"/>
      <c r="M55" s="9"/>
      <c r="N55" s="2"/>
      <c r="O55" s="2"/>
      <c r="P55" s="2"/>
      <c r="Q55" s="2"/>
      <c r="R55" s="2"/>
      <c r="S55" s="2"/>
      <c r="T55" s="2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/>
      <c r="AS55" s="2"/>
      <c r="AT55" s="3"/>
      <c r="AU55" s="2"/>
      <c r="AV55" s="3"/>
    </row>
    <row r="56" spans="1:48" ht="30" customHeight="1" x14ac:dyDescent="0.3">
      <c r="A56" s="9" t="s">
        <v>80</v>
      </c>
      <c r="B56" s="9" t="s">
        <v>81</v>
      </c>
      <c r="C56" s="9" t="s">
        <v>82</v>
      </c>
      <c r="D56" s="10">
        <v>60</v>
      </c>
      <c r="E56" s="12"/>
      <c r="F56" s="12"/>
      <c r="G56" s="12"/>
      <c r="H56" s="12"/>
      <c r="I56" s="12"/>
      <c r="J56" s="12"/>
      <c r="K56" s="12"/>
      <c r="L56" s="12"/>
      <c r="M56" s="9"/>
      <c r="N56" s="2"/>
      <c r="O56" s="2"/>
      <c r="P56" s="2"/>
      <c r="Q56" s="2"/>
      <c r="R56" s="2"/>
      <c r="S56" s="2"/>
      <c r="T56" s="2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/>
      <c r="AS56" s="2"/>
      <c r="AT56" s="3"/>
      <c r="AU56" s="2"/>
      <c r="AV56" s="3"/>
    </row>
    <row r="57" spans="1:48" ht="30" customHeight="1" x14ac:dyDescent="0.3">
      <c r="A57" s="9" t="s">
        <v>83</v>
      </c>
      <c r="B57" s="9" t="s">
        <v>84</v>
      </c>
      <c r="C57" s="9" t="s">
        <v>85</v>
      </c>
      <c r="D57" s="10">
        <v>4</v>
      </c>
      <c r="E57" s="12"/>
      <c r="F57" s="12"/>
      <c r="G57" s="12"/>
      <c r="H57" s="12"/>
      <c r="I57" s="12"/>
      <c r="J57" s="12"/>
      <c r="K57" s="12"/>
      <c r="L57" s="12"/>
      <c r="M57" s="9"/>
      <c r="N57" s="2"/>
      <c r="O57" s="2"/>
      <c r="P57" s="2"/>
      <c r="Q57" s="2"/>
      <c r="R57" s="2"/>
      <c r="S57" s="2"/>
      <c r="T57" s="2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/>
      <c r="AS57" s="2"/>
      <c r="AT57" s="3"/>
      <c r="AU57" s="2"/>
      <c r="AV57" s="3"/>
    </row>
    <row r="58" spans="1:48" ht="30" customHeight="1" x14ac:dyDescent="0.3">
      <c r="A58" s="9" t="s">
        <v>86</v>
      </c>
      <c r="B58" s="9" t="s">
        <v>87</v>
      </c>
      <c r="C58" s="9" t="s">
        <v>85</v>
      </c>
      <c r="D58" s="10">
        <v>20</v>
      </c>
      <c r="E58" s="12"/>
      <c r="F58" s="12"/>
      <c r="G58" s="12"/>
      <c r="H58" s="12"/>
      <c r="I58" s="12"/>
      <c r="J58" s="12"/>
      <c r="K58" s="12"/>
      <c r="L58" s="12"/>
      <c r="M58" s="9"/>
      <c r="N58" s="2"/>
      <c r="O58" s="2"/>
      <c r="P58" s="2"/>
      <c r="Q58" s="2"/>
      <c r="R58" s="2"/>
      <c r="S58" s="2"/>
      <c r="T58" s="2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/>
      <c r="AS58" s="2"/>
      <c r="AT58" s="3"/>
      <c r="AU58" s="2"/>
      <c r="AV58" s="3"/>
    </row>
    <row r="59" spans="1:48" ht="30" customHeight="1" x14ac:dyDescent="0.3">
      <c r="A59" s="9" t="s">
        <v>88</v>
      </c>
      <c r="B59" s="9" t="s">
        <v>89</v>
      </c>
      <c r="C59" s="9" t="s">
        <v>90</v>
      </c>
      <c r="D59" s="10">
        <v>1</v>
      </c>
      <c r="E59" s="12"/>
      <c r="F59" s="12"/>
      <c r="G59" s="12"/>
      <c r="H59" s="12"/>
      <c r="I59" s="12"/>
      <c r="J59" s="12"/>
      <c r="K59" s="12"/>
      <c r="L59" s="12"/>
      <c r="M59" s="9"/>
      <c r="N59" s="2"/>
      <c r="O59" s="2"/>
      <c r="P59" s="2"/>
      <c r="Q59" s="2"/>
      <c r="R59" s="2"/>
      <c r="S59" s="2"/>
      <c r="T59" s="2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/>
      <c r="AS59" s="2"/>
      <c r="AT59" s="3"/>
      <c r="AU59" s="2"/>
      <c r="AV59" s="3"/>
    </row>
    <row r="60" spans="1:48" ht="30" customHeight="1" x14ac:dyDescent="0.3">
      <c r="A60" s="9" t="s">
        <v>91</v>
      </c>
      <c r="B60" s="9" t="s">
        <v>92</v>
      </c>
      <c r="C60" s="9" t="s">
        <v>90</v>
      </c>
      <c r="D60" s="10">
        <v>20</v>
      </c>
      <c r="E60" s="12"/>
      <c r="F60" s="12"/>
      <c r="G60" s="12"/>
      <c r="H60" s="12"/>
      <c r="I60" s="12"/>
      <c r="J60" s="12"/>
      <c r="K60" s="12"/>
      <c r="L60" s="12"/>
      <c r="M60" s="9"/>
      <c r="N60" s="2"/>
      <c r="O60" s="2"/>
      <c r="P60" s="2"/>
      <c r="Q60" s="2"/>
      <c r="R60" s="2"/>
      <c r="S60" s="2"/>
      <c r="T60" s="2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/>
      <c r="AS60" s="2"/>
      <c r="AT60" s="3"/>
      <c r="AU60" s="2"/>
      <c r="AV60" s="3"/>
    </row>
    <row r="61" spans="1:48" ht="30" customHeight="1" x14ac:dyDescent="0.3">
      <c r="A61" s="9" t="s">
        <v>93</v>
      </c>
      <c r="B61" s="9" t="s">
        <v>92</v>
      </c>
      <c r="C61" s="9" t="s">
        <v>90</v>
      </c>
      <c r="D61" s="10">
        <v>4</v>
      </c>
      <c r="E61" s="12"/>
      <c r="F61" s="12"/>
      <c r="G61" s="12"/>
      <c r="H61" s="12"/>
      <c r="I61" s="12"/>
      <c r="J61" s="12"/>
      <c r="K61" s="12"/>
      <c r="L61" s="12"/>
      <c r="M61" s="9"/>
      <c r="N61" s="2"/>
      <c r="O61" s="2"/>
      <c r="P61" s="2"/>
      <c r="Q61" s="2"/>
      <c r="R61" s="2"/>
      <c r="S61" s="2"/>
      <c r="T61" s="2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/>
      <c r="AS61" s="2"/>
      <c r="AT61" s="3"/>
      <c r="AU61" s="2"/>
      <c r="AV61" s="3"/>
    </row>
    <row r="62" spans="1:48" ht="30" customHeight="1" x14ac:dyDescent="0.3">
      <c r="A62" s="9" t="s">
        <v>94</v>
      </c>
      <c r="B62" s="9" t="s">
        <v>95</v>
      </c>
      <c r="C62" s="9" t="s">
        <v>96</v>
      </c>
      <c r="D62" s="10">
        <v>118</v>
      </c>
      <c r="E62" s="12"/>
      <c r="F62" s="12"/>
      <c r="G62" s="12"/>
      <c r="H62" s="12"/>
      <c r="I62" s="12"/>
      <c r="J62" s="12"/>
      <c r="K62" s="12"/>
      <c r="L62" s="12"/>
      <c r="M62" s="9"/>
      <c r="N62" s="2"/>
      <c r="O62" s="2"/>
      <c r="P62" s="2"/>
      <c r="Q62" s="2"/>
      <c r="R62" s="2"/>
      <c r="S62" s="2"/>
      <c r="T62" s="2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/>
      <c r="AS62" s="2"/>
      <c r="AT62" s="3"/>
      <c r="AU62" s="2"/>
      <c r="AV62" s="3"/>
    </row>
    <row r="63" spans="1:48" ht="30" customHeight="1" x14ac:dyDescent="0.3">
      <c r="A63" s="9" t="s">
        <v>97</v>
      </c>
      <c r="B63" s="9" t="s">
        <v>98</v>
      </c>
      <c r="C63" s="9" t="s">
        <v>96</v>
      </c>
      <c r="D63" s="10">
        <v>237</v>
      </c>
      <c r="E63" s="12"/>
      <c r="F63" s="12"/>
      <c r="G63" s="12"/>
      <c r="H63" s="12"/>
      <c r="I63" s="12"/>
      <c r="J63" s="12"/>
      <c r="K63" s="12"/>
      <c r="L63" s="12"/>
      <c r="M63" s="9"/>
      <c r="N63" s="2"/>
      <c r="O63" s="2"/>
      <c r="P63" s="2"/>
      <c r="Q63" s="2"/>
      <c r="R63" s="2"/>
      <c r="S63" s="2"/>
      <c r="T63" s="2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/>
      <c r="AS63" s="2"/>
      <c r="AT63" s="3"/>
      <c r="AU63" s="2"/>
      <c r="AV63" s="3"/>
    </row>
    <row r="64" spans="1:48" ht="30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48" ht="30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48" ht="30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48" ht="30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48" ht="30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48" ht="30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48" ht="30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48" ht="30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48" ht="30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48" ht="30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48" ht="30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48" ht="30" customHeight="1" x14ac:dyDescent="0.3">
      <c r="A75" s="9" t="s">
        <v>61</v>
      </c>
      <c r="B75" s="10"/>
      <c r="C75" s="10"/>
      <c r="D75" s="10"/>
      <c r="E75" s="10"/>
      <c r="F75" s="12"/>
      <c r="G75" s="10"/>
      <c r="H75" s="12"/>
      <c r="I75" s="10"/>
      <c r="J75" s="12"/>
      <c r="K75" s="10"/>
      <c r="L75" s="12"/>
      <c r="M75" s="10"/>
    </row>
    <row r="76" spans="1:48" ht="30" customHeight="1" x14ac:dyDescent="0.3">
      <c r="A76" s="9" t="s">
        <v>99</v>
      </c>
      <c r="B76" s="9" t="s">
        <v>52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3"/>
      <c r="O76" s="3"/>
      <c r="P76" s="3"/>
      <c r="Q76" s="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 x14ac:dyDescent="0.3">
      <c r="A77" s="9" t="s">
        <v>101</v>
      </c>
      <c r="B77" s="9" t="s">
        <v>102</v>
      </c>
      <c r="C77" s="9" t="s">
        <v>82</v>
      </c>
      <c r="D77" s="10">
        <v>2</v>
      </c>
      <c r="E77" s="12"/>
      <c r="F77" s="12"/>
      <c r="G77" s="12"/>
      <c r="H77" s="12"/>
      <c r="I77" s="12"/>
      <c r="J77" s="12"/>
      <c r="K77" s="12"/>
      <c r="L77" s="12"/>
      <c r="M77" s="9"/>
      <c r="N77" s="2"/>
      <c r="O77" s="2"/>
      <c r="P77" s="2"/>
      <c r="Q77" s="2"/>
      <c r="R77" s="2"/>
      <c r="S77" s="2"/>
      <c r="T77" s="2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/>
      <c r="AS77" s="2"/>
      <c r="AT77" s="3"/>
      <c r="AU77" s="2"/>
      <c r="AV77" s="3"/>
    </row>
    <row r="78" spans="1:48" ht="30" customHeight="1" x14ac:dyDescent="0.3">
      <c r="A78" s="9" t="s">
        <v>101</v>
      </c>
      <c r="B78" s="9" t="s">
        <v>103</v>
      </c>
      <c r="C78" s="9" t="s">
        <v>82</v>
      </c>
      <c r="D78" s="10">
        <v>2</v>
      </c>
      <c r="E78" s="12"/>
      <c r="F78" s="12"/>
      <c r="G78" s="12"/>
      <c r="H78" s="12"/>
      <c r="I78" s="12"/>
      <c r="J78" s="12"/>
      <c r="K78" s="12"/>
      <c r="L78" s="12"/>
      <c r="M78" s="9"/>
      <c r="N78" s="2"/>
      <c r="O78" s="2"/>
      <c r="P78" s="2"/>
      <c r="Q78" s="2"/>
      <c r="R78" s="2"/>
      <c r="S78" s="2"/>
      <c r="T78" s="2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/>
      <c r="AS78" s="2"/>
      <c r="AT78" s="3"/>
      <c r="AU78" s="2"/>
      <c r="AV78" s="3"/>
    </row>
    <row r="79" spans="1:48" ht="30" customHeight="1" x14ac:dyDescent="0.3">
      <c r="A79" s="9" t="s">
        <v>104</v>
      </c>
      <c r="B79" s="9" t="s">
        <v>105</v>
      </c>
      <c r="C79" s="9" t="s">
        <v>82</v>
      </c>
      <c r="D79" s="10">
        <v>4</v>
      </c>
      <c r="E79" s="12"/>
      <c r="F79" s="12"/>
      <c r="G79" s="12"/>
      <c r="H79" s="12"/>
      <c r="I79" s="12"/>
      <c r="J79" s="12"/>
      <c r="K79" s="12"/>
      <c r="L79" s="12"/>
      <c r="M79" s="9"/>
      <c r="N79" s="2"/>
      <c r="O79" s="2"/>
      <c r="P79" s="2"/>
      <c r="Q79" s="2"/>
      <c r="R79" s="2"/>
      <c r="S79" s="2"/>
      <c r="T79" s="2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/>
      <c r="AS79" s="2"/>
      <c r="AT79" s="3"/>
      <c r="AU79" s="2"/>
      <c r="AV79" s="3"/>
    </row>
    <row r="80" spans="1:48" ht="30" customHeight="1" x14ac:dyDescent="0.3">
      <c r="A80" s="9" t="s">
        <v>106</v>
      </c>
      <c r="B80" s="9" t="s">
        <v>107</v>
      </c>
      <c r="C80" s="9" t="s">
        <v>60</v>
      </c>
      <c r="D80" s="10">
        <v>7</v>
      </c>
      <c r="E80" s="12"/>
      <c r="F80" s="12"/>
      <c r="G80" s="12"/>
      <c r="H80" s="12"/>
      <c r="I80" s="12"/>
      <c r="J80" s="12"/>
      <c r="K80" s="12"/>
      <c r="L80" s="12"/>
      <c r="M80" s="9"/>
      <c r="N80" s="2"/>
      <c r="O80" s="2"/>
      <c r="P80" s="2"/>
      <c r="Q80" s="2"/>
      <c r="R80" s="2"/>
      <c r="S80" s="2"/>
      <c r="T80" s="2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/>
      <c r="AS80" s="2"/>
      <c r="AT80" s="3"/>
      <c r="AU80" s="2"/>
      <c r="AV80" s="3"/>
    </row>
    <row r="81" spans="1:48" ht="30" customHeight="1" x14ac:dyDescent="0.3">
      <c r="A81" s="9" t="s">
        <v>106</v>
      </c>
      <c r="B81" s="9" t="s">
        <v>108</v>
      </c>
      <c r="C81" s="9" t="s">
        <v>60</v>
      </c>
      <c r="D81" s="10">
        <v>2</v>
      </c>
      <c r="E81" s="12"/>
      <c r="F81" s="12"/>
      <c r="G81" s="12"/>
      <c r="H81" s="12"/>
      <c r="I81" s="12"/>
      <c r="J81" s="12"/>
      <c r="K81" s="12"/>
      <c r="L81" s="12"/>
      <c r="M81" s="9"/>
      <c r="N81" s="2"/>
      <c r="O81" s="2"/>
      <c r="P81" s="2"/>
      <c r="Q81" s="2"/>
      <c r="R81" s="2"/>
      <c r="S81" s="2"/>
      <c r="T81" s="2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/>
      <c r="AS81" s="2"/>
      <c r="AT81" s="3"/>
      <c r="AU81" s="2"/>
      <c r="AV81" s="3"/>
    </row>
    <row r="82" spans="1:48" ht="30" customHeight="1" x14ac:dyDescent="0.3">
      <c r="A82" s="9" t="s">
        <v>109</v>
      </c>
      <c r="B82" s="9" t="s">
        <v>110</v>
      </c>
      <c r="C82" s="9" t="s">
        <v>96</v>
      </c>
      <c r="D82" s="10">
        <v>114</v>
      </c>
      <c r="E82" s="12"/>
      <c r="F82" s="12"/>
      <c r="G82" s="12"/>
      <c r="H82" s="12"/>
      <c r="I82" s="12"/>
      <c r="J82" s="12"/>
      <c r="K82" s="12"/>
      <c r="L82" s="12"/>
      <c r="M82" s="9"/>
      <c r="N82" s="2"/>
      <c r="O82" s="2"/>
      <c r="P82" s="2"/>
      <c r="Q82" s="2"/>
      <c r="R82" s="2"/>
      <c r="S82" s="2"/>
      <c r="T82" s="2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/>
      <c r="AS82" s="2"/>
      <c r="AT82" s="3"/>
      <c r="AU82" s="2"/>
      <c r="AV82" s="3"/>
    </row>
    <row r="83" spans="1:48" ht="30" customHeight="1" x14ac:dyDescent="0.3">
      <c r="A83" s="9" t="s">
        <v>111</v>
      </c>
      <c r="B83" s="9" t="s">
        <v>112</v>
      </c>
      <c r="C83" s="9" t="s">
        <v>60</v>
      </c>
      <c r="D83" s="10">
        <v>7</v>
      </c>
      <c r="E83" s="12"/>
      <c r="F83" s="12"/>
      <c r="G83" s="12"/>
      <c r="H83" s="12"/>
      <c r="I83" s="12"/>
      <c r="J83" s="12"/>
      <c r="K83" s="12"/>
      <c r="L83" s="12"/>
      <c r="M83" s="9"/>
      <c r="N83" s="2"/>
      <c r="O83" s="2"/>
      <c r="P83" s="2"/>
      <c r="Q83" s="2"/>
      <c r="R83" s="2"/>
      <c r="S83" s="2"/>
      <c r="T83" s="2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/>
      <c r="AS83" s="2"/>
      <c r="AT83" s="3"/>
      <c r="AU83" s="2"/>
      <c r="AV83" s="3"/>
    </row>
    <row r="84" spans="1:48" ht="30" customHeight="1" x14ac:dyDescent="0.3">
      <c r="A84" s="9" t="s">
        <v>111</v>
      </c>
      <c r="B84" s="9" t="s">
        <v>113</v>
      </c>
      <c r="C84" s="9" t="s">
        <v>60</v>
      </c>
      <c r="D84" s="10">
        <v>2</v>
      </c>
      <c r="E84" s="12"/>
      <c r="F84" s="12"/>
      <c r="G84" s="12"/>
      <c r="H84" s="12"/>
      <c r="I84" s="12"/>
      <c r="J84" s="12"/>
      <c r="K84" s="12"/>
      <c r="L84" s="12"/>
      <c r="M84" s="9"/>
      <c r="N84" s="2"/>
      <c r="O84" s="2"/>
      <c r="P84" s="2"/>
      <c r="Q84" s="2"/>
      <c r="R84" s="2"/>
      <c r="S84" s="2"/>
      <c r="T84" s="2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/>
      <c r="AS84" s="2"/>
      <c r="AT84" s="3"/>
      <c r="AU84" s="2"/>
      <c r="AV84" s="3"/>
    </row>
    <row r="85" spans="1:48" ht="30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48" ht="30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48" ht="30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48" ht="30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48" ht="30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48" ht="30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48" ht="30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48" ht="30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48" ht="30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48" ht="30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48" ht="30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48" ht="30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ht="30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ht="30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ht="30" customHeight="1" x14ac:dyDescent="0.3">
      <c r="A99" s="9" t="s">
        <v>61</v>
      </c>
      <c r="B99" s="10"/>
      <c r="C99" s="10"/>
      <c r="D99" s="10"/>
      <c r="E99" s="10"/>
      <c r="F99" s="12"/>
      <c r="G99" s="10"/>
      <c r="H99" s="12"/>
      <c r="I99" s="10"/>
      <c r="J99" s="12"/>
      <c r="K99" s="10"/>
      <c r="L99" s="12"/>
      <c r="M99" s="10"/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4" manualBreakCount="4">
    <brk id="27" max="16383" man="1"/>
    <brk id="51" max="16383" man="1"/>
    <brk id="75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9"/>
  <sheetViews>
    <sheetView workbookViewId="0">
      <selection activeCell="D5" sqref="D5"/>
    </sheetView>
  </sheetViews>
  <sheetFormatPr defaultRowHeight="13.5" x14ac:dyDescent="0.3"/>
  <cols>
    <col min="1" max="1" width="8.75" style="41" customWidth="1"/>
    <col min="2" max="2" width="15.375" style="41" customWidth="1"/>
    <col min="3" max="3" width="26" style="41" customWidth="1"/>
    <col min="4" max="4" width="30.25" style="80" customWidth="1"/>
    <col min="5" max="5" width="13" style="41" customWidth="1"/>
    <col min="6" max="6" width="24" style="41" customWidth="1"/>
    <col min="7" max="7" width="26" style="41" customWidth="1"/>
    <col min="8" max="256" width="9" style="41"/>
    <col min="257" max="257" width="8.75" style="41" customWidth="1"/>
    <col min="258" max="258" width="15.375" style="41" customWidth="1"/>
    <col min="259" max="259" width="26" style="41" customWidth="1"/>
    <col min="260" max="260" width="30.25" style="41" customWidth="1"/>
    <col min="261" max="261" width="13" style="41" customWidth="1"/>
    <col min="262" max="262" width="24" style="41" customWidth="1"/>
    <col min="263" max="263" width="26" style="41" customWidth="1"/>
    <col min="264" max="512" width="9" style="41"/>
    <col min="513" max="513" width="8.75" style="41" customWidth="1"/>
    <col min="514" max="514" width="15.375" style="41" customWidth="1"/>
    <col min="515" max="515" width="26" style="41" customWidth="1"/>
    <col min="516" max="516" width="30.25" style="41" customWidth="1"/>
    <col min="517" max="517" width="13" style="41" customWidth="1"/>
    <col min="518" max="518" width="24" style="41" customWidth="1"/>
    <col min="519" max="519" width="26" style="41" customWidth="1"/>
    <col min="520" max="768" width="9" style="41"/>
    <col min="769" max="769" width="8.75" style="41" customWidth="1"/>
    <col min="770" max="770" width="15.375" style="41" customWidth="1"/>
    <col min="771" max="771" width="26" style="41" customWidth="1"/>
    <col min="772" max="772" width="30.25" style="41" customWidth="1"/>
    <col min="773" max="773" width="13" style="41" customWidth="1"/>
    <col min="774" max="774" width="24" style="41" customWidth="1"/>
    <col min="775" max="775" width="26" style="41" customWidth="1"/>
    <col min="776" max="1024" width="9" style="41"/>
    <col min="1025" max="1025" width="8.75" style="41" customWidth="1"/>
    <col min="1026" max="1026" width="15.375" style="41" customWidth="1"/>
    <col min="1027" max="1027" width="26" style="41" customWidth="1"/>
    <col min="1028" max="1028" width="30.25" style="41" customWidth="1"/>
    <col min="1029" max="1029" width="13" style="41" customWidth="1"/>
    <col min="1030" max="1030" width="24" style="41" customWidth="1"/>
    <col min="1031" max="1031" width="26" style="41" customWidth="1"/>
    <col min="1032" max="1280" width="9" style="41"/>
    <col min="1281" max="1281" width="8.75" style="41" customWidth="1"/>
    <col min="1282" max="1282" width="15.375" style="41" customWidth="1"/>
    <col min="1283" max="1283" width="26" style="41" customWidth="1"/>
    <col min="1284" max="1284" width="30.25" style="41" customWidth="1"/>
    <col min="1285" max="1285" width="13" style="41" customWidth="1"/>
    <col min="1286" max="1286" width="24" style="41" customWidth="1"/>
    <col min="1287" max="1287" width="26" style="41" customWidth="1"/>
    <col min="1288" max="1536" width="9" style="41"/>
    <col min="1537" max="1537" width="8.75" style="41" customWidth="1"/>
    <col min="1538" max="1538" width="15.375" style="41" customWidth="1"/>
    <col min="1539" max="1539" width="26" style="41" customWidth="1"/>
    <col min="1540" max="1540" width="30.25" style="41" customWidth="1"/>
    <col min="1541" max="1541" width="13" style="41" customWidth="1"/>
    <col min="1542" max="1542" width="24" style="41" customWidth="1"/>
    <col min="1543" max="1543" width="26" style="41" customWidth="1"/>
    <col min="1544" max="1792" width="9" style="41"/>
    <col min="1793" max="1793" width="8.75" style="41" customWidth="1"/>
    <col min="1794" max="1794" width="15.375" style="41" customWidth="1"/>
    <col min="1795" max="1795" width="26" style="41" customWidth="1"/>
    <col min="1796" max="1796" width="30.25" style="41" customWidth="1"/>
    <col min="1797" max="1797" width="13" style="41" customWidth="1"/>
    <col min="1798" max="1798" width="24" style="41" customWidth="1"/>
    <col min="1799" max="1799" width="26" style="41" customWidth="1"/>
    <col min="1800" max="2048" width="9" style="41"/>
    <col min="2049" max="2049" width="8.75" style="41" customWidth="1"/>
    <col min="2050" max="2050" width="15.375" style="41" customWidth="1"/>
    <col min="2051" max="2051" width="26" style="41" customWidth="1"/>
    <col min="2052" max="2052" width="30.25" style="41" customWidth="1"/>
    <col min="2053" max="2053" width="13" style="41" customWidth="1"/>
    <col min="2054" max="2054" width="24" style="41" customWidth="1"/>
    <col min="2055" max="2055" width="26" style="41" customWidth="1"/>
    <col min="2056" max="2304" width="9" style="41"/>
    <col min="2305" max="2305" width="8.75" style="41" customWidth="1"/>
    <col min="2306" max="2306" width="15.375" style="41" customWidth="1"/>
    <col min="2307" max="2307" width="26" style="41" customWidth="1"/>
    <col min="2308" max="2308" width="30.25" style="41" customWidth="1"/>
    <col min="2309" max="2309" width="13" style="41" customWidth="1"/>
    <col min="2310" max="2310" width="24" style="41" customWidth="1"/>
    <col min="2311" max="2311" width="26" style="41" customWidth="1"/>
    <col min="2312" max="2560" width="9" style="41"/>
    <col min="2561" max="2561" width="8.75" style="41" customWidth="1"/>
    <col min="2562" max="2562" width="15.375" style="41" customWidth="1"/>
    <col min="2563" max="2563" width="26" style="41" customWidth="1"/>
    <col min="2564" max="2564" width="30.25" style="41" customWidth="1"/>
    <col min="2565" max="2565" width="13" style="41" customWidth="1"/>
    <col min="2566" max="2566" width="24" style="41" customWidth="1"/>
    <col min="2567" max="2567" width="26" style="41" customWidth="1"/>
    <col min="2568" max="2816" width="9" style="41"/>
    <col min="2817" max="2817" width="8.75" style="41" customWidth="1"/>
    <col min="2818" max="2818" width="15.375" style="41" customWidth="1"/>
    <col min="2819" max="2819" width="26" style="41" customWidth="1"/>
    <col min="2820" max="2820" width="30.25" style="41" customWidth="1"/>
    <col min="2821" max="2821" width="13" style="41" customWidth="1"/>
    <col min="2822" max="2822" width="24" style="41" customWidth="1"/>
    <col min="2823" max="2823" width="26" style="41" customWidth="1"/>
    <col min="2824" max="3072" width="9" style="41"/>
    <col min="3073" max="3073" width="8.75" style="41" customWidth="1"/>
    <col min="3074" max="3074" width="15.375" style="41" customWidth="1"/>
    <col min="3075" max="3075" width="26" style="41" customWidth="1"/>
    <col min="3076" max="3076" width="30.25" style="41" customWidth="1"/>
    <col min="3077" max="3077" width="13" style="41" customWidth="1"/>
    <col min="3078" max="3078" width="24" style="41" customWidth="1"/>
    <col min="3079" max="3079" width="26" style="41" customWidth="1"/>
    <col min="3080" max="3328" width="9" style="41"/>
    <col min="3329" max="3329" width="8.75" style="41" customWidth="1"/>
    <col min="3330" max="3330" width="15.375" style="41" customWidth="1"/>
    <col min="3331" max="3331" width="26" style="41" customWidth="1"/>
    <col min="3332" max="3332" width="30.25" style="41" customWidth="1"/>
    <col min="3333" max="3333" width="13" style="41" customWidth="1"/>
    <col min="3334" max="3334" width="24" style="41" customWidth="1"/>
    <col min="3335" max="3335" width="26" style="41" customWidth="1"/>
    <col min="3336" max="3584" width="9" style="41"/>
    <col min="3585" max="3585" width="8.75" style="41" customWidth="1"/>
    <col min="3586" max="3586" width="15.375" style="41" customWidth="1"/>
    <col min="3587" max="3587" width="26" style="41" customWidth="1"/>
    <col min="3588" max="3588" width="30.25" style="41" customWidth="1"/>
    <col min="3589" max="3589" width="13" style="41" customWidth="1"/>
    <col min="3590" max="3590" width="24" style="41" customWidth="1"/>
    <col min="3591" max="3591" width="26" style="41" customWidth="1"/>
    <col min="3592" max="3840" width="9" style="41"/>
    <col min="3841" max="3841" width="8.75" style="41" customWidth="1"/>
    <col min="3842" max="3842" width="15.375" style="41" customWidth="1"/>
    <col min="3843" max="3843" width="26" style="41" customWidth="1"/>
    <col min="3844" max="3844" width="30.25" style="41" customWidth="1"/>
    <col min="3845" max="3845" width="13" style="41" customWidth="1"/>
    <col min="3846" max="3846" width="24" style="41" customWidth="1"/>
    <col min="3847" max="3847" width="26" style="41" customWidth="1"/>
    <col min="3848" max="4096" width="9" style="41"/>
    <col min="4097" max="4097" width="8.75" style="41" customWidth="1"/>
    <col min="4098" max="4098" width="15.375" style="41" customWidth="1"/>
    <col min="4099" max="4099" width="26" style="41" customWidth="1"/>
    <col min="4100" max="4100" width="30.25" style="41" customWidth="1"/>
    <col min="4101" max="4101" width="13" style="41" customWidth="1"/>
    <col min="4102" max="4102" width="24" style="41" customWidth="1"/>
    <col min="4103" max="4103" width="26" style="41" customWidth="1"/>
    <col min="4104" max="4352" width="9" style="41"/>
    <col min="4353" max="4353" width="8.75" style="41" customWidth="1"/>
    <col min="4354" max="4354" width="15.375" style="41" customWidth="1"/>
    <col min="4355" max="4355" width="26" style="41" customWidth="1"/>
    <col min="4356" max="4356" width="30.25" style="41" customWidth="1"/>
    <col min="4357" max="4357" width="13" style="41" customWidth="1"/>
    <col min="4358" max="4358" width="24" style="41" customWidth="1"/>
    <col min="4359" max="4359" width="26" style="41" customWidth="1"/>
    <col min="4360" max="4608" width="9" style="41"/>
    <col min="4609" max="4609" width="8.75" style="41" customWidth="1"/>
    <col min="4610" max="4610" width="15.375" style="41" customWidth="1"/>
    <col min="4611" max="4611" width="26" style="41" customWidth="1"/>
    <col min="4612" max="4612" width="30.25" style="41" customWidth="1"/>
    <col min="4613" max="4613" width="13" style="41" customWidth="1"/>
    <col min="4614" max="4614" width="24" style="41" customWidth="1"/>
    <col min="4615" max="4615" width="26" style="41" customWidth="1"/>
    <col min="4616" max="4864" width="9" style="41"/>
    <col min="4865" max="4865" width="8.75" style="41" customWidth="1"/>
    <col min="4866" max="4866" width="15.375" style="41" customWidth="1"/>
    <col min="4867" max="4867" width="26" style="41" customWidth="1"/>
    <col min="4868" max="4868" width="30.25" style="41" customWidth="1"/>
    <col min="4869" max="4869" width="13" style="41" customWidth="1"/>
    <col min="4870" max="4870" width="24" style="41" customWidth="1"/>
    <col min="4871" max="4871" width="26" style="41" customWidth="1"/>
    <col min="4872" max="5120" width="9" style="41"/>
    <col min="5121" max="5121" width="8.75" style="41" customWidth="1"/>
    <col min="5122" max="5122" width="15.375" style="41" customWidth="1"/>
    <col min="5123" max="5123" width="26" style="41" customWidth="1"/>
    <col min="5124" max="5124" width="30.25" style="41" customWidth="1"/>
    <col min="5125" max="5125" width="13" style="41" customWidth="1"/>
    <col min="5126" max="5126" width="24" style="41" customWidth="1"/>
    <col min="5127" max="5127" width="26" style="41" customWidth="1"/>
    <col min="5128" max="5376" width="9" style="41"/>
    <col min="5377" max="5377" width="8.75" style="41" customWidth="1"/>
    <col min="5378" max="5378" width="15.375" style="41" customWidth="1"/>
    <col min="5379" max="5379" width="26" style="41" customWidth="1"/>
    <col min="5380" max="5380" width="30.25" style="41" customWidth="1"/>
    <col min="5381" max="5381" width="13" style="41" customWidth="1"/>
    <col min="5382" max="5382" width="24" style="41" customWidth="1"/>
    <col min="5383" max="5383" width="26" style="41" customWidth="1"/>
    <col min="5384" max="5632" width="9" style="41"/>
    <col min="5633" max="5633" width="8.75" style="41" customWidth="1"/>
    <col min="5634" max="5634" width="15.375" style="41" customWidth="1"/>
    <col min="5635" max="5635" width="26" style="41" customWidth="1"/>
    <col min="5636" max="5636" width="30.25" style="41" customWidth="1"/>
    <col min="5637" max="5637" width="13" style="41" customWidth="1"/>
    <col min="5638" max="5638" width="24" style="41" customWidth="1"/>
    <col min="5639" max="5639" width="26" style="41" customWidth="1"/>
    <col min="5640" max="5888" width="9" style="41"/>
    <col min="5889" max="5889" width="8.75" style="41" customWidth="1"/>
    <col min="5890" max="5890" width="15.375" style="41" customWidth="1"/>
    <col min="5891" max="5891" width="26" style="41" customWidth="1"/>
    <col min="5892" max="5892" width="30.25" style="41" customWidth="1"/>
    <col min="5893" max="5893" width="13" style="41" customWidth="1"/>
    <col min="5894" max="5894" width="24" style="41" customWidth="1"/>
    <col min="5895" max="5895" width="26" style="41" customWidth="1"/>
    <col min="5896" max="6144" width="9" style="41"/>
    <col min="6145" max="6145" width="8.75" style="41" customWidth="1"/>
    <col min="6146" max="6146" width="15.375" style="41" customWidth="1"/>
    <col min="6147" max="6147" width="26" style="41" customWidth="1"/>
    <col min="6148" max="6148" width="30.25" style="41" customWidth="1"/>
    <col min="6149" max="6149" width="13" style="41" customWidth="1"/>
    <col min="6150" max="6150" width="24" style="41" customWidth="1"/>
    <col min="6151" max="6151" width="26" style="41" customWidth="1"/>
    <col min="6152" max="6400" width="9" style="41"/>
    <col min="6401" max="6401" width="8.75" style="41" customWidth="1"/>
    <col min="6402" max="6402" width="15.375" style="41" customWidth="1"/>
    <col min="6403" max="6403" width="26" style="41" customWidth="1"/>
    <col min="6404" max="6404" width="30.25" style="41" customWidth="1"/>
    <col min="6405" max="6405" width="13" style="41" customWidth="1"/>
    <col min="6406" max="6406" width="24" style="41" customWidth="1"/>
    <col min="6407" max="6407" width="26" style="41" customWidth="1"/>
    <col min="6408" max="6656" width="9" style="41"/>
    <col min="6657" max="6657" width="8.75" style="41" customWidth="1"/>
    <col min="6658" max="6658" width="15.375" style="41" customWidth="1"/>
    <col min="6659" max="6659" width="26" style="41" customWidth="1"/>
    <col min="6660" max="6660" width="30.25" style="41" customWidth="1"/>
    <col min="6661" max="6661" width="13" style="41" customWidth="1"/>
    <col min="6662" max="6662" width="24" style="41" customWidth="1"/>
    <col min="6663" max="6663" width="26" style="41" customWidth="1"/>
    <col min="6664" max="6912" width="9" style="41"/>
    <col min="6913" max="6913" width="8.75" style="41" customWidth="1"/>
    <col min="6914" max="6914" width="15.375" style="41" customWidth="1"/>
    <col min="6915" max="6915" width="26" style="41" customWidth="1"/>
    <col min="6916" max="6916" width="30.25" style="41" customWidth="1"/>
    <col min="6917" max="6917" width="13" style="41" customWidth="1"/>
    <col min="6918" max="6918" width="24" style="41" customWidth="1"/>
    <col min="6919" max="6919" width="26" style="41" customWidth="1"/>
    <col min="6920" max="7168" width="9" style="41"/>
    <col min="7169" max="7169" width="8.75" style="41" customWidth="1"/>
    <col min="7170" max="7170" width="15.375" style="41" customWidth="1"/>
    <col min="7171" max="7171" width="26" style="41" customWidth="1"/>
    <col min="7172" max="7172" width="30.25" style="41" customWidth="1"/>
    <col min="7173" max="7173" width="13" style="41" customWidth="1"/>
    <col min="7174" max="7174" width="24" style="41" customWidth="1"/>
    <col min="7175" max="7175" width="26" style="41" customWidth="1"/>
    <col min="7176" max="7424" width="9" style="41"/>
    <col min="7425" max="7425" width="8.75" style="41" customWidth="1"/>
    <col min="7426" max="7426" width="15.375" style="41" customWidth="1"/>
    <col min="7427" max="7427" width="26" style="41" customWidth="1"/>
    <col min="7428" max="7428" width="30.25" style="41" customWidth="1"/>
    <col min="7429" max="7429" width="13" style="41" customWidth="1"/>
    <col min="7430" max="7430" width="24" style="41" customWidth="1"/>
    <col min="7431" max="7431" width="26" style="41" customWidth="1"/>
    <col min="7432" max="7680" width="9" style="41"/>
    <col min="7681" max="7681" width="8.75" style="41" customWidth="1"/>
    <col min="7682" max="7682" width="15.375" style="41" customWidth="1"/>
    <col min="7683" max="7683" width="26" style="41" customWidth="1"/>
    <col min="7684" max="7684" width="30.25" style="41" customWidth="1"/>
    <col min="7685" max="7685" width="13" style="41" customWidth="1"/>
    <col min="7686" max="7686" width="24" style="41" customWidth="1"/>
    <col min="7687" max="7687" width="26" style="41" customWidth="1"/>
    <col min="7688" max="7936" width="9" style="41"/>
    <col min="7937" max="7937" width="8.75" style="41" customWidth="1"/>
    <col min="7938" max="7938" width="15.375" style="41" customWidth="1"/>
    <col min="7939" max="7939" width="26" style="41" customWidth="1"/>
    <col min="7940" max="7940" width="30.25" style="41" customWidth="1"/>
    <col min="7941" max="7941" width="13" style="41" customWidth="1"/>
    <col min="7942" max="7942" width="24" style="41" customWidth="1"/>
    <col min="7943" max="7943" width="26" style="41" customWidth="1"/>
    <col min="7944" max="8192" width="9" style="41"/>
    <col min="8193" max="8193" width="8.75" style="41" customWidth="1"/>
    <col min="8194" max="8194" width="15.375" style="41" customWidth="1"/>
    <col min="8195" max="8195" width="26" style="41" customWidth="1"/>
    <col min="8196" max="8196" width="30.25" style="41" customWidth="1"/>
    <col min="8197" max="8197" width="13" style="41" customWidth="1"/>
    <col min="8198" max="8198" width="24" style="41" customWidth="1"/>
    <col min="8199" max="8199" width="26" style="41" customWidth="1"/>
    <col min="8200" max="8448" width="9" style="41"/>
    <col min="8449" max="8449" width="8.75" style="41" customWidth="1"/>
    <col min="8450" max="8450" width="15.375" style="41" customWidth="1"/>
    <col min="8451" max="8451" width="26" style="41" customWidth="1"/>
    <col min="8452" max="8452" width="30.25" style="41" customWidth="1"/>
    <col min="8453" max="8453" width="13" style="41" customWidth="1"/>
    <col min="8454" max="8454" width="24" style="41" customWidth="1"/>
    <col min="8455" max="8455" width="26" style="41" customWidth="1"/>
    <col min="8456" max="8704" width="9" style="41"/>
    <col min="8705" max="8705" width="8.75" style="41" customWidth="1"/>
    <col min="8706" max="8706" width="15.375" style="41" customWidth="1"/>
    <col min="8707" max="8707" width="26" style="41" customWidth="1"/>
    <col min="8708" max="8708" width="30.25" style="41" customWidth="1"/>
    <col min="8709" max="8709" width="13" style="41" customWidth="1"/>
    <col min="8710" max="8710" width="24" style="41" customWidth="1"/>
    <col min="8711" max="8711" width="26" style="41" customWidth="1"/>
    <col min="8712" max="8960" width="9" style="41"/>
    <col min="8961" max="8961" width="8.75" style="41" customWidth="1"/>
    <col min="8962" max="8962" width="15.375" style="41" customWidth="1"/>
    <col min="8963" max="8963" width="26" style="41" customWidth="1"/>
    <col min="8964" max="8964" width="30.25" style="41" customWidth="1"/>
    <col min="8965" max="8965" width="13" style="41" customWidth="1"/>
    <col min="8966" max="8966" width="24" style="41" customWidth="1"/>
    <col min="8967" max="8967" width="26" style="41" customWidth="1"/>
    <col min="8968" max="9216" width="9" style="41"/>
    <col min="9217" max="9217" width="8.75" style="41" customWidth="1"/>
    <col min="9218" max="9218" width="15.375" style="41" customWidth="1"/>
    <col min="9219" max="9219" width="26" style="41" customWidth="1"/>
    <col min="9220" max="9220" width="30.25" style="41" customWidth="1"/>
    <col min="9221" max="9221" width="13" style="41" customWidth="1"/>
    <col min="9222" max="9222" width="24" style="41" customWidth="1"/>
    <col min="9223" max="9223" width="26" style="41" customWidth="1"/>
    <col min="9224" max="9472" width="9" style="41"/>
    <col min="9473" max="9473" width="8.75" style="41" customWidth="1"/>
    <col min="9474" max="9474" width="15.375" style="41" customWidth="1"/>
    <col min="9475" max="9475" width="26" style="41" customWidth="1"/>
    <col min="9476" max="9476" width="30.25" style="41" customWidth="1"/>
    <col min="9477" max="9477" width="13" style="41" customWidth="1"/>
    <col min="9478" max="9478" width="24" style="41" customWidth="1"/>
    <col min="9479" max="9479" width="26" style="41" customWidth="1"/>
    <col min="9480" max="9728" width="9" style="41"/>
    <col min="9729" max="9729" width="8.75" style="41" customWidth="1"/>
    <col min="9730" max="9730" width="15.375" style="41" customWidth="1"/>
    <col min="9731" max="9731" width="26" style="41" customWidth="1"/>
    <col min="9732" max="9732" width="30.25" style="41" customWidth="1"/>
    <col min="9733" max="9733" width="13" style="41" customWidth="1"/>
    <col min="9734" max="9734" width="24" style="41" customWidth="1"/>
    <col min="9735" max="9735" width="26" style="41" customWidth="1"/>
    <col min="9736" max="9984" width="9" style="41"/>
    <col min="9985" max="9985" width="8.75" style="41" customWidth="1"/>
    <col min="9986" max="9986" width="15.375" style="41" customWidth="1"/>
    <col min="9987" max="9987" width="26" style="41" customWidth="1"/>
    <col min="9988" max="9988" width="30.25" style="41" customWidth="1"/>
    <col min="9989" max="9989" width="13" style="41" customWidth="1"/>
    <col min="9990" max="9990" width="24" style="41" customWidth="1"/>
    <col min="9991" max="9991" width="26" style="41" customWidth="1"/>
    <col min="9992" max="10240" width="9" style="41"/>
    <col min="10241" max="10241" width="8.75" style="41" customWidth="1"/>
    <col min="10242" max="10242" width="15.375" style="41" customWidth="1"/>
    <col min="10243" max="10243" width="26" style="41" customWidth="1"/>
    <col min="10244" max="10244" width="30.25" style="41" customWidth="1"/>
    <col min="10245" max="10245" width="13" style="41" customWidth="1"/>
    <col min="10246" max="10246" width="24" style="41" customWidth="1"/>
    <col min="10247" max="10247" width="26" style="41" customWidth="1"/>
    <col min="10248" max="10496" width="9" style="41"/>
    <col min="10497" max="10497" width="8.75" style="41" customWidth="1"/>
    <col min="10498" max="10498" width="15.375" style="41" customWidth="1"/>
    <col min="10499" max="10499" width="26" style="41" customWidth="1"/>
    <col min="10500" max="10500" width="30.25" style="41" customWidth="1"/>
    <col min="10501" max="10501" width="13" style="41" customWidth="1"/>
    <col min="10502" max="10502" width="24" style="41" customWidth="1"/>
    <col min="10503" max="10503" width="26" style="41" customWidth="1"/>
    <col min="10504" max="10752" width="9" style="41"/>
    <col min="10753" max="10753" width="8.75" style="41" customWidth="1"/>
    <col min="10754" max="10754" width="15.375" style="41" customWidth="1"/>
    <col min="10755" max="10755" width="26" style="41" customWidth="1"/>
    <col min="10756" max="10756" width="30.25" style="41" customWidth="1"/>
    <col min="10757" max="10757" width="13" style="41" customWidth="1"/>
    <col min="10758" max="10758" width="24" style="41" customWidth="1"/>
    <col min="10759" max="10759" width="26" style="41" customWidth="1"/>
    <col min="10760" max="11008" width="9" style="41"/>
    <col min="11009" max="11009" width="8.75" style="41" customWidth="1"/>
    <col min="11010" max="11010" width="15.375" style="41" customWidth="1"/>
    <col min="11011" max="11011" width="26" style="41" customWidth="1"/>
    <col min="11012" max="11012" width="30.25" style="41" customWidth="1"/>
    <col min="11013" max="11013" width="13" style="41" customWidth="1"/>
    <col min="11014" max="11014" width="24" style="41" customWidth="1"/>
    <col min="11015" max="11015" width="26" style="41" customWidth="1"/>
    <col min="11016" max="11264" width="9" style="41"/>
    <col min="11265" max="11265" width="8.75" style="41" customWidth="1"/>
    <col min="11266" max="11266" width="15.375" style="41" customWidth="1"/>
    <col min="11267" max="11267" width="26" style="41" customWidth="1"/>
    <col min="11268" max="11268" width="30.25" style="41" customWidth="1"/>
    <col min="11269" max="11269" width="13" style="41" customWidth="1"/>
    <col min="11270" max="11270" width="24" style="41" customWidth="1"/>
    <col min="11271" max="11271" width="26" style="41" customWidth="1"/>
    <col min="11272" max="11520" width="9" style="41"/>
    <col min="11521" max="11521" width="8.75" style="41" customWidth="1"/>
    <col min="11522" max="11522" width="15.375" style="41" customWidth="1"/>
    <col min="11523" max="11523" width="26" style="41" customWidth="1"/>
    <col min="11524" max="11524" width="30.25" style="41" customWidth="1"/>
    <col min="11525" max="11525" width="13" style="41" customWidth="1"/>
    <col min="11526" max="11526" width="24" style="41" customWidth="1"/>
    <col min="11527" max="11527" width="26" style="41" customWidth="1"/>
    <col min="11528" max="11776" width="9" style="41"/>
    <col min="11777" max="11777" width="8.75" style="41" customWidth="1"/>
    <col min="11778" max="11778" width="15.375" style="41" customWidth="1"/>
    <col min="11779" max="11779" width="26" style="41" customWidth="1"/>
    <col min="11780" max="11780" width="30.25" style="41" customWidth="1"/>
    <col min="11781" max="11781" width="13" style="41" customWidth="1"/>
    <col min="11782" max="11782" width="24" style="41" customWidth="1"/>
    <col min="11783" max="11783" width="26" style="41" customWidth="1"/>
    <col min="11784" max="12032" width="9" style="41"/>
    <col min="12033" max="12033" width="8.75" style="41" customWidth="1"/>
    <col min="12034" max="12034" width="15.375" style="41" customWidth="1"/>
    <col min="12035" max="12035" width="26" style="41" customWidth="1"/>
    <col min="12036" max="12036" width="30.25" style="41" customWidth="1"/>
    <col min="12037" max="12037" width="13" style="41" customWidth="1"/>
    <col min="12038" max="12038" width="24" style="41" customWidth="1"/>
    <col min="12039" max="12039" width="26" style="41" customWidth="1"/>
    <col min="12040" max="12288" width="9" style="41"/>
    <col min="12289" max="12289" width="8.75" style="41" customWidth="1"/>
    <col min="12290" max="12290" width="15.375" style="41" customWidth="1"/>
    <col min="12291" max="12291" width="26" style="41" customWidth="1"/>
    <col min="12292" max="12292" width="30.25" style="41" customWidth="1"/>
    <col min="12293" max="12293" width="13" style="41" customWidth="1"/>
    <col min="12294" max="12294" width="24" style="41" customWidth="1"/>
    <col min="12295" max="12295" width="26" style="41" customWidth="1"/>
    <col min="12296" max="12544" width="9" style="41"/>
    <col min="12545" max="12545" width="8.75" style="41" customWidth="1"/>
    <col min="12546" max="12546" width="15.375" style="41" customWidth="1"/>
    <col min="12547" max="12547" width="26" style="41" customWidth="1"/>
    <col min="12548" max="12548" width="30.25" style="41" customWidth="1"/>
    <col min="12549" max="12549" width="13" style="41" customWidth="1"/>
    <col min="12550" max="12550" width="24" style="41" customWidth="1"/>
    <col min="12551" max="12551" width="26" style="41" customWidth="1"/>
    <col min="12552" max="12800" width="9" style="41"/>
    <col min="12801" max="12801" width="8.75" style="41" customWidth="1"/>
    <col min="12802" max="12802" width="15.375" style="41" customWidth="1"/>
    <col min="12803" max="12803" width="26" style="41" customWidth="1"/>
    <col min="12804" max="12804" width="30.25" style="41" customWidth="1"/>
    <col min="12805" max="12805" width="13" style="41" customWidth="1"/>
    <col min="12806" max="12806" width="24" style="41" customWidth="1"/>
    <col min="12807" max="12807" width="26" style="41" customWidth="1"/>
    <col min="12808" max="13056" width="9" style="41"/>
    <col min="13057" max="13057" width="8.75" style="41" customWidth="1"/>
    <col min="13058" max="13058" width="15.375" style="41" customWidth="1"/>
    <col min="13059" max="13059" width="26" style="41" customWidth="1"/>
    <col min="13060" max="13060" width="30.25" style="41" customWidth="1"/>
    <col min="13061" max="13061" width="13" style="41" customWidth="1"/>
    <col min="13062" max="13062" width="24" style="41" customWidth="1"/>
    <col min="13063" max="13063" width="26" style="41" customWidth="1"/>
    <col min="13064" max="13312" width="9" style="41"/>
    <col min="13313" max="13313" width="8.75" style="41" customWidth="1"/>
    <col min="13314" max="13314" width="15.375" style="41" customWidth="1"/>
    <col min="13315" max="13315" width="26" style="41" customWidth="1"/>
    <col min="13316" max="13316" width="30.25" style="41" customWidth="1"/>
    <col min="13317" max="13317" width="13" style="41" customWidth="1"/>
    <col min="13318" max="13318" width="24" style="41" customWidth="1"/>
    <col min="13319" max="13319" width="26" style="41" customWidth="1"/>
    <col min="13320" max="13568" width="9" style="41"/>
    <col min="13569" max="13569" width="8.75" style="41" customWidth="1"/>
    <col min="13570" max="13570" width="15.375" style="41" customWidth="1"/>
    <col min="13571" max="13571" width="26" style="41" customWidth="1"/>
    <col min="13572" max="13572" width="30.25" style="41" customWidth="1"/>
    <col min="13573" max="13573" width="13" style="41" customWidth="1"/>
    <col min="13574" max="13574" width="24" style="41" customWidth="1"/>
    <col min="13575" max="13575" width="26" style="41" customWidth="1"/>
    <col min="13576" max="13824" width="9" style="41"/>
    <col min="13825" max="13825" width="8.75" style="41" customWidth="1"/>
    <col min="13826" max="13826" width="15.375" style="41" customWidth="1"/>
    <col min="13827" max="13827" width="26" style="41" customWidth="1"/>
    <col min="13828" max="13828" width="30.25" style="41" customWidth="1"/>
    <col min="13829" max="13829" width="13" style="41" customWidth="1"/>
    <col min="13830" max="13830" width="24" style="41" customWidth="1"/>
    <col min="13831" max="13831" width="26" style="41" customWidth="1"/>
    <col min="13832" max="14080" width="9" style="41"/>
    <col min="14081" max="14081" width="8.75" style="41" customWidth="1"/>
    <col min="14082" max="14082" width="15.375" style="41" customWidth="1"/>
    <col min="14083" max="14083" width="26" style="41" customWidth="1"/>
    <col min="14084" max="14084" width="30.25" style="41" customWidth="1"/>
    <col min="14085" max="14085" width="13" style="41" customWidth="1"/>
    <col min="14086" max="14086" width="24" style="41" customWidth="1"/>
    <col min="14087" max="14087" width="26" style="41" customWidth="1"/>
    <col min="14088" max="14336" width="9" style="41"/>
    <col min="14337" max="14337" width="8.75" style="41" customWidth="1"/>
    <col min="14338" max="14338" width="15.375" style="41" customWidth="1"/>
    <col min="14339" max="14339" width="26" style="41" customWidth="1"/>
    <col min="14340" max="14340" width="30.25" style="41" customWidth="1"/>
    <col min="14341" max="14341" width="13" style="41" customWidth="1"/>
    <col min="14342" max="14342" width="24" style="41" customWidth="1"/>
    <col min="14343" max="14343" width="26" style="41" customWidth="1"/>
    <col min="14344" max="14592" width="9" style="41"/>
    <col min="14593" max="14593" width="8.75" style="41" customWidth="1"/>
    <col min="14594" max="14594" width="15.375" style="41" customWidth="1"/>
    <col min="14595" max="14595" width="26" style="41" customWidth="1"/>
    <col min="14596" max="14596" width="30.25" style="41" customWidth="1"/>
    <col min="14597" max="14597" width="13" style="41" customWidth="1"/>
    <col min="14598" max="14598" width="24" style="41" customWidth="1"/>
    <col min="14599" max="14599" width="26" style="41" customWidth="1"/>
    <col min="14600" max="14848" width="9" style="41"/>
    <col min="14849" max="14849" width="8.75" style="41" customWidth="1"/>
    <col min="14850" max="14850" width="15.375" style="41" customWidth="1"/>
    <col min="14851" max="14851" width="26" style="41" customWidth="1"/>
    <col min="14852" max="14852" width="30.25" style="41" customWidth="1"/>
    <col min="14853" max="14853" width="13" style="41" customWidth="1"/>
    <col min="14854" max="14854" width="24" style="41" customWidth="1"/>
    <col min="14855" max="14855" width="26" style="41" customWidth="1"/>
    <col min="14856" max="15104" width="9" style="41"/>
    <col min="15105" max="15105" width="8.75" style="41" customWidth="1"/>
    <col min="15106" max="15106" width="15.375" style="41" customWidth="1"/>
    <col min="15107" max="15107" width="26" style="41" customWidth="1"/>
    <col min="15108" max="15108" width="30.25" style="41" customWidth="1"/>
    <col min="15109" max="15109" width="13" style="41" customWidth="1"/>
    <col min="15110" max="15110" width="24" style="41" customWidth="1"/>
    <col min="15111" max="15111" width="26" style="41" customWidth="1"/>
    <col min="15112" max="15360" width="9" style="41"/>
    <col min="15361" max="15361" width="8.75" style="41" customWidth="1"/>
    <col min="15362" max="15362" width="15.375" style="41" customWidth="1"/>
    <col min="15363" max="15363" width="26" style="41" customWidth="1"/>
    <col min="15364" max="15364" width="30.25" style="41" customWidth="1"/>
    <col min="15365" max="15365" width="13" style="41" customWidth="1"/>
    <col min="15366" max="15366" width="24" style="41" customWidth="1"/>
    <col min="15367" max="15367" width="26" style="41" customWidth="1"/>
    <col min="15368" max="15616" width="9" style="41"/>
    <col min="15617" max="15617" width="8.75" style="41" customWidth="1"/>
    <col min="15618" max="15618" width="15.375" style="41" customWidth="1"/>
    <col min="15619" max="15619" width="26" style="41" customWidth="1"/>
    <col min="15620" max="15620" width="30.25" style="41" customWidth="1"/>
    <col min="15621" max="15621" width="13" style="41" customWidth="1"/>
    <col min="15622" max="15622" width="24" style="41" customWidth="1"/>
    <col min="15623" max="15623" width="26" style="41" customWidth="1"/>
    <col min="15624" max="15872" width="9" style="41"/>
    <col min="15873" max="15873" width="8.75" style="41" customWidth="1"/>
    <col min="15874" max="15874" width="15.375" style="41" customWidth="1"/>
    <col min="15875" max="15875" width="26" style="41" customWidth="1"/>
    <col min="15876" max="15876" width="30.25" style="41" customWidth="1"/>
    <col min="15877" max="15877" width="13" style="41" customWidth="1"/>
    <col min="15878" max="15878" width="24" style="41" customWidth="1"/>
    <col min="15879" max="15879" width="26" style="41" customWidth="1"/>
    <col min="15880" max="16128" width="9" style="41"/>
    <col min="16129" max="16129" width="8.75" style="41" customWidth="1"/>
    <col min="16130" max="16130" width="15.375" style="41" customWidth="1"/>
    <col min="16131" max="16131" width="26" style="41" customWidth="1"/>
    <col min="16132" max="16132" width="30.25" style="41" customWidth="1"/>
    <col min="16133" max="16133" width="13" style="41" customWidth="1"/>
    <col min="16134" max="16134" width="24" style="41" customWidth="1"/>
    <col min="16135" max="16135" width="26" style="41" customWidth="1"/>
    <col min="16136" max="16384" width="9" style="41"/>
  </cols>
  <sheetData>
    <row r="1" spans="1:7" s="25" customFormat="1" ht="18.75" customHeight="1" x14ac:dyDescent="0.3">
      <c r="A1" s="113" t="s">
        <v>193</v>
      </c>
      <c r="B1" s="113"/>
      <c r="C1" s="113"/>
      <c r="D1" s="113"/>
      <c r="E1" s="113"/>
      <c r="F1" s="113"/>
      <c r="G1" s="113"/>
    </row>
    <row r="2" spans="1:7" s="26" customFormat="1" ht="10.5" customHeight="1" x14ac:dyDescent="0.3">
      <c r="D2" s="27"/>
    </row>
    <row r="3" spans="1:7" s="28" customFormat="1" ht="18.75" customHeight="1" thickBot="1" x14ac:dyDescent="0.35">
      <c r="A3" s="28" t="s">
        <v>194</v>
      </c>
      <c r="B3" s="114" t="s">
        <v>195</v>
      </c>
      <c r="C3" s="115"/>
      <c r="D3" s="115"/>
      <c r="E3" s="115"/>
      <c r="F3" s="29" t="s">
        <v>196</v>
      </c>
      <c r="G3" s="30" t="s">
        <v>197</v>
      </c>
    </row>
    <row r="4" spans="1:7" s="34" customFormat="1" ht="18.399999999999999" customHeight="1" thickBot="1" x14ac:dyDescent="0.35">
      <c r="A4" s="116"/>
      <c r="B4" s="117"/>
      <c r="C4" s="118"/>
      <c r="D4" s="31" t="s">
        <v>198</v>
      </c>
      <c r="E4" s="32" t="s">
        <v>199</v>
      </c>
      <c r="F4" s="32" t="s">
        <v>200</v>
      </c>
      <c r="G4" s="33" t="s">
        <v>201</v>
      </c>
    </row>
    <row r="5" spans="1:7" ht="18.399999999999999" customHeight="1" x14ac:dyDescent="0.3">
      <c r="A5" s="35"/>
      <c r="B5" s="119" t="s">
        <v>202</v>
      </c>
      <c r="C5" s="36" t="s">
        <v>203</v>
      </c>
      <c r="D5" s="37"/>
      <c r="E5" s="38"/>
      <c r="F5" s="39"/>
      <c r="G5" s="40"/>
    </row>
    <row r="6" spans="1:7" ht="18.399999999999999" customHeight="1" x14ac:dyDescent="0.3">
      <c r="A6" s="42" t="s">
        <v>204</v>
      </c>
      <c r="B6" s="120"/>
      <c r="C6" s="43" t="s">
        <v>205</v>
      </c>
      <c r="D6" s="44"/>
      <c r="E6" s="45"/>
      <c r="F6" s="46"/>
      <c r="G6" s="47"/>
    </row>
    <row r="7" spans="1:7" ht="18.399999999999999" customHeight="1" x14ac:dyDescent="0.3">
      <c r="A7" s="42" t="s">
        <v>206</v>
      </c>
      <c r="B7" s="121"/>
      <c r="C7" s="48" t="s">
        <v>207</v>
      </c>
      <c r="D7" s="49"/>
      <c r="E7" s="50"/>
      <c r="F7" s="51"/>
      <c r="G7" s="52"/>
    </row>
    <row r="8" spans="1:7" ht="18.399999999999999" customHeight="1" x14ac:dyDescent="0.3">
      <c r="A8" s="42" t="s">
        <v>196</v>
      </c>
      <c r="B8" s="122" t="s">
        <v>208</v>
      </c>
      <c r="C8" s="53" t="s">
        <v>209</v>
      </c>
      <c r="D8" s="54"/>
      <c r="E8" s="55"/>
      <c r="F8" s="56"/>
      <c r="G8" s="57"/>
    </row>
    <row r="9" spans="1:7" ht="18.399999999999999" customHeight="1" x14ac:dyDescent="0.3">
      <c r="A9" s="42" t="s">
        <v>204</v>
      </c>
      <c r="B9" s="120"/>
      <c r="C9" s="43" t="s">
        <v>210</v>
      </c>
      <c r="D9" s="44"/>
      <c r="E9" s="58">
        <v>0.13</v>
      </c>
      <c r="F9" s="46" t="s">
        <v>211</v>
      </c>
      <c r="G9" s="47"/>
    </row>
    <row r="10" spans="1:7" ht="18.399999999999999" customHeight="1" x14ac:dyDescent="0.3">
      <c r="A10" s="42" t="s">
        <v>212</v>
      </c>
      <c r="B10" s="121"/>
      <c r="C10" s="48" t="s">
        <v>213</v>
      </c>
      <c r="D10" s="49"/>
      <c r="E10" s="59" t="s">
        <v>204</v>
      </c>
      <c r="F10" s="51"/>
      <c r="G10" s="52"/>
    </row>
    <row r="11" spans="1:7" ht="18.399999999999999" customHeight="1" x14ac:dyDescent="0.3">
      <c r="A11" s="42" t="s">
        <v>196</v>
      </c>
      <c r="B11" s="123" t="s">
        <v>214</v>
      </c>
      <c r="C11" s="53" t="s">
        <v>215</v>
      </c>
      <c r="D11" s="54"/>
      <c r="E11" s="60"/>
      <c r="F11" s="56"/>
      <c r="G11" s="57"/>
    </row>
    <row r="12" spans="1:7" ht="18.399999999999999" customHeight="1" x14ac:dyDescent="0.3">
      <c r="A12" s="42" t="s">
        <v>196</v>
      </c>
      <c r="B12" s="124"/>
      <c r="C12" s="43" t="s">
        <v>216</v>
      </c>
      <c r="D12" s="44"/>
      <c r="E12" s="61">
        <v>3.6999999999999998E-2</v>
      </c>
      <c r="F12" s="46" t="s">
        <v>217</v>
      </c>
      <c r="G12" s="47"/>
    </row>
    <row r="13" spans="1:7" ht="18.399999999999999" customHeight="1" x14ac:dyDescent="0.3">
      <c r="A13" s="42" t="s">
        <v>218</v>
      </c>
      <c r="B13" s="124"/>
      <c r="C13" s="43" t="s">
        <v>219</v>
      </c>
      <c r="D13" s="44"/>
      <c r="E13" s="62">
        <v>8.6999999999999994E-3</v>
      </c>
      <c r="F13" s="46" t="s">
        <v>220</v>
      </c>
      <c r="G13" s="47"/>
    </row>
    <row r="14" spans="1:7" ht="18.399999999999999" customHeight="1" x14ac:dyDescent="0.3">
      <c r="A14" s="42" t="s">
        <v>204</v>
      </c>
      <c r="B14" s="124"/>
      <c r="C14" s="43" t="s">
        <v>221</v>
      </c>
      <c r="D14" s="63"/>
      <c r="E14" s="62">
        <v>3.4299999999999997E-2</v>
      </c>
      <c r="F14" s="46" t="s">
        <v>222</v>
      </c>
      <c r="G14" s="47"/>
    </row>
    <row r="15" spans="1:7" ht="18.399999999999999" customHeight="1" x14ac:dyDescent="0.3">
      <c r="A15" s="42" t="s">
        <v>204</v>
      </c>
      <c r="B15" s="124"/>
      <c r="C15" s="43" t="s">
        <v>223</v>
      </c>
      <c r="D15" s="63"/>
      <c r="E15" s="62">
        <v>0.1152</v>
      </c>
      <c r="F15" s="46" t="s">
        <v>224</v>
      </c>
      <c r="G15" s="47"/>
    </row>
    <row r="16" spans="1:7" ht="18.399999999999999" customHeight="1" x14ac:dyDescent="0.3">
      <c r="A16" s="42" t="s">
        <v>225</v>
      </c>
      <c r="B16" s="124"/>
      <c r="C16" s="43" t="s">
        <v>226</v>
      </c>
      <c r="D16" s="63"/>
      <c r="E16" s="61">
        <v>4.4999999999999998E-2</v>
      </c>
      <c r="F16" s="46" t="s">
        <v>227</v>
      </c>
      <c r="G16" s="47"/>
    </row>
    <row r="17" spans="1:7" ht="18.399999999999999" customHeight="1" x14ac:dyDescent="0.3">
      <c r="A17" s="42"/>
      <c r="B17" s="124"/>
      <c r="C17" s="43" t="s">
        <v>228</v>
      </c>
      <c r="D17" s="63"/>
      <c r="E17" s="61">
        <v>2.3E-2</v>
      </c>
      <c r="F17" s="46" t="s">
        <v>211</v>
      </c>
      <c r="G17" s="47" t="s">
        <v>229</v>
      </c>
    </row>
    <row r="18" spans="1:7" ht="18.399999999999999" customHeight="1" x14ac:dyDescent="0.3">
      <c r="A18" s="42" t="s">
        <v>204</v>
      </c>
      <c r="B18" s="124"/>
      <c r="C18" s="43" t="s">
        <v>230</v>
      </c>
      <c r="D18" s="44"/>
      <c r="E18" s="62">
        <v>2.93E-2</v>
      </c>
      <c r="F18" s="46" t="s">
        <v>231</v>
      </c>
      <c r="G18" s="47" t="s">
        <v>196</v>
      </c>
    </row>
    <row r="19" spans="1:7" ht="18.399999999999999" customHeight="1" x14ac:dyDescent="0.3">
      <c r="A19" s="42" t="s">
        <v>232</v>
      </c>
      <c r="B19" s="124"/>
      <c r="C19" s="43" t="s">
        <v>233</v>
      </c>
      <c r="D19" s="44"/>
      <c r="E19" s="61">
        <v>5.8000000000000003E-2</v>
      </c>
      <c r="F19" s="46" t="s">
        <v>234</v>
      </c>
      <c r="G19" s="47"/>
    </row>
    <row r="20" spans="1:7" ht="18.399999999999999" customHeight="1" x14ac:dyDescent="0.3">
      <c r="A20" s="42"/>
      <c r="B20" s="124"/>
      <c r="C20" s="43" t="s">
        <v>235</v>
      </c>
      <c r="D20" s="44"/>
      <c r="E20" s="61">
        <v>3.0000000000000001E-3</v>
      </c>
      <c r="F20" s="46" t="s">
        <v>236</v>
      </c>
      <c r="G20" s="47" t="s">
        <v>204</v>
      </c>
    </row>
    <row r="21" spans="1:7" ht="18.399999999999999" customHeight="1" x14ac:dyDescent="0.3">
      <c r="A21" s="42"/>
      <c r="B21" s="124"/>
      <c r="C21" s="64" t="s">
        <v>237</v>
      </c>
      <c r="D21" s="63"/>
      <c r="E21" s="65"/>
      <c r="F21" s="46" t="s">
        <v>238</v>
      </c>
      <c r="G21" s="47"/>
    </row>
    <row r="22" spans="1:7" ht="18.399999999999999" customHeight="1" x14ac:dyDescent="0.3">
      <c r="A22" s="42"/>
      <c r="B22" s="124"/>
      <c r="C22" s="64" t="s">
        <v>239</v>
      </c>
      <c r="D22" s="44"/>
      <c r="E22" s="66">
        <v>3.2000000000000002E-3</v>
      </c>
      <c r="F22" s="46" t="s">
        <v>236</v>
      </c>
      <c r="G22" s="47"/>
    </row>
    <row r="23" spans="1:7" ht="18.399999999999999" customHeight="1" x14ac:dyDescent="0.3">
      <c r="A23" s="67"/>
      <c r="B23" s="125"/>
      <c r="C23" s="48" t="s">
        <v>240</v>
      </c>
      <c r="D23" s="49"/>
      <c r="E23" s="59" t="s">
        <v>204</v>
      </c>
      <c r="F23" s="51"/>
      <c r="G23" s="52"/>
    </row>
    <row r="24" spans="1:7" ht="18.399999999999999" customHeight="1" x14ac:dyDescent="0.3">
      <c r="A24" s="109" t="s">
        <v>241</v>
      </c>
      <c r="B24" s="110"/>
      <c r="C24" s="110"/>
      <c r="D24" s="68"/>
      <c r="E24" s="69" t="s">
        <v>204</v>
      </c>
      <c r="F24" s="70"/>
      <c r="G24" s="71"/>
    </row>
    <row r="25" spans="1:7" ht="18.399999999999999" customHeight="1" x14ac:dyDescent="0.3">
      <c r="A25" s="109" t="s">
        <v>242</v>
      </c>
      <c r="B25" s="110"/>
      <c r="C25" s="110"/>
      <c r="D25" s="68"/>
      <c r="E25" s="69">
        <v>0.06</v>
      </c>
      <c r="F25" s="70" t="s">
        <v>243</v>
      </c>
      <c r="G25" s="71"/>
    </row>
    <row r="26" spans="1:7" ht="18.399999999999999" customHeight="1" x14ac:dyDescent="0.3">
      <c r="A26" s="109" t="s">
        <v>244</v>
      </c>
      <c r="B26" s="110"/>
      <c r="C26" s="110"/>
      <c r="D26" s="68"/>
      <c r="E26" s="69">
        <v>0.15</v>
      </c>
      <c r="F26" s="70" t="s">
        <v>245</v>
      </c>
      <c r="G26" s="71"/>
    </row>
    <row r="27" spans="1:7" ht="18.399999999999999" customHeight="1" x14ac:dyDescent="0.3">
      <c r="A27" s="109" t="s">
        <v>246</v>
      </c>
      <c r="B27" s="110"/>
      <c r="C27" s="110"/>
      <c r="D27" s="68"/>
      <c r="E27" s="69" t="s">
        <v>204</v>
      </c>
      <c r="F27" s="70"/>
      <c r="G27" s="71"/>
    </row>
    <row r="28" spans="1:7" ht="18.399999999999999" customHeight="1" x14ac:dyDescent="0.3">
      <c r="A28" s="106" t="s">
        <v>247</v>
      </c>
      <c r="B28" s="107"/>
      <c r="C28" s="108"/>
      <c r="D28" s="72"/>
      <c r="E28" s="69" t="s">
        <v>196</v>
      </c>
      <c r="F28" s="70"/>
      <c r="G28" s="71"/>
    </row>
    <row r="29" spans="1:7" ht="18.399999999999999" customHeight="1" x14ac:dyDescent="0.3">
      <c r="A29" s="109" t="s">
        <v>248</v>
      </c>
      <c r="B29" s="110"/>
      <c r="C29" s="110"/>
      <c r="D29" s="68"/>
      <c r="E29" s="69">
        <v>0.1</v>
      </c>
      <c r="F29" s="70" t="s">
        <v>249</v>
      </c>
      <c r="G29" s="71"/>
    </row>
    <row r="30" spans="1:7" ht="18.399999999999999" customHeight="1" x14ac:dyDescent="0.3">
      <c r="A30" s="106" t="s">
        <v>250</v>
      </c>
      <c r="B30" s="107"/>
      <c r="C30" s="108"/>
      <c r="D30" s="68"/>
      <c r="E30" s="73"/>
      <c r="F30" s="70"/>
      <c r="G30" s="74"/>
    </row>
    <row r="31" spans="1:7" ht="18.399999999999999" customHeight="1" x14ac:dyDescent="0.3">
      <c r="A31" s="109" t="s">
        <v>251</v>
      </c>
      <c r="B31" s="110"/>
      <c r="C31" s="110"/>
      <c r="D31" s="72"/>
      <c r="E31" s="73"/>
      <c r="F31" s="70" t="s">
        <v>252</v>
      </c>
      <c r="G31" s="74"/>
    </row>
    <row r="32" spans="1:7" ht="18.399999999999999" customHeight="1" x14ac:dyDescent="0.3">
      <c r="A32" s="109" t="s">
        <v>253</v>
      </c>
      <c r="B32" s="110"/>
      <c r="C32" s="110"/>
      <c r="D32" s="72"/>
      <c r="E32" s="73"/>
      <c r="F32" s="70"/>
      <c r="G32" s="74"/>
    </row>
    <row r="33" spans="1:7" ht="18.399999999999999" customHeight="1" thickBot="1" x14ac:dyDescent="0.35">
      <c r="A33" s="111" t="s">
        <v>254</v>
      </c>
      <c r="B33" s="112"/>
      <c r="C33" s="112"/>
      <c r="D33" s="75"/>
      <c r="E33" s="76"/>
      <c r="F33" s="77"/>
      <c r="G33" s="78" t="s">
        <v>255</v>
      </c>
    </row>
    <row r="35" spans="1:7" x14ac:dyDescent="0.3">
      <c r="D35" s="79"/>
    </row>
    <row r="39" spans="1:7" x14ac:dyDescent="0.3">
      <c r="C39" s="41" t="s">
        <v>204</v>
      </c>
    </row>
  </sheetData>
  <mergeCells count="16">
    <mergeCell ref="B11:B23"/>
    <mergeCell ref="A1:G1"/>
    <mergeCell ref="B3:E3"/>
    <mergeCell ref="A4:C4"/>
    <mergeCell ref="B5:B7"/>
    <mergeCell ref="B8:B10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29:C29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1"/>
  <sheetViews>
    <sheetView workbookViewId="0">
      <selection activeCell="A5" sqref="A5"/>
    </sheetView>
  </sheetViews>
  <sheetFormatPr defaultRowHeight="16.5" x14ac:dyDescent="0.3"/>
  <cols>
    <col min="1" max="1" width="39.625" style="81" customWidth="1"/>
    <col min="2" max="2" width="11.625" style="81" customWidth="1"/>
    <col min="3" max="4" width="4.625" style="81" customWidth="1"/>
    <col min="5" max="12" width="14.625" style="81" customWidth="1"/>
    <col min="13" max="13" width="12.625" style="81" customWidth="1"/>
    <col min="14" max="14" width="9" style="81" hidden="1" customWidth="1"/>
    <col min="15" max="256" width="9" style="81"/>
    <col min="257" max="257" width="39.625" style="81" customWidth="1"/>
    <col min="258" max="258" width="11.625" style="81" customWidth="1"/>
    <col min="259" max="260" width="4.625" style="81" customWidth="1"/>
    <col min="261" max="268" width="14.625" style="81" customWidth="1"/>
    <col min="269" max="269" width="12.625" style="81" customWidth="1"/>
    <col min="270" max="270" width="0" style="81" hidden="1" customWidth="1"/>
    <col min="271" max="512" width="9" style="81"/>
    <col min="513" max="513" width="39.625" style="81" customWidth="1"/>
    <col min="514" max="514" width="11.625" style="81" customWidth="1"/>
    <col min="515" max="516" width="4.625" style="81" customWidth="1"/>
    <col min="517" max="524" width="14.625" style="81" customWidth="1"/>
    <col min="525" max="525" width="12.625" style="81" customWidth="1"/>
    <col min="526" max="526" width="0" style="81" hidden="1" customWidth="1"/>
    <col min="527" max="768" width="9" style="81"/>
    <col min="769" max="769" width="39.625" style="81" customWidth="1"/>
    <col min="770" max="770" width="11.625" style="81" customWidth="1"/>
    <col min="771" max="772" width="4.625" style="81" customWidth="1"/>
    <col min="773" max="780" width="14.625" style="81" customWidth="1"/>
    <col min="781" max="781" width="12.625" style="81" customWidth="1"/>
    <col min="782" max="782" width="0" style="81" hidden="1" customWidth="1"/>
    <col min="783" max="1024" width="9" style="81"/>
    <col min="1025" max="1025" width="39.625" style="81" customWidth="1"/>
    <col min="1026" max="1026" width="11.625" style="81" customWidth="1"/>
    <col min="1027" max="1028" width="4.625" style="81" customWidth="1"/>
    <col min="1029" max="1036" width="14.625" style="81" customWidth="1"/>
    <col min="1037" max="1037" width="12.625" style="81" customWidth="1"/>
    <col min="1038" max="1038" width="0" style="81" hidden="1" customWidth="1"/>
    <col min="1039" max="1280" width="9" style="81"/>
    <col min="1281" max="1281" width="39.625" style="81" customWidth="1"/>
    <col min="1282" max="1282" width="11.625" style="81" customWidth="1"/>
    <col min="1283" max="1284" width="4.625" style="81" customWidth="1"/>
    <col min="1285" max="1292" width="14.625" style="81" customWidth="1"/>
    <col min="1293" max="1293" width="12.625" style="81" customWidth="1"/>
    <col min="1294" max="1294" width="0" style="81" hidden="1" customWidth="1"/>
    <col min="1295" max="1536" width="9" style="81"/>
    <col min="1537" max="1537" width="39.625" style="81" customWidth="1"/>
    <col min="1538" max="1538" width="11.625" style="81" customWidth="1"/>
    <col min="1539" max="1540" width="4.625" style="81" customWidth="1"/>
    <col min="1541" max="1548" width="14.625" style="81" customWidth="1"/>
    <col min="1549" max="1549" width="12.625" style="81" customWidth="1"/>
    <col min="1550" max="1550" width="0" style="81" hidden="1" customWidth="1"/>
    <col min="1551" max="1792" width="9" style="81"/>
    <col min="1793" max="1793" width="39.625" style="81" customWidth="1"/>
    <col min="1794" max="1794" width="11.625" style="81" customWidth="1"/>
    <col min="1795" max="1796" width="4.625" style="81" customWidth="1"/>
    <col min="1797" max="1804" width="14.625" style="81" customWidth="1"/>
    <col min="1805" max="1805" width="12.625" style="81" customWidth="1"/>
    <col min="1806" max="1806" width="0" style="81" hidden="1" customWidth="1"/>
    <col min="1807" max="2048" width="9" style="81"/>
    <col min="2049" max="2049" width="39.625" style="81" customWidth="1"/>
    <col min="2050" max="2050" width="11.625" style="81" customWidth="1"/>
    <col min="2051" max="2052" width="4.625" style="81" customWidth="1"/>
    <col min="2053" max="2060" width="14.625" style="81" customWidth="1"/>
    <col min="2061" max="2061" width="12.625" style="81" customWidth="1"/>
    <col min="2062" max="2062" width="0" style="81" hidden="1" customWidth="1"/>
    <col min="2063" max="2304" width="9" style="81"/>
    <col min="2305" max="2305" width="39.625" style="81" customWidth="1"/>
    <col min="2306" max="2306" width="11.625" style="81" customWidth="1"/>
    <col min="2307" max="2308" width="4.625" style="81" customWidth="1"/>
    <col min="2309" max="2316" width="14.625" style="81" customWidth="1"/>
    <col min="2317" max="2317" width="12.625" style="81" customWidth="1"/>
    <col min="2318" max="2318" width="0" style="81" hidden="1" customWidth="1"/>
    <col min="2319" max="2560" width="9" style="81"/>
    <col min="2561" max="2561" width="39.625" style="81" customWidth="1"/>
    <col min="2562" max="2562" width="11.625" style="81" customWidth="1"/>
    <col min="2563" max="2564" width="4.625" style="81" customWidth="1"/>
    <col min="2565" max="2572" width="14.625" style="81" customWidth="1"/>
    <col min="2573" max="2573" width="12.625" style="81" customWidth="1"/>
    <col min="2574" max="2574" width="0" style="81" hidden="1" customWidth="1"/>
    <col min="2575" max="2816" width="9" style="81"/>
    <col min="2817" max="2817" width="39.625" style="81" customWidth="1"/>
    <col min="2818" max="2818" width="11.625" style="81" customWidth="1"/>
    <col min="2819" max="2820" width="4.625" style="81" customWidth="1"/>
    <col min="2821" max="2828" width="14.625" style="81" customWidth="1"/>
    <col min="2829" max="2829" width="12.625" style="81" customWidth="1"/>
    <col min="2830" max="2830" width="0" style="81" hidden="1" customWidth="1"/>
    <col min="2831" max="3072" width="9" style="81"/>
    <col min="3073" max="3073" width="39.625" style="81" customWidth="1"/>
    <col min="3074" max="3074" width="11.625" style="81" customWidth="1"/>
    <col min="3075" max="3076" width="4.625" style="81" customWidth="1"/>
    <col min="3077" max="3084" width="14.625" style="81" customWidth="1"/>
    <col min="3085" max="3085" width="12.625" style="81" customWidth="1"/>
    <col min="3086" max="3086" width="0" style="81" hidden="1" customWidth="1"/>
    <col min="3087" max="3328" width="9" style="81"/>
    <col min="3329" max="3329" width="39.625" style="81" customWidth="1"/>
    <col min="3330" max="3330" width="11.625" style="81" customWidth="1"/>
    <col min="3331" max="3332" width="4.625" style="81" customWidth="1"/>
    <col min="3333" max="3340" width="14.625" style="81" customWidth="1"/>
    <col min="3341" max="3341" width="12.625" style="81" customWidth="1"/>
    <col min="3342" max="3342" width="0" style="81" hidden="1" customWidth="1"/>
    <col min="3343" max="3584" width="9" style="81"/>
    <col min="3585" max="3585" width="39.625" style="81" customWidth="1"/>
    <col min="3586" max="3586" width="11.625" style="81" customWidth="1"/>
    <col min="3587" max="3588" width="4.625" style="81" customWidth="1"/>
    <col min="3589" max="3596" width="14.625" style="81" customWidth="1"/>
    <col min="3597" max="3597" width="12.625" style="81" customWidth="1"/>
    <col min="3598" max="3598" width="0" style="81" hidden="1" customWidth="1"/>
    <col min="3599" max="3840" width="9" style="81"/>
    <col min="3841" max="3841" width="39.625" style="81" customWidth="1"/>
    <col min="3842" max="3842" width="11.625" style="81" customWidth="1"/>
    <col min="3843" max="3844" width="4.625" style="81" customWidth="1"/>
    <col min="3845" max="3852" width="14.625" style="81" customWidth="1"/>
    <col min="3853" max="3853" width="12.625" style="81" customWidth="1"/>
    <col min="3854" max="3854" width="0" style="81" hidden="1" customWidth="1"/>
    <col min="3855" max="4096" width="9" style="81"/>
    <col min="4097" max="4097" width="39.625" style="81" customWidth="1"/>
    <col min="4098" max="4098" width="11.625" style="81" customWidth="1"/>
    <col min="4099" max="4100" width="4.625" style="81" customWidth="1"/>
    <col min="4101" max="4108" width="14.625" style="81" customWidth="1"/>
    <col min="4109" max="4109" width="12.625" style="81" customWidth="1"/>
    <col min="4110" max="4110" width="0" style="81" hidden="1" customWidth="1"/>
    <col min="4111" max="4352" width="9" style="81"/>
    <col min="4353" max="4353" width="39.625" style="81" customWidth="1"/>
    <col min="4354" max="4354" width="11.625" style="81" customWidth="1"/>
    <col min="4355" max="4356" width="4.625" style="81" customWidth="1"/>
    <col min="4357" max="4364" width="14.625" style="81" customWidth="1"/>
    <col min="4365" max="4365" width="12.625" style="81" customWidth="1"/>
    <col min="4366" max="4366" width="0" style="81" hidden="1" customWidth="1"/>
    <col min="4367" max="4608" width="9" style="81"/>
    <col min="4609" max="4609" width="39.625" style="81" customWidth="1"/>
    <col min="4610" max="4610" width="11.625" style="81" customWidth="1"/>
    <col min="4611" max="4612" width="4.625" style="81" customWidth="1"/>
    <col min="4613" max="4620" width="14.625" style="81" customWidth="1"/>
    <col min="4621" max="4621" width="12.625" style="81" customWidth="1"/>
    <col min="4622" max="4622" width="0" style="81" hidden="1" customWidth="1"/>
    <col min="4623" max="4864" width="9" style="81"/>
    <col min="4865" max="4865" width="39.625" style="81" customWidth="1"/>
    <col min="4866" max="4866" width="11.625" style="81" customWidth="1"/>
    <col min="4867" max="4868" width="4.625" style="81" customWidth="1"/>
    <col min="4869" max="4876" width="14.625" style="81" customWidth="1"/>
    <col min="4877" max="4877" width="12.625" style="81" customWidth="1"/>
    <col min="4878" max="4878" width="0" style="81" hidden="1" customWidth="1"/>
    <col min="4879" max="5120" width="9" style="81"/>
    <col min="5121" max="5121" width="39.625" style="81" customWidth="1"/>
    <col min="5122" max="5122" width="11.625" style="81" customWidth="1"/>
    <col min="5123" max="5124" width="4.625" style="81" customWidth="1"/>
    <col min="5125" max="5132" width="14.625" style="81" customWidth="1"/>
    <col min="5133" max="5133" width="12.625" style="81" customWidth="1"/>
    <col min="5134" max="5134" width="0" style="81" hidden="1" customWidth="1"/>
    <col min="5135" max="5376" width="9" style="81"/>
    <col min="5377" max="5377" width="39.625" style="81" customWidth="1"/>
    <col min="5378" max="5378" width="11.625" style="81" customWidth="1"/>
    <col min="5379" max="5380" width="4.625" style="81" customWidth="1"/>
    <col min="5381" max="5388" width="14.625" style="81" customWidth="1"/>
    <col min="5389" max="5389" width="12.625" style="81" customWidth="1"/>
    <col min="5390" max="5390" width="0" style="81" hidden="1" customWidth="1"/>
    <col min="5391" max="5632" width="9" style="81"/>
    <col min="5633" max="5633" width="39.625" style="81" customWidth="1"/>
    <col min="5634" max="5634" width="11.625" style="81" customWidth="1"/>
    <col min="5635" max="5636" width="4.625" style="81" customWidth="1"/>
    <col min="5637" max="5644" width="14.625" style="81" customWidth="1"/>
    <col min="5645" max="5645" width="12.625" style="81" customWidth="1"/>
    <col min="5646" max="5646" width="0" style="81" hidden="1" customWidth="1"/>
    <col min="5647" max="5888" width="9" style="81"/>
    <col min="5889" max="5889" width="39.625" style="81" customWidth="1"/>
    <col min="5890" max="5890" width="11.625" style="81" customWidth="1"/>
    <col min="5891" max="5892" width="4.625" style="81" customWidth="1"/>
    <col min="5893" max="5900" width="14.625" style="81" customWidth="1"/>
    <col min="5901" max="5901" width="12.625" style="81" customWidth="1"/>
    <col min="5902" max="5902" width="0" style="81" hidden="1" customWidth="1"/>
    <col min="5903" max="6144" width="9" style="81"/>
    <col min="6145" max="6145" width="39.625" style="81" customWidth="1"/>
    <col min="6146" max="6146" width="11.625" style="81" customWidth="1"/>
    <col min="6147" max="6148" width="4.625" style="81" customWidth="1"/>
    <col min="6149" max="6156" width="14.625" style="81" customWidth="1"/>
    <col min="6157" max="6157" width="12.625" style="81" customWidth="1"/>
    <col min="6158" max="6158" width="0" style="81" hidden="1" customWidth="1"/>
    <col min="6159" max="6400" width="9" style="81"/>
    <col min="6401" max="6401" width="39.625" style="81" customWidth="1"/>
    <col min="6402" max="6402" width="11.625" style="81" customWidth="1"/>
    <col min="6403" max="6404" width="4.625" style="81" customWidth="1"/>
    <col min="6405" max="6412" width="14.625" style="81" customWidth="1"/>
    <col min="6413" max="6413" width="12.625" style="81" customWidth="1"/>
    <col min="6414" max="6414" width="0" style="81" hidden="1" customWidth="1"/>
    <col min="6415" max="6656" width="9" style="81"/>
    <col min="6657" max="6657" width="39.625" style="81" customWidth="1"/>
    <col min="6658" max="6658" width="11.625" style="81" customWidth="1"/>
    <col min="6659" max="6660" width="4.625" style="81" customWidth="1"/>
    <col min="6661" max="6668" width="14.625" style="81" customWidth="1"/>
    <col min="6669" max="6669" width="12.625" style="81" customWidth="1"/>
    <col min="6670" max="6670" width="0" style="81" hidden="1" customWidth="1"/>
    <col min="6671" max="6912" width="9" style="81"/>
    <col min="6913" max="6913" width="39.625" style="81" customWidth="1"/>
    <col min="6914" max="6914" width="11.625" style="81" customWidth="1"/>
    <col min="6915" max="6916" width="4.625" style="81" customWidth="1"/>
    <col min="6917" max="6924" width="14.625" style="81" customWidth="1"/>
    <col min="6925" max="6925" width="12.625" style="81" customWidth="1"/>
    <col min="6926" max="6926" width="0" style="81" hidden="1" customWidth="1"/>
    <col min="6927" max="7168" width="9" style="81"/>
    <col min="7169" max="7169" width="39.625" style="81" customWidth="1"/>
    <col min="7170" max="7170" width="11.625" style="81" customWidth="1"/>
    <col min="7171" max="7172" width="4.625" style="81" customWidth="1"/>
    <col min="7173" max="7180" width="14.625" style="81" customWidth="1"/>
    <col min="7181" max="7181" width="12.625" style="81" customWidth="1"/>
    <col min="7182" max="7182" width="0" style="81" hidden="1" customWidth="1"/>
    <col min="7183" max="7424" width="9" style="81"/>
    <col min="7425" max="7425" width="39.625" style="81" customWidth="1"/>
    <col min="7426" max="7426" width="11.625" style="81" customWidth="1"/>
    <col min="7427" max="7428" width="4.625" style="81" customWidth="1"/>
    <col min="7429" max="7436" width="14.625" style="81" customWidth="1"/>
    <col min="7437" max="7437" width="12.625" style="81" customWidth="1"/>
    <col min="7438" max="7438" width="0" style="81" hidden="1" customWidth="1"/>
    <col min="7439" max="7680" width="9" style="81"/>
    <col min="7681" max="7681" width="39.625" style="81" customWidth="1"/>
    <col min="7682" max="7682" width="11.625" style="81" customWidth="1"/>
    <col min="7683" max="7684" width="4.625" style="81" customWidth="1"/>
    <col min="7685" max="7692" width="14.625" style="81" customWidth="1"/>
    <col min="7693" max="7693" width="12.625" style="81" customWidth="1"/>
    <col min="7694" max="7694" width="0" style="81" hidden="1" customWidth="1"/>
    <col min="7695" max="7936" width="9" style="81"/>
    <col min="7937" max="7937" width="39.625" style="81" customWidth="1"/>
    <col min="7938" max="7938" width="11.625" style="81" customWidth="1"/>
    <col min="7939" max="7940" width="4.625" style="81" customWidth="1"/>
    <col min="7941" max="7948" width="14.625" style="81" customWidth="1"/>
    <col min="7949" max="7949" width="12.625" style="81" customWidth="1"/>
    <col min="7950" max="7950" width="0" style="81" hidden="1" customWidth="1"/>
    <col min="7951" max="8192" width="9" style="81"/>
    <col min="8193" max="8193" width="39.625" style="81" customWidth="1"/>
    <col min="8194" max="8194" width="11.625" style="81" customWidth="1"/>
    <col min="8195" max="8196" width="4.625" style="81" customWidth="1"/>
    <col min="8197" max="8204" width="14.625" style="81" customWidth="1"/>
    <col min="8205" max="8205" width="12.625" style="81" customWidth="1"/>
    <col min="8206" max="8206" width="0" style="81" hidden="1" customWidth="1"/>
    <col min="8207" max="8448" width="9" style="81"/>
    <col min="8449" max="8449" width="39.625" style="81" customWidth="1"/>
    <col min="8450" max="8450" width="11.625" style="81" customWidth="1"/>
    <col min="8451" max="8452" width="4.625" style="81" customWidth="1"/>
    <col min="8453" max="8460" width="14.625" style="81" customWidth="1"/>
    <col min="8461" max="8461" width="12.625" style="81" customWidth="1"/>
    <col min="8462" max="8462" width="0" style="81" hidden="1" customWidth="1"/>
    <col min="8463" max="8704" width="9" style="81"/>
    <col min="8705" max="8705" width="39.625" style="81" customWidth="1"/>
    <col min="8706" max="8706" width="11.625" style="81" customWidth="1"/>
    <col min="8707" max="8708" width="4.625" style="81" customWidth="1"/>
    <col min="8709" max="8716" width="14.625" style="81" customWidth="1"/>
    <col min="8717" max="8717" width="12.625" style="81" customWidth="1"/>
    <col min="8718" max="8718" width="0" style="81" hidden="1" customWidth="1"/>
    <col min="8719" max="8960" width="9" style="81"/>
    <col min="8961" max="8961" width="39.625" style="81" customWidth="1"/>
    <col min="8962" max="8962" width="11.625" style="81" customWidth="1"/>
    <col min="8963" max="8964" width="4.625" style="81" customWidth="1"/>
    <col min="8965" max="8972" width="14.625" style="81" customWidth="1"/>
    <col min="8973" max="8973" width="12.625" style="81" customWidth="1"/>
    <col min="8974" max="8974" width="0" style="81" hidden="1" customWidth="1"/>
    <col min="8975" max="9216" width="9" style="81"/>
    <col min="9217" max="9217" width="39.625" style="81" customWidth="1"/>
    <col min="9218" max="9218" width="11.625" style="81" customWidth="1"/>
    <col min="9219" max="9220" width="4.625" style="81" customWidth="1"/>
    <col min="9221" max="9228" width="14.625" style="81" customWidth="1"/>
    <col min="9229" max="9229" width="12.625" style="81" customWidth="1"/>
    <col min="9230" max="9230" width="0" style="81" hidden="1" customWidth="1"/>
    <col min="9231" max="9472" width="9" style="81"/>
    <col min="9473" max="9473" width="39.625" style="81" customWidth="1"/>
    <col min="9474" max="9474" width="11.625" style="81" customWidth="1"/>
    <col min="9475" max="9476" width="4.625" style="81" customWidth="1"/>
    <col min="9477" max="9484" width="14.625" style="81" customWidth="1"/>
    <col min="9485" max="9485" width="12.625" style="81" customWidth="1"/>
    <col min="9486" max="9486" width="0" style="81" hidden="1" customWidth="1"/>
    <col min="9487" max="9728" width="9" style="81"/>
    <col min="9729" max="9729" width="39.625" style="81" customWidth="1"/>
    <col min="9730" max="9730" width="11.625" style="81" customWidth="1"/>
    <col min="9731" max="9732" width="4.625" style="81" customWidth="1"/>
    <col min="9733" max="9740" width="14.625" style="81" customWidth="1"/>
    <col min="9741" max="9741" width="12.625" style="81" customWidth="1"/>
    <col min="9742" max="9742" width="0" style="81" hidden="1" customWidth="1"/>
    <col min="9743" max="9984" width="9" style="81"/>
    <col min="9985" max="9985" width="39.625" style="81" customWidth="1"/>
    <col min="9986" max="9986" width="11.625" style="81" customWidth="1"/>
    <col min="9987" max="9988" width="4.625" style="81" customWidth="1"/>
    <col min="9989" max="9996" width="14.625" style="81" customWidth="1"/>
    <col min="9997" max="9997" width="12.625" style="81" customWidth="1"/>
    <col min="9998" max="9998" width="0" style="81" hidden="1" customWidth="1"/>
    <col min="9999" max="10240" width="9" style="81"/>
    <col min="10241" max="10241" width="39.625" style="81" customWidth="1"/>
    <col min="10242" max="10242" width="11.625" style="81" customWidth="1"/>
    <col min="10243" max="10244" width="4.625" style="81" customWidth="1"/>
    <col min="10245" max="10252" width="14.625" style="81" customWidth="1"/>
    <col min="10253" max="10253" width="12.625" style="81" customWidth="1"/>
    <col min="10254" max="10254" width="0" style="81" hidden="1" customWidth="1"/>
    <col min="10255" max="10496" width="9" style="81"/>
    <col min="10497" max="10497" width="39.625" style="81" customWidth="1"/>
    <col min="10498" max="10498" width="11.625" style="81" customWidth="1"/>
    <col min="10499" max="10500" width="4.625" style="81" customWidth="1"/>
    <col min="10501" max="10508" width="14.625" style="81" customWidth="1"/>
    <col min="10509" max="10509" width="12.625" style="81" customWidth="1"/>
    <col min="10510" max="10510" width="0" style="81" hidden="1" customWidth="1"/>
    <col min="10511" max="10752" width="9" style="81"/>
    <col min="10753" max="10753" width="39.625" style="81" customWidth="1"/>
    <col min="10754" max="10754" width="11.625" style="81" customWidth="1"/>
    <col min="10755" max="10756" width="4.625" style="81" customWidth="1"/>
    <col min="10757" max="10764" width="14.625" style="81" customWidth="1"/>
    <col min="10765" max="10765" width="12.625" style="81" customWidth="1"/>
    <col min="10766" max="10766" width="0" style="81" hidden="1" customWidth="1"/>
    <col min="10767" max="11008" width="9" style="81"/>
    <col min="11009" max="11009" width="39.625" style="81" customWidth="1"/>
    <col min="11010" max="11010" width="11.625" style="81" customWidth="1"/>
    <col min="11011" max="11012" width="4.625" style="81" customWidth="1"/>
    <col min="11013" max="11020" width="14.625" style="81" customWidth="1"/>
    <col min="11021" max="11021" width="12.625" style="81" customWidth="1"/>
    <col min="11022" max="11022" width="0" style="81" hidden="1" customWidth="1"/>
    <col min="11023" max="11264" width="9" style="81"/>
    <col min="11265" max="11265" width="39.625" style="81" customWidth="1"/>
    <col min="11266" max="11266" width="11.625" style="81" customWidth="1"/>
    <col min="11267" max="11268" width="4.625" style="81" customWidth="1"/>
    <col min="11269" max="11276" width="14.625" style="81" customWidth="1"/>
    <col min="11277" max="11277" width="12.625" style="81" customWidth="1"/>
    <col min="11278" max="11278" width="0" style="81" hidden="1" customWidth="1"/>
    <col min="11279" max="11520" width="9" style="81"/>
    <col min="11521" max="11521" width="39.625" style="81" customWidth="1"/>
    <col min="11522" max="11522" width="11.625" style="81" customWidth="1"/>
    <col min="11523" max="11524" width="4.625" style="81" customWidth="1"/>
    <col min="11525" max="11532" width="14.625" style="81" customWidth="1"/>
    <col min="11533" max="11533" width="12.625" style="81" customWidth="1"/>
    <col min="11534" max="11534" width="0" style="81" hidden="1" customWidth="1"/>
    <col min="11535" max="11776" width="9" style="81"/>
    <col min="11777" max="11777" width="39.625" style="81" customWidth="1"/>
    <col min="11778" max="11778" width="11.625" style="81" customWidth="1"/>
    <col min="11779" max="11780" width="4.625" style="81" customWidth="1"/>
    <col min="11781" max="11788" width="14.625" style="81" customWidth="1"/>
    <col min="11789" max="11789" width="12.625" style="81" customWidth="1"/>
    <col min="11790" max="11790" width="0" style="81" hidden="1" customWidth="1"/>
    <col min="11791" max="12032" width="9" style="81"/>
    <col min="12033" max="12033" width="39.625" style="81" customWidth="1"/>
    <col min="12034" max="12034" width="11.625" style="81" customWidth="1"/>
    <col min="12035" max="12036" width="4.625" style="81" customWidth="1"/>
    <col min="12037" max="12044" width="14.625" style="81" customWidth="1"/>
    <col min="12045" max="12045" width="12.625" style="81" customWidth="1"/>
    <col min="12046" max="12046" width="0" style="81" hidden="1" customWidth="1"/>
    <col min="12047" max="12288" width="9" style="81"/>
    <col min="12289" max="12289" width="39.625" style="81" customWidth="1"/>
    <col min="12290" max="12290" width="11.625" style="81" customWidth="1"/>
    <col min="12291" max="12292" width="4.625" style="81" customWidth="1"/>
    <col min="12293" max="12300" width="14.625" style="81" customWidth="1"/>
    <col min="12301" max="12301" width="12.625" style="81" customWidth="1"/>
    <col min="12302" max="12302" width="0" style="81" hidden="1" customWidth="1"/>
    <col min="12303" max="12544" width="9" style="81"/>
    <col min="12545" max="12545" width="39.625" style="81" customWidth="1"/>
    <col min="12546" max="12546" width="11.625" style="81" customWidth="1"/>
    <col min="12547" max="12548" width="4.625" style="81" customWidth="1"/>
    <col min="12549" max="12556" width="14.625" style="81" customWidth="1"/>
    <col min="12557" max="12557" width="12.625" style="81" customWidth="1"/>
    <col min="12558" max="12558" width="0" style="81" hidden="1" customWidth="1"/>
    <col min="12559" max="12800" width="9" style="81"/>
    <col min="12801" max="12801" width="39.625" style="81" customWidth="1"/>
    <col min="12802" max="12802" width="11.625" style="81" customWidth="1"/>
    <col min="12803" max="12804" width="4.625" style="81" customWidth="1"/>
    <col min="12805" max="12812" width="14.625" style="81" customWidth="1"/>
    <col min="12813" max="12813" width="12.625" style="81" customWidth="1"/>
    <col min="12814" max="12814" width="0" style="81" hidden="1" customWidth="1"/>
    <col min="12815" max="13056" width="9" style="81"/>
    <col min="13057" max="13057" width="39.625" style="81" customWidth="1"/>
    <col min="13058" max="13058" width="11.625" style="81" customWidth="1"/>
    <col min="13059" max="13060" width="4.625" style="81" customWidth="1"/>
    <col min="13061" max="13068" width="14.625" style="81" customWidth="1"/>
    <col min="13069" max="13069" width="12.625" style="81" customWidth="1"/>
    <col min="13070" max="13070" width="0" style="81" hidden="1" customWidth="1"/>
    <col min="13071" max="13312" width="9" style="81"/>
    <col min="13313" max="13313" width="39.625" style="81" customWidth="1"/>
    <col min="13314" max="13314" width="11.625" style="81" customWidth="1"/>
    <col min="13315" max="13316" width="4.625" style="81" customWidth="1"/>
    <col min="13317" max="13324" width="14.625" style="81" customWidth="1"/>
    <col min="13325" max="13325" width="12.625" style="81" customWidth="1"/>
    <col min="13326" max="13326" width="0" style="81" hidden="1" customWidth="1"/>
    <col min="13327" max="13568" width="9" style="81"/>
    <col min="13569" max="13569" width="39.625" style="81" customWidth="1"/>
    <col min="13570" max="13570" width="11.625" style="81" customWidth="1"/>
    <col min="13571" max="13572" width="4.625" style="81" customWidth="1"/>
    <col min="13573" max="13580" width="14.625" style="81" customWidth="1"/>
    <col min="13581" max="13581" width="12.625" style="81" customWidth="1"/>
    <col min="13582" max="13582" width="0" style="81" hidden="1" customWidth="1"/>
    <col min="13583" max="13824" width="9" style="81"/>
    <col min="13825" max="13825" width="39.625" style="81" customWidth="1"/>
    <col min="13826" max="13826" width="11.625" style="81" customWidth="1"/>
    <col min="13827" max="13828" width="4.625" style="81" customWidth="1"/>
    <col min="13829" max="13836" width="14.625" style="81" customWidth="1"/>
    <col min="13837" max="13837" width="12.625" style="81" customWidth="1"/>
    <col min="13838" max="13838" width="0" style="81" hidden="1" customWidth="1"/>
    <col min="13839" max="14080" width="9" style="81"/>
    <col min="14081" max="14081" width="39.625" style="81" customWidth="1"/>
    <col min="14082" max="14082" width="11.625" style="81" customWidth="1"/>
    <col min="14083" max="14084" width="4.625" style="81" customWidth="1"/>
    <col min="14085" max="14092" width="14.625" style="81" customWidth="1"/>
    <col min="14093" max="14093" width="12.625" style="81" customWidth="1"/>
    <col min="14094" max="14094" width="0" style="81" hidden="1" customWidth="1"/>
    <col min="14095" max="14336" width="9" style="81"/>
    <col min="14337" max="14337" width="39.625" style="81" customWidth="1"/>
    <col min="14338" max="14338" width="11.625" style="81" customWidth="1"/>
    <col min="14339" max="14340" width="4.625" style="81" customWidth="1"/>
    <col min="14341" max="14348" width="14.625" style="81" customWidth="1"/>
    <col min="14349" max="14349" width="12.625" style="81" customWidth="1"/>
    <col min="14350" max="14350" width="0" style="81" hidden="1" customWidth="1"/>
    <col min="14351" max="14592" width="9" style="81"/>
    <col min="14593" max="14593" width="39.625" style="81" customWidth="1"/>
    <col min="14594" max="14594" width="11.625" style="81" customWidth="1"/>
    <col min="14595" max="14596" width="4.625" style="81" customWidth="1"/>
    <col min="14597" max="14604" width="14.625" style="81" customWidth="1"/>
    <col min="14605" max="14605" width="12.625" style="81" customWidth="1"/>
    <col min="14606" max="14606" width="0" style="81" hidden="1" customWidth="1"/>
    <col min="14607" max="14848" width="9" style="81"/>
    <col min="14849" max="14849" width="39.625" style="81" customWidth="1"/>
    <col min="14850" max="14850" width="11.625" style="81" customWidth="1"/>
    <col min="14851" max="14852" width="4.625" style="81" customWidth="1"/>
    <col min="14853" max="14860" width="14.625" style="81" customWidth="1"/>
    <col min="14861" max="14861" width="12.625" style="81" customWidth="1"/>
    <col min="14862" max="14862" width="0" style="81" hidden="1" customWidth="1"/>
    <col min="14863" max="15104" width="9" style="81"/>
    <col min="15105" max="15105" width="39.625" style="81" customWidth="1"/>
    <col min="15106" max="15106" width="11.625" style="81" customWidth="1"/>
    <col min="15107" max="15108" width="4.625" style="81" customWidth="1"/>
    <col min="15109" max="15116" width="14.625" style="81" customWidth="1"/>
    <col min="15117" max="15117" width="12.625" style="81" customWidth="1"/>
    <col min="15118" max="15118" width="0" style="81" hidden="1" customWidth="1"/>
    <col min="15119" max="15360" width="9" style="81"/>
    <col min="15361" max="15361" width="39.625" style="81" customWidth="1"/>
    <col min="15362" max="15362" width="11.625" style="81" customWidth="1"/>
    <col min="15363" max="15364" width="4.625" style="81" customWidth="1"/>
    <col min="15365" max="15372" width="14.625" style="81" customWidth="1"/>
    <col min="15373" max="15373" width="12.625" style="81" customWidth="1"/>
    <col min="15374" max="15374" width="0" style="81" hidden="1" customWidth="1"/>
    <col min="15375" max="15616" width="9" style="81"/>
    <col min="15617" max="15617" width="39.625" style="81" customWidth="1"/>
    <col min="15618" max="15618" width="11.625" style="81" customWidth="1"/>
    <col min="15619" max="15620" width="4.625" style="81" customWidth="1"/>
    <col min="15621" max="15628" width="14.625" style="81" customWidth="1"/>
    <col min="15629" max="15629" width="12.625" style="81" customWidth="1"/>
    <col min="15630" max="15630" width="0" style="81" hidden="1" customWidth="1"/>
    <col min="15631" max="15872" width="9" style="81"/>
    <col min="15873" max="15873" width="39.625" style="81" customWidth="1"/>
    <col min="15874" max="15874" width="11.625" style="81" customWidth="1"/>
    <col min="15875" max="15876" width="4.625" style="81" customWidth="1"/>
    <col min="15877" max="15884" width="14.625" style="81" customWidth="1"/>
    <col min="15885" max="15885" width="12.625" style="81" customWidth="1"/>
    <col min="15886" max="15886" width="0" style="81" hidden="1" customWidth="1"/>
    <col min="15887" max="16128" width="9" style="81"/>
    <col min="16129" max="16129" width="39.625" style="81" customWidth="1"/>
    <col min="16130" max="16130" width="11.625" style="81" customWidth="1"/>
    <col min="16131" max="16132" width="4.625" style="81" customWidth="1"/>
    <col min="16133" max="16140" width="14.625" style="81" customWidth="1"/>
    <col min="16141" max="16141" width="12.625" style="81" customWidth="1"/>
    <col min="16142" max="16142" width="0" style="81" hidden="1" customWidth="1"/>
    <col min="16143" max="16384" width="9" style="81"/>
  </cols>
  <sheetData>
    <row r="1" spans="1:14" ht="30" customHeight="1" x14ac:dyDescent="0.3">
      <c r="A1" s="127" t="s">
        <v>256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4" ht="30" customHeight="1" x14ac:dyDescent="0.3">
      <c r="A2" s="128" t="s">
        <v>257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4" ht="30" customHeight="1" x14ac:dyDescent="0.3">
      <c r="A3" s="126" t="s">
        <v>258</v>
      </c>
      <c r="B3" s="126" t="s">
        <v>259</v>
      </c>
      <c r="C3" s="126" t="s">
        <v>4</v>
      </c>
      <c r="D3" s="126" t="s">
        <v>5</v>
      </c>
      <c r="E3" s="126" t="s">
        <v>6</v>
      </c>
      <c r="F3" s="126"/>
      <c r="G3" s="126" t="s">
        <v>9</v>
      </c>
      <c r="H3" s="126"/>
      <c r="I3" s="126" t="s">
        <v>114</v>
      </c>
      <c r="J3" s="126"/>
      <c r="K3" s="126" t="s">
        <v>115</v>
      </c>
      <c r="L3" s="126"/>
      <c r="M3" s="126" t="s">
        <v>260</v>
      </c>
    </row>
    <row r="4" spans="1:14" ht="30" customHeight="1" x14ac:dyDescent="0.3">
      <c r="A4" s="126"/>
      <c r="B4" s="126"/>
      <c r="C4" s="126"/>
      <c r="D4" s="126"/>
      <c r="E4" s="82" t="s">
        <v>261</v>
      </c>
      <c r="F4" s="82" t="s">
        <v>262</v>
      </c>
      <c r="G4" s="82" t="s">
        <v>261</v>
      </c>
      <c r="H4" s="82" t="s">
        <v>262</v>
      </c>
      <c r="I4" s="82" t="s">
        <v>261</v>
      </c>
      <c r="J4" s="82" t="s">
        <v>262</v>
      </c>
      <c r="K4" s="82" t="s">
        <v>261</v>
      </c>
      <c r="L4" s="82" t="s">
        <v>262</v>
      </c>
      <c r="M4" s="126"/>
    </row>
    <row r="5" spans="1:14" ht="30" customHeight="1" x14ac:dyDescent="0.3">
      <c r="A5" s="83" t="s">
        <v>263</v>
      </c>
      <c r="B5" s="84"/>
      <c r="C5" s="84"/>
      <c r="D5" s="84">
        <v>1</v>
      </c>
      <c r="E5" s="84"/>
      <c r="F5" s="84"/>
      <c r="G5" s="84"/>
      <c r="H5" s="84"/>
      <c r="I5" s="84"/>
      <c r="J5" s="84"/>
      <c r="K5" s="84"/>
      <c r="L5" s="84"/>
      <c r="M5" s="84"/>
      <c r="N5" s="83"/>
    </row>
    <row r="6" spans="1:14" ht="30" customHeight="1" x14ac:dyDescent="0.3">
      <c r="A6" s="83" t="s">
        <v>264</v>
      </c>
      <c r="B6" s="84"/>
      <c r="C6" s="84"/>
      <c r="D6" s="84">
        <v>1</v>
      </c>
      <c r="E6" s="84"/>
      <c r="F6" s="84"/>
      <c r="G6" s="84"/>
      <c r="H6" s="84"/>
      <c r="I6" s="84"/>
      <c r="J6" s="84"/>
      <c r="K6" s="84"/>
      <c r="L6" s="84"/>
      <c r="M6" s="84"/>
      <c r="N6" s="83"/>
    </row>
    <row r="7" spans="1:14" ht="30" customHeight="1" x14ac:dyDescent="0.3">
      <c r="A7" s="83" t="s">
        <v>265</v>
      </c>
      <c r="B7" s="84"/>
      <c r="C7" s="84"/>
      <c r="D7" s="84">
        <v>1</v>
      </c>
      <c r="E7" s="84"/>
      <c r="F7" s="84"/>
      <c r="G7" s="84"/>
      <c r="H7" s="84"/>
      <c r="I7" s="84"/>
      <c r="J7" s="84"/>
      <c r="K7" s="84"/>
      <c r="L7" s="84"/>
      <c r="M7" s="84"/>
      <c r="N7" s="83"/>
    </row>
    <row r="8" spans="1:14" ht="30" customHeight="1" x14ac:dyDescent="0.3">
      <c r="A8" s="83" t="s">
        <v>266</v>
      </c>
      <c r="B8" s="84"/>
      <c r="C8" s="84"/>
      <c r="D8" s="84">
        <v>1</v>
      </c>
      <c r="E8" s="84"/>
      <c r="F8" s="84"/>
      <c r="G8" s="84"/>
      <c r="H8" s="84"/>
      <c r="I8" s="84"/>
      <c r="J8" s="84"/>
      <c r="K8" s="84"/>
      <c r="L8" s="84"/>
      <c r="M8" s="84"/>
      <c r="N8" s="83"/>
    </row>
    <row r="9" spans="1:14" ht="30" customHeight="1" x14ac:dyDescent="0.3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30" customHeight="1" x14ac:dyDescent="0.3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ht="30" customHeigh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ht="30" customHeight="1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30" customHeight="1" x14ac:dyDescent="0.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30" customHeight="1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30" customHeight="1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ht="30" customHeight="1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ht="30" customHeight="1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30" customHeight="1" x14ac:dyDescent="0.3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4" ht="30" customHeigh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30" customHeight="1" x14ac:dyDescent="0.3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30" customHeight="1" x14ac:dyDescent="0.3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ht="30" customHeight="1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ht="30" customHeight="1" x14ac:dyDescent="0.3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30" customHeight="1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30" customHeight="1" x14ac:dyDescent="0.3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30" customHeight="1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30" customHeight="1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ht="30" customHeight="1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 ht="30" customHeight="1" x14ac:dyDescent="0.3">
      <c r="A29" s="84" t="s">
        <v>267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4" hidden="1" x14ac:dyDescent="0.3">
      <c r="A30" s="81" t="s">
        <v>268</v>
      </c>
    </row>
    <row r="31" spans="1:14" ht="17.25" x14ac:dyDescent="0.3">
      <c r="A31" s="85" t="s">
        <v>269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</sheetData>
  <mergeCells count="11">
    <mergeCell ref="M3:M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rintOptions horizontalCentered="1" verticalCentered="1"/>
  <pageMargins left="0.78740157480314965" right="0" top="0.39370078740157483" bottom="0.3937007874015748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83"/>
  <sheetViews>
    <sheetView topLeftCell="C1" workbookViewId="0">
      <selection activeCell="C4" sqref="C4"/>
    </sheetView>
  </sheetViews>
  <sheetFormatPr defaultRowHeight="16.5" x14ac:dyDescent="0.3"/>
  <cols>
    <col min="1" max="1" width="12.625" style="81" hidden="1" customWidth="1"/>
    <col min="2" max="2" width="11.625" style="81" hidden="1" customWidth="1"/>
    <col min="3" max="3" width="28.625" style="81" customWidth="1"/>
    <col min="4" max="4" width="20.625" style="81" customWidth="1"/>
    <col min="5" max="5" width="4.625" style="81" customWidth="1"/>
    <col min="6" max="6" width="10.625" style="81" customWidth="1"/>
    <col min="7" max="14" width="14.625" style="81" customWidth="1"/>
    <col min="15" max="15" width="12.625" style="81" customWidth="1"/>
    <col min="16" max="17" width="9" style="81"/>
    <col min="18" max="19" width="1.625" style="81" customWidth="1"/>
    <col min="20" max="20" width="5.625" style="81" customWidth="1"/>
    <col min="21" max="29" width="1.625" style="81" customWidth="1"/>
    <col min="30" max="256" width="9" style="81"/>
    <col min="257" max="258" width="0" style="81" hidden="1" customWidth="1"/>
    <col min="259" max="259" width="28.625" style="81" customWidth="1"/>
    <col min="260" max="260" width="20.625" style="81" customWidth="1"/>
    <col min="261" max="261" width="4.625" style="81" customWidth="1"/>
    <col min="262" max="262" width="10.625" style="81" customWidth="1"/>
    <col min="263" max="270" width="14.625" style="81" customWidth="1"/>
    <col min="271" max="271" width="12.625" style="81" customWidth="1"/>
    <col min="272" max="273" width="9" style="81"/>
    <col min="274" max="275" width="1.625" style="81" customWidth="1"/>
    <col min="276" max="276" width="5.625" style="81" customWidth="1"/>
    <col min="277" max="285" width="1.625" style="81" customWidth="1"/>
    <col min="286" max="512" width="9" style="81"/>
    <col min="513" max="514" width="0" style="81" hidden="1" customWidth="1"/>
    <col min="515" max="515" width="28.625" style="81" customWidth="1"/>
    <col min="516" max="516" width="20.625" style="81" customWidth="1"/>
    <col min="517" max="517" width="4.625" style="81" customWidth="1"/>
    <col min="518" max="518" width="10.625" style="81" customWidth="1"/>
    <col min="519" max="526" width="14.625" style="81" customWidth="1"/>
    <col min="527" max="527" width="12.625" style="81" customWidth="1"/>
    <col min="528" max="529" width="9" style="81"/>
    <col min="530" max="531" width="1.625" style="81" customWidth="1"/>
    <col min="532" max="532" width="5.625" style="81" customWidth="1"/>
    <col min="533" max="541" width="1.625" style="81" customWidth="1"/>
    <col min="542" max="768" width="9" style="81"/>
    <col min="769" max="770" width="0" style="81" hidden="1" customWidth="1"/>
    <col min="771" max="771" width="28.625" style="81" customWidth="1"/>
    <col min="772" max="772" width="20.625" style="81" customWidth="1"/>
    <col min="773" max="773" width="4.625" style="81" customWidth="1"/>
    <col min="774" max="774" width="10.625" style="81" customWidth="1"/>
    <col min="775" max="782" width="14.625" style="81" customWidth="1"/>
    <col min="783" max="783" width="12.625" style="81" customWidth="1"/>
    <col min="784" max="785" width="9" style="81"/>
    <col min="786" max="787" width="1.625" style="81" customWidth="1"/>
    <col min="788" max="788" width="5.625" style="81" customWidth="1"/>
    <col min="789" max="797" width="1.625" style="81" customWidth="1"/>
    <col min="798" max="1024" width="9" style="81"/>
    <col min="1025" max="1026" width="0" style="81" hidden="1" customWidth="1"/>
    <col min="1027" max="1027" width="28.625" style="81" customWidth="1"/>
    <col min="1028" max="1028" width="20.625" style="81" customWidth="1"/>
    <col min="1029" max="1029" width="4.625" style="81" customWidth="1"/>
    <col min="1030" max="1030" width="10.625" style="81" customWidth="1"/>
    <col min="1031" max="1038" width="14.625" style="81" customWidth="1"/>
    <col min="1039" max="1039" width="12.625" style="81" customWidth="1"/>
    <col min="1040" max="1041" width="9" style="81"/>
    <col min="1042" max="1043" width="1.625" style="81" customWidth="1"/>
    <col min="1044" max="1044" width="5.625" style="81" customWidth="1"/>
    <col min="1045" max="1053" width="1.625" style="81" customWidth="1"/>
    <col min="1054" max="1280" width="9" style="81"/>
    <col min="1281" max="1282" width="0" style="81" hidden="1" customWidth="1"/>
    <col min="1283" max="1283" width="28.625" style="81" customWidth="1"/>
    <col min="1284" max="1284" width="20.625" style="81" customWidth="1"/>
    <col min="1285" max="1285" width="4.625" style="81" customWidth="1"/>
    <col min="1286" max="1286" width="10.625" style="81" customWidth="1"/>
    <col min="1287" max="1294" width="14.625" style="81" customWidth="1"/>
    <col min="1295" max="1295" width="12.625" style="81" customWidth="1"/>
    <col min="1296" max="1297" width="9" style="81"/>
    <col min="1298" max="1299" width="1.625" style="81" customWidth="1"/>
    <col min="1300" max="1300" width="5.625" style="81" customWidth="1"/>
    <col min="1301" max="1309" width="1.625" style="81" customWidth="1"/>
    <col min="1310" max="1536" width="9" style="81"/>
    <col min="1537" max="1538" width="0" style="81" hidden="1" customWidth="1"/>
    <col min="1539" max="1539" width="28.625" style="81" customWidth="1"/>
    <col min="1540" max="1540" width="20.625" style="81" customWidth="1"/>
    <col min="1541" max="1541" width="4.625" style="81" customWidth="1"/>
    <col min="1542" max="1542" width="10.625" style="81" customWidth="1"/>
    <col min="1543" max="1550" width="14.625" style="81" customWidth="1"/>
    <col min="1551" max="1551" width="12.625" style="81" customWidth="1"/>
    <col min="1552" max="1553" width="9" style="81"/>
    <col min="1554" max="1555" width="1.625" style="81" customWidth="1"/>
    <col min="1556" max="1556" width="5.625" style="81" customWidth="1"/>
    <col min="1557" max="1565" width="1.625" style="81" customWidth="1"/>
    <col min="1566" max="1792" width="9" style="81"/>
    <col min="1793" max="1794" width="0" style="81" hidden="1" customWidth="1"/>
    <col min="1795" max="1795" width="28.625" style="81" customWidth="1"/>
    <col min="1796" max="1796" width="20.625" style="81" customWidth="1"/>
    <col min="1797" max="1797" width="4.625" style="81" customWidth="1"/>
    <col min="1798" max="1798" width="10.625" style="81" customWidth="1"/>
    <col min="1799" max="1806" width="14.625" style="81" customWidth="1"/>
    <col min="1807" max="1807" width="12.625" style="81" customWidth="1"/>
    <col min="1808" max="1809" width="9" style="81"/>
    <col min="1810" max="1811" width="1.625" style="81" customWidth="1"/>
    <col min="1812" max="1812" width="5.625" style="81" customWidth="1"/>
    <col min="1813" max="1821" width="1.625" style="81" customWidth="1"/>
    <col min="1822" max="2048" width="9" style="81"/>
    <col min="2049" max="2050" width="0" style="81" hidden="1" customWidth="1"/>
    <col min="2051" max="2051" width="28.625" style="81" customWidth="1"/>
    <col min="2052" max="2052" width="20.625" style="81" customWidth="1"/>
    <col min="2053" max="2053" width="4.625" style="81" customWidth="1"/>
    <col min="2054" max="2054" width="10.625" style="81" customWidth="1"/>
    <col min="2055" max="2062" width="14.625" style="81" customWidth="1"/>
    <col min="2063" max="2063" width="12.625" style="81" customWidth="1"/>
    <col min="2064" max="2065" width="9" style="81"/>
    <col min="2066" max="2067" width="1.625" style="81" customWidth="1"/>
    <col min="2068" max="2068" width="5.625" style="81" customWidth="1"/>
    <col min="2069" max="2077" width="1.625" style="81" customWidth="1"/>
    <col min="2078" max="2304" width="9" style="81"/>
    <col min="2305" max="2306" width="0" style="81" hidden="1" customWidth="1"/>
    <col min="2307" max="2307" width="28.625" style="81" customWidth="1"/>
    <col min="2308" max="2308" width="20.625" style="81" customWidth="1"/>
    <col min="2309" max="2309" width="4.625" style="81" customWidth="1"/>
    <col min="2310" max="2310" width="10.625" style="81" customWidth="1"/>
    <col min="2311" max="2318" width="14.625" style="81" customWidth="1"/>
    <col min="2319" max="2319" width="12.625" style="81" customWidth="1"/>
    <col min="2320" max="2321" width="9" style="81"/>
    <col min="2322" max="2323" width="1.625" style="81" customWidth="1"/>
    <col min="2324" max="2324" width="5.625" style="81" customWidth="1"/>
    <col min="2325" max="2333" width="1.625" style="81" customWidth="1"/>
    <col min="2334" max="2560" width="9" style="81"/>
    <col min="2561" max="2562" width="0" style="81" hidden="1" customWidth="1"/>
    <col min="2563" max="2563" width="28.625" style="81" customWidth="1"/>
    <col min="2564" max="2564" width="20.625" style="81" customWidth="1"/>
    <col min="2565" max="2565" width="4.625" style="81" customWidth="1"/>
    <col min="2566" max="2566" width="10.625" style="81" customWidth="1"/>
    <col min="2567" max="2574" width="14.625" style="81" customWidth="1"/>
    <col min="2575" max="2575" width="12.625" style="81" customWidth="1"/>
    <col min="2576" max="2577" width="9" style="81"/>
    <col min="2578" max="2579" width="1.625" style="81" customWidth="1"/>
    <col min="2580" max="2580" width="5.625" style="81" customWidth="1"/>
    <col min="2581" max="2589" width="1.625" style="81" customWidth="1"/>
    <col min="2590" max="2816" width="9" style="81"/>
    <col min="2817" max="2818" width="0" style="81" hidden="1" customWidth="1"/>
    <col min="2819" max="2819" width="28.625" style="81" customWidth="1"/>
    <col min="2820" max="2820" width="20.625" style="81" customWidth="1"/>
    <col min="2821" max="2821" width="4.625" style="81" customWidth="1"/>
    <col min="2822" max="2822" width="10.625" style="81" customWidth="1"/>
    <col min="2823" max="2830" width="14.625" style="81" customWidth="1"/>
    <col min="2831" max="2831" width="12.625" style="81" customWidth="1"/>
    <col min="2832" max="2833" width="9" style="81"/>
    <col min="2834" max="2835" width="1.625" style="81" customWidth="1"/>
    <col min="2836" max="2836" width="5.625" style="81" customWidth="1"/>
    <col min="2837" max="2845" width="1.625" style="81" customWidth="1"/>
    <col min="2846" max="3072" width="9" style="81"/>
    <col min="3073" max="3074" width="0" style="81" hidden="1" customWidth="1"/>
    <col min="3075" max="3075" width="28.625" style="81" customWidth="1"/>
    <col min="3076" max="3076" width="20.625" style="81" customWidth="1"/>
    <col min="3077" max="3077" width="4.625" style="81" customWidth="1"/>
    <col min="3078" max="3078" width="10.625" style="81" customWidth="1"/>
    <col min="3079" max="3086" width="14.625" style="81" customWidth="1"/>
    <col min="3087" max="3087" width="12.625" style="81" customWidth="1"/>
    <col min="3088" max="3089" width="9" style="81"/>
    <col min="3090" max="3091" width="1.625" style="81" customWidth="1"/>
    <col min="3092" max="3092" width="5.625" style="81" customWidth="1"/>
    <col min="3093" max="3101" width="1.625" style="81" customWidth="1"/>
    <col min="3102" max="3328" width="9" style="81"/>
    <col min="3329" max="3330" width="0" style="81" hidden="1" customWidth="1"/>
    <col min="3331" max="3331" width="28.625" style="81" customWidth="1"/>
    <col min="3332" max="3332" width="20.625" style="81" customWidth="1"/>
    <col min="3333" max="3333" width="4.625" style="81" customWidth="1"/>
    <col min="3334" max="3334" width="10.625" style="81" customWidth="1"/>
    <col min="3335" max="3342" width="14.625" style="81" customWidth="1"/>
    <col min="3343" max="3343" width="12.625" style="81" customWidth="1"/>
    <col min="3344" max="3345" width="9" style="81"/>
    <col min="3346" max="3347" width="1.625" style="81" customWidth="1"/>
    <col min="3348" max="3348" width="5.625" style="81" customWidth="1"/>
    <col min="3349" max="3357" width="1.625" style="81" customWidth="1"/>
    <col min="3358" max="3584" width="9" style="81"/>
    <col min="3585" max="3586" width="0" style="81" hidden="1" customWidth="1"/>
    <col min="3587" max="3587" width="28.625" style="81" customWidth="1"/>
    <col min="3588" max="3588" width="20.625" style="81" customWidth="1"/>
    <col min="3589" max="3589" width="4.625" style="81" customWidth="1"/>
    <col min="3590" max="3590" width="10.625" style="81" customWidth="1"/>
    <col min="3591" max="3598" width="14.625" style="81" customWidth="1"/>
    <col min="3599" max="3599" width="12.625" style="81" customWidth="1"/>
    <col min="3600" max="3601" width="9" style="81"/>
    <col min="3602" max="3603" width="1.625" style="81" customWidth="1"/>
    <col min="3604" max="3604" width="5.625" style="81" customWidth="1"/>
    <col min="3605" max="3613" width="1.625" style="81" customWidth="1"/>
    <col min="3614" max="3840" width="9" style="81"/>
    <col min="3841" max="3842" width="0" style="81" hidden="1" customWidth="1"/>
    <col min="3843" max="3843" width="28.625" style="81" customWidth="1"/>
    <col min="3844" max="3844" width="20.625" style="81" customWidth="1"/>
    <col min="3845" max="3845" width="4.625" style="81" customWidth="1"/>
    <col min="3846" max="3846" width="10.625" style="81" customWidth="1"/>
    <col min="3847" max="3854" width="14.625" style="81" customWidth="1"/>
    <col min="3855" max="3855" width="12.625" style="81" customWidth="1"/>
    <col min="3856" max="3857" width="9" style="81"/>
    <col min="3858" max="3859" width="1.625" style="81" customWidth="1"/>
    <col min="3860" max="3860" width="5.625" style="81" customWidth="1"/>
    <col min="3861" max="3869" width="1.625" style="81" customWidth="1"/>
    <col min="3870" max="4096" width="9" style="81"/>
    <col min="4097" max="4098" width="0" style="81" hidden="1" customWidth="1"/>
    <col min="4099" max="4099" width="28.625" style="81" customWidth="1"/>
    <col min="4100" max="4100" width="20.625" style="81" customWidth="1"/>
    <col min="4101" max="4101" width="4.625" style="81" customWidth="1"/>
    <col min="4102" max="4102" width="10.625" style="81" customWidth="1"/>
    <col min="4103" max="4110" width="14.625" style="81" customWidth="1"/>
    <col min="4111" max="4111" width="12.625" style="81" customWidth="1"/>
    <col min="4112" max="4113" width="9" style="81"/>
    <col min="4114" max="4115" width="1.625" style="81" customWidth="1"/>
    <col min="4116" max="4116" width="5.625" style="81" customWidth="1"/>
    <col min="4117" max="4125" width="1.625" style="81" customWidth="1"/>
    <col min="4126" max="4352" width="9" style="81"/>
    <col min="4353" max="4354" width="0" style="81" hidden="1" customWidth="1"/>
    <col min="4355" max="4355" width="28.625" style="81" customWidth="1"/>
    <col min="4356" max="4356" width="20.625" style="81" customWidth="1"/>
    <col min="4357" max="4357" width="4.625" style="81" customWidth="1"/>
    <col min="4358" max="4358" width="10.625" style="81" customWidth="1"/>
    <col min="4359" max="4366" width="14.625" style="81" customWidth="1"/>
    <col min="4367" max="4367" width="12.625" style="81" customWidth="1"/>
    <col min="4368" max="4369" width="9" style="81"/>
    <col min="4370" max="4371" width="1.625" style="81" customWidth="1"/>
    <col min="4372" max="4372" width="5.625" style="81" customWidth="1"/>
    <col min="4373" max="4381" width="1.625" style="81" customWidth="1"/>
    <col min="4382" max="4608" width="9" style="81"/>
    <col min="4609" max="4610" width="0" style="81" hidden="1" customWidth="1"/>
    <col min="4611" max="4611" width="28.625" style="81" customWidth="1"/>
    <col min="4612" max="4612" width="20.625" style="81" customWidth="1"/>
    <col min="4613" max="4613" width="4.625" style="81" customWidth="1"/>
    <col min="4614" max="4614" width="10.625" style="81" customWidth="1"/>
    <col min="4615" max="4622" width="14.625" style="81" customWidth="1"/>
    <col min="4623" max="4623" width="12.625" style="81" customWidth="1"/>
    <col min="4624" max="4625" width="9" style="81"/>
    <col min="4626" max="4627" width="1.625" style="81" customWidth="1"/>
    <col min="4628" max="4628" width="5.625" style="81" customWidth="1"/>
    <col min="4629" max="4637" width="1.625" style="81" customWidth="1"/>
    <col min="4638" max="4864" width="9" style="81"/>
    <col min="4865" max="4866" width="0" style="81" hidden="1" customWidth="1"/>
    <col min="4867" max="4867" width="28.625" style="81" customWidth="1"/>
    <col min="4868" max="4868" width="20.625" style="81" customWidth="1"/>
    <col min="4869" max="4869" width="4.625" style="81" customWidth="1"/>
    <col min="4870" max="4870" width="10.625" style="81" customWidth="1"/>
    <col min="4871" max="4878" width="14.625" style="81" customWidth="1"/>
    <col min="4879" max="4879" width="12.625" style="81" customWidth="1"/>
    <col min="4880" max="4881" width="9" style="81"/>
    <col min="4882" max="4883" width="1.625" style="81" customWidth="1"/>
    <col min="4884" max="4884" width="5.625" style="81" customWidth="1"/>
    <col min="4885" max="4893" width="1.625" style="81" customWidth="1"/>
    <col min="4894" max="5120" width="9" style="81"/>
    <col min="5121" max="5122" width="0" style="81" hidden="1" customWidth="1"/>
    <col min="5123" max="5123" width="28.625" style="81" customWidth="1"/>
    <col min="5124" max="5124" width="20.625" style="81" customWidth="1"/>
    <col min="5125" max="5125" width="4.625" style="81" customWidth="1"/>
    <col min="5126" max="5126" width="10.625" style="81" customWidth="1"/>
    <col min="5127" max="5134" width="14.625" style="81" customWidth="1"/>
    <col min="5135" max="5135" width="12.625" style="81" customWidth="1"/>
    <col min="5136" max="5137" width="9" style="81"/>
    <col min="5138" max="5139" width="1.625" style="81" customWidth="1"/>
    <col min="5140" max="5140" width="5.625" style="81" customWidth="1"/>
    <col min="5141" max="5149" width="1.625" style="81" customWidth="1"/>
    <col min="5150" max="5376" width="9" style="81"/>
    <col min="5377" max="5378" width="0" style="81" hidden="1" customWidth="1"/>
    <col min="5379" max="5379" width="28.625" style="81" customWidth="1"/>
    <col min="5380" max="5380" width="20.625" style="81" customWidth="1"/>
    <col min="5381" max="5381" width="4.625" style="81" customWidth="1"/>
    <col min="5382" max="5382" width="10.625" style="81" customWidth="1"/>
    <col min="5383" max="5390" width="14.625" style="81" customWidth="1"/>
    <col min="5391" max="5391" width="12.625" style="81" customWidth="1"/>
    <col min="5392" max="5393" width="9" style="81"/>
    <col min="5394" max="5395" width="1.625" style="81" customWidth="1"/>
    <col min="5396" max="5396" width="5.625" style="81" customWidth="1"/>
    <col min="5397" max="5405" width="1.625" style="81" customWidth="1"/>
    <col min="5406" max="5632" width="9" style="81"/>
    <col min="5633" max="5634" width="0" style="81" hidden="1" customWidth="1"/>
    <col min="5635" max="5635" width="28.625" style="81" customWidth="1"/>
    <col min="5636" max="5636" width="20.625" style="81" customWidth="1"/>
    <col min="5637" max="5637" width="4.625" style="81" customWidth="1"/>
    <col min="5638" max="5638" width="10.625" style="81" customWidth="1"/>
    <col min="5639" max="5646" width="14.625" style="81" customWidth="1"/>
    <col min="5647" max="5647" width="12.625" style="81" customWidth="1"/>
    <col min="5648" max="5649" width="9" style="81"/>
    <col min="5650" max="5651" width="1.625" style="81" customWidth="1"/>
    <col min="5652" max="5652" width="5.625" style="81" customWidth="1"/>
    <col min="5653" max="5661" width="1.625" style="81" customWidth="1"/>
    <col min="5662" max="5888" width="9" style="81"/>
    <col min="5889" max="5890" width="0" style="81" hidden="1" customWidth="1"/>
    <col min="5891" max="5891" width="28.625" style="81" customWidth="1"/>
    <col min="5892" max="5892" width="20.625" style="81" customWidth="1"/>
    <col min="5893" max="5893" width="4.625" style="81" customWidth="1"/>
    <col min="5894" max="5894" width="10.625" style="81" customWidth="1"/>
    <col min="5895" max="5902" width="14.625" style="81" customWidth="1"/>
    <col min="5903" max="5903" width="12.625" style="81" customWidth="1"/>
    <col min="5904" max="5905" width="9" style="81"/>
    <col min="5906" max="5907" width="1.625" style="81" customWidth="1"/>
    <col min="5908" max="5908" width="5.625" style="81" customWidth="1"/>
    <col min="5909" max="5917" width="1.625" style="81" customWidth="1"/>
    <col min="5918" max="6144" width="9" style="81"/>
    <col min="6145" max="6146" width="0" style="81" hidden="1" customWidth="1"/>
    <col min="6147" max="6147" width="28.625" style="81" customWidth="1"/>
    <col min="6148" max="6148" width="20.625" style="81" customWidth="1"/>
    <col min="6149" max="6149" width="4.625" style="81" customWidth="1"/>
    <col min="6150" max="6150" width="10.625" style="81" customWidth="1"/>
    <col min="6151" max="6158" width="14.625" style="81" customWidth="1"/>
    <col min="6159" max="6159" width="12.625" style="81" customWidth="1"/>
    <col min="6160" max="6161" width="9" style="81"/>
    <col min="6162" max="6163" width="1.625" style="81" customWidth="1"/>
    <col min="6164" max="6164" width="5.625" style="81" customWidth="1"/>
    <col min="6165" max="6173" width="1.625" style="81" customWidth="1"/>
    <col min="6174" max="6400" width="9" style="81"/>
    <col min="6401" max="6402" width="0" style="81" hidden="1" customWidth="1"/>
    <col min="6403" max="6403" width="28.625" style="81" customWidth="1"/>
    <col min="6404" max="6404" width="20.625" style="81" customWidth="1"/>
    <col min="6405" max="6405" width="4.625" style="81" customWidth="1"/>
    <col min="6406" max="6406" width="10.625" style="81" customWidth="1"/>
    <col min="6407" max="6414" width="14.625" style="81" customWidth="1"/>
    <col min="6415" max="6415" width="12.625" style="81" customWidth="1"/>
    <col min="6416" max="6417" width="9" style="81"/>
    <col min="6418" max="6419" width="1.625" style="81" customWidth="1"/>
    <col min="6420" max="6420" width="5.625" style="81" customWidth="1"/>
    <col min="6421" max="6429" width="1.625" style="81" customWidth="1"/>
    <col min="6430" max="6656" width="9" style="81"/>
    <col min="6657" max="6658" width="0" style="81" hidden="1" customWidth="1"/>
    <col min="6659" max="6659" width="28.625" style="81" customWidth="1"/>
    <col min="6660" max="6660" width="20.625" style="81" customWidth="1"/>
    <col min="6661" max="6661" width="4.625" style="81" customWidth="1"/>
    <col min="6662" max="6662" width="10.625" style="81" customWidth="1"/>
    <col min="6663" max="6670" width="14.625" style="81" customWidth="1"/>
    <col min="6671" max="6671" width="12.625" style="81" customWidth="1"/>
    <col min="6672" max="6673" width="9" style="81"/>
    <col min="6674" max="6675" width="1.625" style="81" customWidth="1"/>
    <col min="6676" max="6676" width="5.625" style="81" customWidth="1"/>
    <col min="6677" max="6685" width="1.625" style="81" customWidth="1"/>
    <col min="6686" max="6912" width="9" style="81"/>
    <col min="6913" max="6914" width="0" style="81" hidden="1" customWidth="1"/>
    <col min="6915" max="6915" width="28.625" style="81" customWidth="1"/>
    <col min="6916" max="6916" width="20.625" style="81" customWidth="1"/>
    <col min="6917" max="6917" width="4.625" style="81" customWidth="1"/>
    <col min="6918" max="6918" width="10.625" style="81" customWidth="1"/>
    <col min="6919" max="6926" width="14.625" style="81" customWidth="1"/>
    <col min="6927" max="6927" width="12.625" style="81" customWidth="1"/>
    <col min="6928" max="6929" width="9" style="81"/>
    <col min="6930" max="6931" width="1.625" style="81" customWidth="1"/>
    <col min="6932" max="6932" width="5.625" style="81" customWidth="1"/>
    <col min="6933" max="6941" width="1.625" style="81" customWidth="1"/>
    <col min="6942" max="7168" width="9" style="81"/>
    <col min="7169" max="7170" width="0" style="81" hidden="1" customWidth="1"/>
    <col min="7171" max="7171" width="28.625" style="81" customWidth="1"/>
    <col min="7172" max="7172" width="20.625" style="81" customWidth="1"/>
    <col min="7173" max="7173" width="4.625" style="81" customWidth="1"/>
    <col min="7174" max="7174" width="10.625" style="81" customWidth="1"/>
    <col min="7175" max="7182" width="14.625" style="81" customWidth="1"/>
    <col min="7183" max="7183" width="12.625" style="81" customWidth="1"/>
    <col min="7184" max="7185" width="9" style="81"/>
    <col min="7186" max="7187" width="1.625" style="81" customWidth="1"/>
    <col min="7188" max="7188" width="5.625" style="81" customWidth="1"/>
    <col min="7189" max="7197" width="1.625" style="81" customWidth="1"/>
    <col min="7198" max="7424" width="9" style="81"/>
    <col min="7425" max="7426" width="0" style="81" hidden="1" customWidth="1"/>
    <col min="7427" max="7427" width="28.625" style="81" customWidth="1"/>
    <col min="7428" max="7428" width="20.625" style="81" customWidth="1"/>
    <col min="7429" max="7429" width="4.625" style="81" customWidth="1"/>
    <col min="7430" max="7430" width="10.625" style="81" customWidth="1"/>
    <col min="7431" max="7438" width="14.625" style="81" customWidth="1"/>
    <col min="7439" max="7439" width="12.625" style="81" customWidth="1"/>
    <col min="7440" max="7441" width="9" style="81"/>
    <col min="7442" max="7443" width="1.625" style="81" customWidth="1"/>
    <col min="7444" max="7444" width="5.625" style="81" customWidth="1"/>
    <col min="7445" max="7453" width="1.625" style="81" customWidth="1"/>
    <col min="7454" max="7680" width="9" style="81"/>
    <col min="7681" max="7682" width="0" style="81" hidden="1" customWidth="1"/>
    <col min="7683" max="7683" width="28.625" style="81" customWidth="1"/>
    <col min="7684" max="7684" width="20.625" style="81" customWidth="1"/>
    <col min="7685" max="7685" width="4.625" style="81" customWidth="1"/>
    <col min="7686" max="7686" width="10.625" style="81" customWidth="1"/>
    <col min="7687" max="7694" width="14.625" style="81" customWidth="1"/>
    <col min="7695" max="7695" width="12.625" style="81" customWidth="1"/>
    <col min="7696" max="7697" width="9" style="81"/>
    <col min="7698" max="7699" width="1.625" style="81" customWidth="1"/>
    <col min="7700" max="7700" width="5.625" style="81" customWidth="1"/>
    <col min="7701" max="7709" width="1.625" style="81" customWidth="1"/>
    <col min="7710" max="7936" width="9" style="81"/>
    <col min="7937" max="7938" width="0" style="81" hidden="1" customWidth="1"/>
    <col min="7939" max="7939" width="28.625" style="81" customWidth="1"/>
    <col min="7940" max="7940" width="20.625" style="81" customWidth="1"/>
    <col min="7941" max="7941" width="4.625" style="81" customWidth="1"/>
    <col min="7942" max="7942" width="10.625" style="81" customWidth="1"/>
    <col min="7943" max="7950" width="14.625" style="81" customWidth="1"/>
    <col min="7951" max="7951" width="12.625" style="81" customWidth="1"/>
    <col min="7952" max="7953" width="9" style="81"/>
    <col min="7954" max="7955" width="1.625" style="81" customWidth="1"/>
    <col min="7956" max="7956" width="5.625" style="81" customWidth="1"/>
    <col min="7957" max="7965" width="1.625" style="81" customWidth="1"/>
    <col min="7966" max="8192" width="9" style="81"/>
    <col min="8193" max="8194" width="0" style="81" hidden="1" customWidth="1"/>
    <col min="8195" max="8195" width="28.625" style="81" customWidth="1"/>
    <col min="8196" max="8196" width="20.625" style="81" customWidth="1"/>
    <col min="8197" max="8197" width="4.625" style="81" customWidth="1"/>
    <col min="8198" max="8198" width="10.625" style="81" customWidth="1"/>
    <col min="8199" max="8206" width="14.625" style="81" customWidth="1"/>
    <col min="8207" max="8207" width="12.625" style="81" customWidth="1"/>
    <col min="8208" max="8209" width="9" style="81"/>
    <col min="8210" max="8211" width="1.625" style="81" customWidth="1"/>
    <col min="8212" max="8212" width="5.625" style="81" customWidth="1"/>
    <col min="8213" max="8221" width="1.625" style="81" customWidth="1"/>
    <col min="8222" max="8448" width="9" style="81"/>
    <col min="8449" max="8450" width="0" style="81" hidden="1" customWidth="1"/>
    <col min="8451" max="8451" width="28.625" style="81" customWidth="1"/>
    <col min="8452" max="8452" width="20.625" style="81" customWidth="1"/>
    <col min="8453" max="8453" width="4.625" style="81" customWidth="1"/>
    <col min="8454" max="8454" width="10.625" style="81" customWidth="1"/>
    <col min="8455" max="8462" width="14.625" style="81" customWidth="1"/>
    <col min="8463" max="8463" width="12.625" style="81" customWidth="1"/>
    <col min="8464" max="8465" width="9" style="81"/>
    <col min="8466" max="8467" width="1.625" style="81" customWidth="1"/>
    <col min="8468" max="8468" width="5.625" style="81" customWidth="1"/>
    <col min="8469" max="8477" width="1.625" style="81" customWidth="1"/>
    <col min="8478" max="8704" width="9" style="81"/>
    <col min="8705" max="8706" width="0" style="81" hidden="1" customWidth="1"/>
    <col min="8707" max="8707" width="28.625" style="81" customWidth="1"/>
    <col min="8708" max="8708" width="20.625" style="81" customWidth="1"/>
    <col min="8709" max="8709" width="4.625" style="81" customWidth="1"/>
    <col min="8710" max="8710" width="10.625" style="81" customWidth="1"/>
    <col min="8711" max="8718" width="14.625" style="81" customWidth="1"/>
    <col min="8719" max="8719" width="12.625" style="81" customWidth="1"/>
    <col min="8720" max="8721" width="9" style="81"/>
    <col min="8722" max="8723" width="1.625" style="81" customWidth="1"/>
    <col min="8724" max="8724" width="5.625" style="81" customWidth="1"/>
    <col min="8725" max="8733" width="1.625" style="81" customWidth="1"/>
    <col min="8734" max="8960" width="9" style="81"/>
    <col min="8961" max="8962" width="0" style="81" hidden="1" customWidth="1"/>
    <col min="8963" max="8963" width="28.625" style="81" customWidth="1"/>
    <col min="8964" max="8964" width="20.625" style="81" customWidth="1"/>
    <col min="8965" max="8965" width="4.625" style="81" customWidth="1"/>
    <col min="8966" max="8966" width="10.625" style="81" customWidth="1"/>
    <col min="8967" max="8974" width="14.625" style="81" customWidth="1"/>
    <col min="8975" max="8975" width="12.625" style="81" customWidth="1"/>
    <col min="8976" max="8977" width="9" style="81"/>
    <col min="8978" max="8979" width="1.625" style="81" customWidth="1"/>
    <col min="8980" max="8980" width="5.625" style="81" customWidth="1"/>
    <col min="8981" max="8989" width="1.625" style="81" customWidth="1"/>
    <col min="8990" max="9216" width="9" style="81"/>
    <col min="9217" max="9218" width="0" style="81" hidden="1" customWidth="1"/>
    <col min="9219" max="9219" width="28.625" style="81" customWidth="1"/>
    <col min="9220" max="9220" width="20.625" style="81" customWidth="1"/>
    <col min="9221" max="9221" width="4.625" style="81" customWidth="1"/>
    <col min="9222" max="9222" width="10.625" style="81" customWidth="1"/>
    <col min="9223" max="9230" width="14.625" style="81" customWidth="1"/>
    <col min="9231" max="9231" width="12.625" style="81" customWidth="1"/>
    <col min="9232" max="9233" width="9" style="81"/>
    <col min="9234" max="9235" width="1.625" style="81" customWidth="1"/>
    <col min="9236" max="9236" width="5.625" style="81" customWidth="1"/>
    <col min="9237" max="9245" width="1.625" style="81" customWidth="1"/>
    <col min="9246" max="9472" width="9" style="81"/>
    <col min="9473" max="9474" width="0" style="81" hidden="1" customWidth="1"/>
    <col min="9475" max="9475" width="28.625" style="81" customWidth="1"/>
    <col min="9476" max="9476" width="20.625" style="81" customWidth="1"/>
    <col min="9477" max="9477" width="4.625" style="81" customWidth="1"/>
    <col min="9478" max="9478" width="10.625" style="81" customWidth="1"/>
    <col min="9479" max="9486" width="14.625" style="81" customWidth="1"/>
    <col min="9487" max="9487" width="12.625" style="81" customWidth="1"/>
    <col min="9488" max="9489" width="9" style="81"/>
    <col min="9490" max="9491" width="1.625" style="81" customWidth="1"/>
    <col min="9492" max="9492" width="5.625" style="81" customWidth="1"/>
    <col min="9493" max="9501" width="1.625" style="81" customWidth="1"/>
    <col min="9502" max="9728" width="9" style="81"/>
    <col min="9729" max="9730" width="0" style="81" hidden="1" customWidth="1"/>
    <col min="9731" max="9731" width="28.625" style="81" customWidth="1"/>
    <col min="9732" max="9732" width="20.625" style="81" customWidth="1"/>
    <col min="9733" max="9733" width="4.625" style="81" customWidth="1"/>
    <col min="9734" max="9734" width="10.625" style="81" customWidth="1"/>
    <col min="9735" max="9742" width="14.625" style="81" customWidth="1"/>
    <col min="9743" max="9743" width="12.625" style="81" customWidth="1"/>
    <col min="9744" max="9745" width="9" style="81"/>
    <col min="9746" max="9747" width="1.625" style="81" customWidth="1"/>
    <col min="9748" max="9748" width="5.625" style="81" customWidth="1"/>
    <col min="9749" max="9757" width="1.625" style="81" customWidth="1"/>
    <col min="9758" max="9984" width="9" style="81"/>
    <col min="9985" max="9986" width="0" style="81" hidden="1" customWidth="1"/>
    <col min="9987" max="9987" width="28.625" style="81" customWidth="1"/>
    <col min="9988" max="9988" width="20.625" style="81" customWidth="1"/>
    <col min="9989" max="9989" width="4.625" style="81" customWidth="1"/>
    <col min="9990" max="9990" width="10.625" style="81" customWidth="1"/>
    <col min="9991" max="9998" width="14.625" style="81" customWidth="1"/>
    <col min="9999" max="9999" width="12.625" style="81" customWidth="1"/>
    <col min="10000" max="10001" width="9" style="81"/>
    <col min="10002" max="10003" width="1.625" style="81" customWidth="1"/>
    <col min="10004" max="10004" width="5.625" style="81" customWidth="1"/>
    <col min="10005" max="10013" width="1.625" style="81" customWidth="1"/>
    <col min="10014" max="10240" width="9" style="81"/>
    <col min="10241" max="10242" width="0" style="81" hidden="1" customWidth="1"/>
    <col min="10243" max="10243" width="28.625" style="81" customWidth="1"/>
    <col min="10244" max="10244" width="20.625" style="81" customWidth="1"/>
    <col min="10245" max="10245" width="4.625" style="81" customWidth="1"/>
    <col min="10246" max="10246" width="10.625" style="81" customWidth="1"/>
    <col min="10247" max="10254" width="14.625" style="81" customWidth="1"/>
    <col min="10255" max="10255" width="12.625" style="81" customWidth="1"/>
    <col min="10256" max="10257" width="9" style="81"/>
    <col min="10258" max="10259" width="1.625" style="81" customWidth="1"/>
    <col min="10260" max="10260" width="5.625" style="81" customWidth="1"/>
    <col min="10261" max="10269" width="1.625" style="81" customWidth="1"/>
    <col min="10270" max="10496" width="9" style="81"/>
    <col min="10497" max="10498" width="0" style="81" hidden="1" customWidth="1"/>
    <col min="10499" max="10499" width="28.625" style="81" customWidth="1"/>
    <col min="10500" max="10500" width="20.625" style="81" customWidth="1"/>
    <col min="10501" max="10501" width="4.625" style="81" customWidth="1"/>
    <col min="10502" max="10502" width="10.625" style="81" customWidth="1"/>
    <col min="10503" max="10510" width="14.625" style="81" customWidth="1"/>
    <col min="10511" max="10511" width="12.625" style="81" customWidth="1"/>
    <col min="10512" max="10513" width="9" style="81"/>
    <col min="10514" max="10515" width="1.625" style="81" customWidth="1"/>
    <col min="10516" max="10516" width="5.625" style="81" customWidth="1"/>
    <col min="10517" max="10525" width="1.625" style="81" customWidth="1"/>
    <col min="10526" max="10752" width="9" style="81"/>
    <col min="10753" max="10754" width="0" style="81" hidden="1" customWidth="1"/>
    <col min="10755" max="10755" width="28.625" style="81" customWidth="1"/>
    <col min="10756" max="10756" width="20.625" style="81" customWidth="1"/>
    <col min="10757" max="10757" width="4.625" style="81" customWidth="1"/>
    <col min="10758" max="10758" width="10.625" style="81" customWidth="1"/>
    <col min="10759" max="10766" width="14.625" style="81" customWidth="1"/>
    <col min="10767" max="10767" width="12.625" style="81" customWidth="1"/>
    <col min="10768" max="10769" width="9" style="81"/>
    <col min="10770" max="10771" width="1.625" style="81" customWidth="1"/>
    <col min="10772" max="10772" width="5.625" style="81" customWidth="1"/>
    <col min="10773" max="10781" width="1.625" style="81" customWidth="1"/>
    <col min="10782" max="11008" width="9" style="81"/>
    <col min="11009" max="11010" width="0" style="81" hidden="1" customWidth="1"/>
    <col min="11011" max="11011" width="28.625" style="81" customWidth="1"/>
    <col min="11012" max="11012" width="20.625" style="81" customWidth="1"/>
    <col min="11013" max="11013" width="4.625" style="81" customWidth="1"/>
    <col min="11014" max="11014" width="10.625" style="81" customWidth="1"/>
    <col min="11015" max="11022" width="14.625" style="81" customWidth="1"/>
    <col min="11023" max="11023" width="12.625" style="81" customWidth="1"/>
    <col min="11024" max="11025" width="9" style="81"/>
    <col min="11026" max="11027" width="1.625" style="81" customWidth="1"/>
    <col min="11028" max="11028" width="5.625" style="81" customWidth="1"/>
    <col min="11029" max="11037" width="1.625" style="81" customWidth="1"/>
    <col min="11038" max="11264" width="9" style="81"/>
    <col min="11265" max="11266" width="0" style="81" hidden="1" customWidth="1"/>
    <col min="11267" max="11267" width="28.625" style="81" customWidth="1"/>
    <col min="11268" max="11268" width="20.625" style="81" customWidth="1"/>
    <col min="11269" max="11269" width="4.625" style="81" customWidth="1"/>
    <col min="11270" max="11270" width="10.625" style="81" customWidth="1"/>
    <col min="11271" max="11278" width="14.625" style="81" customWidth="1"/>
    <col min="11279" max="11279" width="12.625" style="81" customWidth="1"/>
    <col min="11280" max="11281" width="9" style="81"/>
    <col min="11282" max="11283" width="1.625" style="81" customWidth="1"/>
    <col min="11284" max="11284" width="5.625" style="81" customWidth="1"/>
    <col min="11285" max="11293" width="1.625" style="81" customWidth="1"/>
    <col min="11294" max="11520" width="9" style="81"/>
    <col min="11521" max="11522" width="0" style="81" hidden="1" customWidth="1"/>
    <col min="11523" max="11523" width="28.625" style="81" customWidth="1"/>
    <col min="11524" max="11524" width="20.625" style="81" customWidth="1"/>
    <col min="11525" max="11525" width="4.625" style="81" customWidth="1"/>
    <col min="11526" max="11526" width="10.625" style="81" customWidth="1"/>
    <col min="11527" max="11534" width="14.625" style="81" customWidth="1"/>
    <col min="11535" max="11535" width="12.625" style="81" customWidth="1"/>
    <col min="11536" max="11537" width="9" style="81"/>
    <col min="11538" max="11539" width="1.625" style="81" customWidth="1"/>
    <col min="11540" max="11540" width="5.625" style="81" customWidth="1"/>
    <col min="11541" max="11549" width="1.625" style="81" customWidth="1"/>
    <col min="11550" max="11776" width="9" style="81"/>
    <col min="11777" max="11778" width="0" style="81" hidden="1" customWidth="1"/>
    <col min="11779" max="11779" width="28.625" style="81" customWidth="1"/>
    <col min="11780" max="11780" width="20.625" style="81" customWidth="1"/>
    <col min="11781" max="11781" width="4.625" style="81" customWidth="1"/>
    <col min="11782" max="11782" width="10.625" style="81" customWidth="1"/>
    <col min="11783" max="11790" width="14.625" style="81" customWidth="1"/>
    <col min="11791" max="11791" width="12.625" style="81" customWidth="1"/>
    <col min="11792" max="11793" width="9" style="81"/>
    <col min="11794" max="11795" width="1.625" style="81" customWidth="1"/>
    <col min="11796" max="11796" width="5.625" style="81" customWidth="1"/>
    <col min="11797" max="11805" width="1.625" style="81" customWidth="1"/>
    <col min="11806" max="12032" width="9" style="81"/>
    <col min="12033" max="12034" width="0" style="81" hidden="1" customWidth="1"/>
    <col min="12035" max="12035" width="28.625" style="81" customWidth="1"/>
    <col min="12036" max="12036" width="20.625" style="81" customWidth="1"/>
    <col min="12037" max="12037" width="4.625" style="81" customWidth="1"/>
    <col min="12038" max="12038" width="10.625" style="81" customWidth="1"/>
    <col min="12039" max="12046" width="14.625" style="81" customWidth="1"/>
    <col min="12047" max="12047" width="12.625" style="81" customWidth="1"/>
    <col min="12048" max="12049" width="9" style="81"/>
    <col min="12050" max="12051" width="1.625" style="81" customWidth="1"/>
    <col min="12052" max="12052" width="5.625" style="81" customWidth="1"/>
    <col min="12053" max="12061" width="1.625" style="81" customWidth="1"/>
    <col min="12062" max="12288" width="9" style="81"/>
    <col min="12289" max="12290" width="0" style="81" hidden="1" customWidth="1"/>
    <col min="12291" max="12291" width="28.625" style="81" customWidth="1"/>
    <col min="12292" max="12292" width="20.625" style="81" customWidth="1"/>
    <col min="12293" max="12293" width="4.625" style="81" customWidth="1"/>
    <col min="12294" max="12294" width="10.625" style="81" customWidth="1"/>
    <col min="12295" max="12302" width="14.625" style="81" customWidth="1"/>
    <col min="12303" max="12303" width="12.625" style="81" customWidth="1"/>
    <col min="12304" max="12305" width="9" style="81"/>
    <col min="12306" max="12307" width="1.625" style="81" customWidth="1"/>
    <col min="12308" max="12308" width="5.625" style="81" customWidth="1"/>
    <col min="12309" max="12317" width="1.625" style="81" customWidth="1"/>
    <col min="12318" max="12544" width="9" style="81"/>
    <col min="12545" max="12546" width="0" style="81" hidden="1" customWidth="1"/>
    <col min="12547" max="12547" width="28.625" style="81" customWidth="1"/>
    <col min="12548" max="12548" width="20.625" style="81" customWidth="1"/>
    <col min="12549" max="12549" width="4.625" style="81" customWidth="1"/>
    <col min="12550" max="12550" width="10.625" style="81" customWidth="1"/>
    <col min="12551" max="12558" width="14.625" style="81" customWidth="1"/>
    <col min="12559" max="12559" width="12.625" style="81" customWidth="1"/>
    <col min="12560" max="12561" width="9" style="81"/>
    <col min="12562" max="12563" width="1.625" style="81" customWidth="1"/>
    <col min="12564" max="12564" width="5.625" style="81" customWidth="1"/>
    <col min="12565" max="12573" width="1.625" style="81" customWidth="1"/>
    <col min="12574" max="12800" width="9" style="81"/>
    <col min="12801" max="12802" width="0" style="81" hidden="1" customWidth="1"/>
    <col min="12803" max="12803" width="28.625" style="81" customWidth="1"/>
    <col min="12804" max="12804" width="20.625" style="81" customWidth="1"/>
    <col min="12805" max="12805" width="4.625" style="81" customWidth="1"/>
    <col min="12806" max="12806" width="10.625" style="81" customWidth="1"/>
    <col min="12807" max="12814" width="14.625" style="81" customWidth="1"/>
    <col min="12815" max="12815" width="12.625" style="81" customWidth="1"/>
    <col min="12816" max="12817" width="9" style="81"/>
    <col min="12818" max="12819" width="1.625" style="81" customWidth="1"/>
    <col min="12820" max="12820" width="5.625" style="81" customWidth="1"/>
    <col min="12821" max="12829" width="1.625" style="81" customWidth="1"/>
    <col min="12830" max="13056" width="9" style="81"/>
    <col min="13057" max="13058" width="0" style="81" hidden="1" customWidth="1"/>
    <col min="13059" max="13059" width="28.625" style="81" customWidth="1"/>
    <col min="13060" max="13060" width="20.625" style="81" customWidth="1"/>
    <col min="13061" max="13061" width="4.625" style="81" customWidth="1"/>
    <col min="13062" max="13062" width="10.625" style="81" customWidth="1"/>
    <col min="13063" max="13070" width="14.625" style="81" customWidth="1"/>
    <col min="13071" max="13071" width="12.625" style="81" customWidth="1"/>
    <col min="13072" max="13073" width="9" style="81"/>
    <col min="13074" max="13075" width="1.625" style="81" customWidth="1"/>
    <col min="13076" max="13076" width="5.625" style="81" customWidth="1"/>
    <col min="13077" max="13085" width="1.625" style="81" customWidth="1"/>
    <col min="13086" max="13312" width="9" style="81"/>
    <col min="13313" max="13314" width="0" style="81" hidden="1" customWidth="1"/>
    <col min="13315" max="13315" width="28.625" style="81" customWidth="1"/>
    <col min="13316" max="13316" width="20.625" style="81" customWidth="1"/>
    <col min="13317" max="13317" width="4.625" style="81" customWidth="1"/>
    <col min="13318" max="13318" width="10.625" style="81" customWidth="1"/>
    <col min="13319" max="13326" width="14.625" style="81" customWidth="1"/>
    <col min="13327" max="13327" width="12.625" style="81" customWidth="1"/>
    <col min="13328" max="13329" width="9" style="81"/>
    <col min="13330" max="13331" width="1.625" style="81" customWidth="1"/>
    <col min="13332" max="13332" width="5.625" style="81" customWidth="1"/>
    <col min="13333" max="13341" width="1.625" style="81" customWidth="1"/>
    <col min="13342" max="13568" width="9" style="81"/>
    <col min="13569" max="13570" width="0" style="81" hidden="1" customWidth="1"/>
    <col min="13571" max="13571" width="28.625" style="81" customWidth="1"/>
    <col min="13572" max="13572" width="20.625" style="81" customWidth="1"/>
    <col min="13573" max="13573" width="4.625" style="81" customWidth="1"/>
    <col min="13574" max="13574" width="10.625" style="81" customWidth="1"/>
    <col min="13575" max="13582" width="14.625" style="81" customWidth="1"/>
    <col min="13583" max="13583" width="12.625" style="81" customWidth="1"/>
    <col min="13584" max="13585" width="9" style="81"/>
    <col min="13586" max="13587" width="1.625" style="81" customWidth="1"/>
    <col min="13588" max="13588" width="5.625" style="81" customWidth="1"/>
    <col min="13589" max="13597" width="1.625" style="81" customWidth="1"/>
    <col min="13598" max="13824" width="9" style="81"/>
    <col min="13825" max="13826" width="0" style="81" hidden="1" customWidth="1"/>
    <col min="13827" max="13827" width="28.625" style="81" customWidth="1"/>
    <col min="13828" max="13828" width="20.625" style="81" customWidth="1"/>
    <col min="13829" max="13829" width="4.625" style="81" customWidth="1"/>
    <col min="13830" max="13830" width="10.625" style="81" customWidth="1"/>
    <col min="13831" max="13838" width="14.625" style="81" customWidth="1"/>
    <col min="13839" max="13839" width="12.625" style="81" customWidth="1"/>
    <col min="13840" max="13841" width="9" style="81"/>
    <col min="13842" max="13843" width="1.625" style="81" customWidth="1"/>
    <col min="13844" max="13844" width="5.625" style="81" customWidth="1"/>
    <col min="13845" max="13853" width="1.625" style="81" customWidth="1"/>
    <col min="13854" max="14080" width="9" style="81"/>
    <col min="14081" max="14082" width="0" style="81" hidden="1" customWidth="1"/>
    <col min="14083" max="14083" width="28.625" style="81" customWidth="1"/>
    <col min="14084" max="14084" width="20.625" style="81" customWidth="1"/>
    <col min="14085" max="14085" width="4.625" style="81" customWidth="1"/>
    <col min="14086" max="14086" width="10.625" style="81" customWidth="1"/>
    <col min="14087" max="14094" width="14.625" style="81" customWidth="1"/>
    <col min="14095" max="14095" width="12.625" style="81" customWidth="1"/>
    <col min="14096" max="14097" width="9" style="81"/>
    <col min="14098" max="14099" width="1.625" style="81" customWidth="1"/>
    <col min="14100" max="14100" width="5.625" style="81" customWidth="1"/>
    <col min="14101" max="14109" width="1.625" style="81" customWidth="1"/>
    <col min="14110" max="14336" width="9" style="81"/>
    <col min="14337" max="14338" width="0" style="81" hidden="1" customWidth="1"/>
    <col min="14339" max="14339" width="28.625" style="81" customWidth="1"/>
    <col min="14340" max="14340" width="20.625" style="81" customWidth="1"/>
    <col min="14341" max="14341" width="4.625" style="81" customWidth="1"/>
    <col min="14342" max="14342" width="10.625" style="81" customWidth="1"/>
    <col min="14343" max="14350" width="14.625" style="81" customWidth="1"/>
    <col min="14351" max="14351" width="12.625" style="81" customWidth="1"/>
    <col min="14352" max="14353" width="9" style="81"/>
    <col min="14354" max="14355" width="1.625" style="81" customWidth="1"/>
    <col min="14356" max="14356" width="5.625" style="81" customWidth="1"/>
    <col min="14357" max="14365" width="1.625" style="81" customWidth="1"/>
    <col min="14366" max="14592" width="9" style="81"/>
    <col min="14593" max="14594" width="0" style="81" hidden="1" customWidth="1"/>
    <col min="14595" max="14595" width="28.625" style="81" customWidth="1"/>
    <col min="14596" max="14596" width="20.625" style="81" customWidth="1"/>
    <col min="14597" max="14597" width="4.625" style="81" customWidth="1"/>
    <col min="14598" max="14598" width="10.625" style="81" customWidth="1"/>
    <col min="14599" max="14606" width="14.625" style="81" customWidth="1"/>
    <col min="14607" max="14607" width="12.625" style="81" customWidth="1"/>
    <col min="14608" max="14609" width="9" style="81"/>
    <col min="14610" max="14611" width="1.625" style="81" customWidth="1"/>
    <col min="14612" max="14612" width="5.625" style="81" customWidth="1"/>
    <col min="14613" max="14621" width="1.625" style="81" customWidth="1"/>
    <col min="14622" max="14848" width="9" style="81"/>
    <col min="14849" max="14850" width="0" style="81" hidden="1" customWidth="1"/>
    <col min="14851" max="14851" width="28.625" style="81" customWidth="1"/>
    <col min="14852" max="14852" width="20.625" style="81" customWidth="1"/>
    <col min="14853" max="14853" width="4.625" style="81" customWidth="1"/>
    <col min="14854" max="14854" width="10.625" style="81" customWidth="1"/>
    <col min="14855" max="14862" width="14.625" style="81" customWidth="1"/>
    <col min="14863" max="14863" width="12.625" style="81" customWidth="1"/>
    <col min="14864" max="14865" width="9" style="81"/>
    <col min="14866" max="14867" width="1.625" style="81" customWidth="1"/>
    <col min="14868" max="14868" width="5.625" style="81" customWidth="1"/>
    <col min="14869" max="14877" width="1.625" style="81" customWidth="1"/>
    <col min="14878" max="15104" width="9" style="81"/>
    <col min="15105" max="15106" width="0" style="81" hidden="1" customWidth="1"/>
    <col min="15107" max="15107" width="28.625" style="81" customWidth="1"/>
    <col min="15108" max="15108" width="20.625" style="81" customWidth="1"/>
    <col min="15109" max="15109" width="4.625" style="81" customWidth="1"/>
    <col min="15110" max="15110" width="10.625" style="81" customWidth="1"/>
    <col min="15111" max="15118" width="14.625" style="81" customWidth="1"/>
    <col min="15119" max="15119" width="12.625" style="81" customWidth="1"/>
    <col min="15120" max="15121" width="9" style="81"/>
    <col min="15122" max="15123" width="1.625" style="81" customWidth="1"/>
    <col min="15124" max="15124" width="5.625" style="81" customWidth="1"/>
    <col min="15125" max="15133" width="1.625" style="81" customWidth="1"/>
    <col min="15134" max="15360" width="9" style="81"/>
    <col min="15361" max="15362" width="0" style="81" hidden="1" customWidth="1"/>
    <col min="15363" max="15363" width="28.625" style="81" customWidth="1"/>
    <col min="15364" max="15364" width="20.625" style="81" customWidth="1"/>
    <col min="15365" max="15365" width="4.625" style="81" customWidth="1"/>
    <col min="15366" max="15366" width="10.625" style="81" customWidth="1"/>
    <col min="15367" max="15374" width="14.625" style="81" customWidth="1"/>
    <col min="15375" max="15375" width="12.625" style="81" customWidth="1"/>
    <col min="15376" max="15377" width="9" style="81"/>
    <col min="15378" max="15379" width="1.625" style="81" customWidth="1"/>
    <col min="15380" max="15380" width="5.625" style="81" customWidth="1"/>
    <col min="15381" max="15389" width="1.625" style="81" customWidth="1"/>
    <col min="15390" max="15616" width="9" style="81"/>
    <col min="15617" max="15618" width="0" style="81" hidden="1" customWidth="1"/>
    <col min="15619" max="15619" width="28.625" style="81" customWidth="1"/>
    <col min="15620" max="15620" width="20.625" style="81" customWidth="1"/>
    <col min="15621" max="15621" width="4.625" style="81" customWidth="1"/>
    <col min="15622" max="15622" width="10.625" style="81" customWidth="1"/>
    <col min="15623" max="15630" width="14.625" style="81" customWidth="1"/>
    <col min="15631" max="15631" width="12.625" style="81" customWidth="1"/>
    <col min="15632" max="15633" width="9" style="81"/>
    <col min="15634" max="15635" width="1.625" style="81" customWidth="1"/>
    <col min="15636" max="15636" width="5.625" style="81" customWidth="1"/>
    <col min="15637" max="15645" width="1.625" style="81" customWidth="1"/>
    <col min="15646" max="15872" width="9" style="81"/>
    <col min="15873" max="15874" width="0" style="81" hidden="1" customWidth="1"/>
    <col min="15875" max="15875" width="28.625" style="81" customWidth="1"/>
    <col min="15876" max="15876" width="20.625" style="81" customWidth="1"/>
    <col min="15877" max="15877" width="4.625" style="81" customWidth="1"/>
    <col min="15878" max="15878" width="10.625" style="81" customWidth="1"/>
    <col min="15879" max="15886" width="14.625" style="81" customWidth="1"/>
    <col min="15887" max="15887" width="12.625" style="81" customWidth="1"/>
    <col min="15888" max="15889" width="9" style="81"/>
    <col min="15890" max="15891" width="1.625" style="81" customWidth="1"/>
    <col min="15892" max="15892" width="5.625" style="81" customWidth="1"/>
    <col min="15893" max="15901" width="1.625" style="81" customWidth="1"/>
    <col min="15902" max="16128" width="9" style="81"/>
    <col min="16129" max="16130" width="0" style="81" hidden="1" customWidth="1"/>
    <col min="16131" max="16131" width="28.625" style="81" customWidth="1"/>
    <col min="16132" max="16132" width="20.625" style="81" customWidth="1"/>
    <col min="16133" max="16133" width="4.625" style="81" customWidth="1"/>
    <col min="16134" max="16134" width="10.625" style="81" customWidth="1"/>
    <col min="16135" max="16142" width="14.625" style="81" customWidth="1"/>
    <col min="16143" max="16143" width="12.625" style="81" customWidth="1"/>
    <col min="16144" max="16145" width="9" style="81"/>
    <col min="16146" max="16147" width="1.625" style="81" customWidth="1"/>
    <col min="16148" max="16148" width="5.625" style="81" customWidth="1"/>
    <col min="16149" max="16157" width="1.625" style="81" customWidth="1"/>
    <col min="16158" max="16384" width="9" style="81"/>
  </cols>
  <sheetData>
    <row r="1" spans="1:29" ht="30" customHeight="1" x14ac:dyDescent="0.3">
      <c r="C1" s="128" t="s">
        <v>257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29" ht="30" customHeight="1" x14ac:dyDescent="0.3">
      <c r="A2" s="129" t="s">
        <v>270</v>
      </c>
      <c r="B2" s="129" t="s">
        <v>186</v>
      </c>
      <c r="C2" s="129" t="s">
        <v>271</v>
      </c>
      <c r="D2" s="129" t="s">
        <v>259</v>
      </c>
      <c r="E2" s="129" t="s">
        <v>4</v>
      </c>
      <c r="F2" s="130" t="s">
        <v>5</v>
      </c>
      <c r="G2" s="129" t="s">
        <v>6</v>
      </c>
      <c r="H2" s="129"/>
      <c r="I2" s="129" t="s">
        <v>9</v>
      </c>
      <c r="J2" s="129"/>
      <c r="K2" s="129" t="s">
        <v>114</v>
      </c>
      <c r="L2" s="129"/>
      <c r="M2" s="129" t="s">
        <v>115</v>
      </c>
      <c r="N2" s="129"/>
      <c r="O2" s="129" t="s">
        <v>260</v>
      </c>
    </row>
    <row r="3" spans="1:29" ht="30" customHeight="1" x14ac:dyDescent="0.3">
      <c r="A3" s="129"/>
      <c r="B3" s="129"/>
      <c r="C3" s="129"/>
      <c r="D3" s="129"/>
      <c r="E3" s="129"/>
      <c r="F3" s="130"/>
      <c r="G3" s="86" t="s">
        <v>261</v>
      </c>
      <c r="H3" s="86" t="s">
        <v>262</v>
      </c>
      <c r="I3" s="86" t="s">
        <v>261</v>
      </c>
      <c r="J3" s="86" t="s">
        <v>262</v>
      </c>
      <c r="K3" s="86" t="s">
        <v>261</v>
      </c>
      <c r="L3" s="86" t="s">
        <v>262</v>
      </c>
      <c r="M3" s="86" t="s">
        <v>261</v>
      </c>
      <c r="N3" s="86" t="s">
        <v>262</v>
      </c>
      <c r="O3" s="129"/>
    </row>
    <row r="4" spans="1:29" ht="30" customHeight="1" x14ac:dyDescent="0.3">
      <c r="A4" s="87"/>
      <c r="B4" s="87"/>
      <c r="C4" s="88" t="s">
        <v>264</v>
      </c>
      <c r="D4" s="88"/>
      <c r="E4" s="88"/>
      <c r="F4" s="89"/>
      <c r="G4" s="88"/>
      <c r="H4" s="88"/>
      <c r="I4" s="88"/>
      <c r="J4" s="88"/>
      <c r="K4" s="88"/>
      <c r="L4" s="88"/>
      <c r="M4" s="88"/>
      <c r="N4" s="88"/>
      <c r="O4" s="88"/>
    </row>
    <row r="5" spans="1:29" ht="30" customHeight="1" x14ac:dyDescent="0.3">
      <c r="A5" s="90" t="s">
        <v>55</v>
      </c>
      <c r="B5" s="90" t="s">
        <v>272</v>
      </c>
      <c r="C5" s="90" t="s">
        <v>273</v>
      </c>
      <c r="D5" s="90" t="s">
        <v>52</v>
      </c>
      <c r="E5" s="90" t="s">
        <v>71</v>
      </c>
      <c r="F5" s="91">
        <v>1</v>
      </c>
      <c r="G5" s="87"/>
      <c r="H5" s="87"/>
      <c r="I5" s="87"/>
      <c r="J5" s="87"/>
      <c r="K5" s="87"/>
      <c r="L5" s="87"/>
      <c r="M5" s="87"/>
      <c r="N5" s="87"/>
      <c r="O5" s="90"/>
      <c r="T5" s="81">
        <v>0</v>
      </c>
      <c r="AC5" s="81">
        <v>1</v>
      </c>
    </row>
    <row r="6" spans="1:29" ht="30" customHeight="1" x14ac:dyDescent="0.3">
      <c r="A6" s="87"/>
      <c r="B6" s="87"/>
      <c r="C6" s="87"/>
      <c r="D6" s="87"/>
      <c r="E6" s="87"/>
      <c r="F6" s="91"/>
      <c r="G6" s="87"/>
      <c r="H6" s="87"/>
      <c r="I6" s="87"/>
      <c r="J6" s="87"/>
      <c r="K6" s="87"/>
      <c r="L6" s="87"/>
      <c r="M6" s="87"/>
      <c r="N6" s="87"/>
      <c r="O6" s="87"/>
    </row>
    <row r="7" spans="1:29" ht="30" customHeight="1" x14ac:dyDescent="0.3">
      <c r="A7" s="87"/>
      <c r="B7" s="87"/>
      <c r="C7" s="87"/>
      <c r="D7" s="87"/>
      <c r="E7" s="87"/>
      <c r="F7" s="91"/>
      <c r="G7" s="87"/>
      <c r="H7" s="87"/>
      <c r="I7" s="87"/>
      <c r="J7" s="87"/>
      <c r="K7" s="87"/>
      <c r="L7" s="87"/>
      <c r="M7" s="87"/>
      <c r="N7" s="87"/>
      <c r="O7" s="87"/>
    </row>
    <row r="8" spans="1:29" ht="30" customHeight="1" x14ac:dyDescent="0.3">
      <c r="A8" s="87"/>
      <c r="B8" s="87"/>
      <c r="C8" s="87"/>
      <c r="D8" s="87"/>
      <c r="E8" s="87"/>
      <c r="F8" s="91"/>
      <c r="G8" s="87"/>
      <c r="H8" s="87"/>
      <c r="I8" s="87"/>
      <c r="J8" s="87"/>
      <c r="K8" s="87"/>
      <c r="L8" s="87"/>
      <c r="M8" s="87"/>
      <c r="N8" s="87"/>
      <c r="O8" s="87"/>
    </row>
    <row r="9" spans="1:29" ht="30" customHeight="1" x14ac:dyDescent="0.3">
      <c r="A9" s="87"/>
      <c r="B9" s="87"/>
      <c r="C9" s="87"/>
      <c r="D9" s="87"/>
      <c r="E9" s="87"/>
      <c r="F9" s="91"/>
      <c r="G9" s="87"/>
      <c r="H9" s="87"/>
      <c r="I9" s="87"/>
      <c r="J9" s="87"/>
      <c r="K9" s="87"/>
      <c r="L9" s="87"/>
      <c r="M9" s="87"/>
      <c r="N9" s="87"/>
      <c r="O9" s="87"/>
    </row>
    <row r="10" spans="1:29" ht="30" customHeight="1" x14ac:dyDescent="0.3">
      <c r="A10" s="87"/>
      <c r="B10" s="87"/>
      <c r="C10" s="87"/>
      <c r="D10" s="87"/>
      <c r="E10" s="87"/>
      <c r="F10" s="91"/>
      <c r="G10" s="87"/>
      <c r="H10" s="87"/>
      <c r="I10" s="87"/>
      <c r="J10" s="87"/>
      <c r="K10" s="87"/>
      <c r="L10" s="87"/>
      <c r="M10" s="87"/>
      <c r="N10" s="87"/>
      <c r="O10" s="87"/>
    </row>
    <row r="11" spans="1:29" ht="30" customHeight="1" x14ac:dyDescent="0.3">
      <c r="A11" s="87"/>
      <c r="B11" s="87"/>
      <c r="C11" s="87"/>
      <c r="D11" s="87"/>
      <c r="E11" s="87"/>
      <c r="F11" s="91"/>
      <c r="G11" s="87"/>
      <c r="H11" s="87"/>
      <c r="I11" s="87"/>
      <c r="J11" s="87"/>
      <c r="K11" s="87"/>
      <c r="L11" s="87"/>
      <c r="M11" s="87"/>
      <c r="N11" s="87"/>
      <c r="O11" s="87"/>
    </row>
    <row r="12" spans="1:29" ht="30" customHeight="1" x14ac:dyDescent="0.3">
      <c r="A12" s="87"/>
      <c r="B12" s="87"/>
      <c r="C12" s="87"/>
      <c r="D12" s="87"/>
      <c r="E12" s="87"/>
      <c r="F12" s="91"/>
      <c r="G12" s="87"/>
      <c r="H12" s="87"/>
      <c r="I12" s="87"/>
      <c r="J12" s="87"/>
      <c r="K12" s="87"/>
      <c r="L12" s="87"/>
      <c r="M12" s="87"/>
      <c r="N12" s="87"/>
      <c r="O12" s="87"/>
    </row>
    <row r="13" spans="1:29" ht="30" customHeight="1" x14ac:dyDescent="0.3">
      <c r="A13" s="87"/>
      <c r="B13" s="87"/>
      <c r="C13" s="87"/>
      <c r="D13" s="87"/>
      <c r="E13" s="87"/>
      <c r="F13" s="91"/>
      <c r="G13" s="87"/>
      <c r="H13" s="87"/>
      <c r="I13" s="87"/>
      <c r="J13" s="87"/>
      <c r="K13" s="87"/>
      <c r="L13" s="87"/>
      <c r="M13" s="87"/>
      <c r="N13" s="87"/>
      <c r="O13" s="87"/>
    </row>
    <row r="14" spans="1:29" ht="30" customHeight="1" x14ac:dyDescent="0.3">
      <c r="A14" s="87"/>
      <c r="B14" s="87"/>
      <c r="C14" s="87"/>
      <c r="D14" s="87"/>
      <c r="E14" s="87"/>
      <c r="F14" s="91"/>
      <c r="G14" s="87"/>
      <c r="H14" s="87"/>
      <c r="I14" s="87"/>
      <c r="J14" s="87"/>
      <c r="K14" s="87"/>
      <c r="L14" s="87"/>
      <c r="M14" s="87"/>
      <c r="N14" s="87"/>
      <c r="O14" s="87"/>
    </row>
    <row r="15" spans="1:29" ht="30" customHeight="1" x14ac:dyDescent="0.3">
      <c r="A15" s="87"/>
      <c r="B15" s="87"/>
      <c r="C15" s="87"/>
      <c r="D15" s="87"/>
      <c r="E15" s="87"/>
      <c r="F15" s="91"/>
      <c r="G15" s="87"/>
      <c r="H15" s="87"/>
      <c r="I15" s="87"/>
      <c r="J15" s="87"/>
      <c r="K15" s="87"/>
      <c r="L15" s="87"/>
      <c r="M15" s="87"/>
      <c r="N15" s="87"/>
      <c r="O15" s="87"/>
    </row>
    <row r="16" spans="1:29" ht="30" customHeight="1" x14ac:dyDescent="0.3">
      <c r="A16" s="87"/>
      <c r="B16" s="87"/>
      <c r="C16" s="87"/>
      <c r="D16" s="87"/>
      <c r="E16" s="87"/>
      <c r="F16" s="91"/>
      <c r="G16" s="87"/>
      <c r="H16" s="87"/>
      <c r="I16" s="87"/>
      <c r="J16" s="87"/>
      <c r="K16" s="87"/>
      <c r="L16" s="87"/>
      <c r="M16" s="87"/>
      <c r="N16" s="87"/>
      <c r="O16" s="87"/>
    </row>
    <row r="17" spans="1:29" ht="30" customHeight="1" x14ac:dyDescent="0.3">
      <c r="A17" s="87"/>
      <c r="B17" s="87"/>
      <c r="C17" s="87"/>
      <c r="D17" s="87"/>
      <c r="E17" s="87"/>
      <c r="F17" s="91"/>
      <c r="G17" s="87"/>
      <c r="H17" s="87"/>
      <c r="I17" s="87"/>
      <c r="J17" s="87"/>
      <c r="K17" s="87"/>
      <c r="L17" s="87"/>
      <c r="M17" s="87"/>
      <c r="N17" s="87"/>
      <c r="O17" s="87"/>
    </row>
    <row r="18" spans="1:29" ht="30" customHeight="1" x14ac:dyDescent="0.3">
      <c r="A18" s="87"/>
      <c r="B18" s="87"/>
      <c r="C18" s="87"/>
      <c r="D18" s="87"/>
      <c r="E18" s="87"/>
      <c r="F18" s="91"/>
      <c r="G18" s="87"/>
      <c r="H18" s="87"/>
      <c r="I18" s="87"/>
      <c r="J18" s="87"/>
      <c r="K18" s="87"/>
      <c r="L18" s="87"/>
      <c r="M18" s="87"/>
      <c r="N18" s="87"/>
      <c r="O18" s="87"/>
    </row>
    <row r="19" spans="1:29" ht="30" customHeight="1" x14ac:dyDescent="0.3">
      <c r="A19" s="87"/>
      <c r="B19" s="87"/>
      <c r="C19" s="87"/>
      <c r="D19" s="87"/>
      <c r="E19" s="87"/>
      <c r="F19" s="91"/>
      <c r="G19" s="87"/>
      <c r="H19" s="87"/>
      <c r="I19" s="87"/>
      <c r="J19" s="87"/>
      <c r="K19" s="87"/>
      <c r="L19" s="87"/>
      <c r="M19" s="87"/>
      <c r="N19" s="87"/>
      <c r="O19" s="87"/>
    </row>
    <row r="20" spans="1:29" ht="30" customHeight="1" x14ac:dyDescent="0.3">
      <c r="A20" s="87"/>
      <c r="B20" s="87"/>
      <c r="C20" s="87"/>
      <c r="D20" s="87"/>
      <c r="E20" s="87"/>
      <c r="F20" s="91"/>
      <c r="G20" s="87"/>
      <c r="H20" s="87"/>
      <c r="I20" s="87"/>
      <c r="J20" s="87"/>
      <c r="K20" s="87"/>
      <c r="L20" s="87"/>
      <c r="M20" s="87"/>
      <c r="N20" s="87"/>
      <c r="O20" s="87"/>
    </row>
    <row r="21" spans="1:29" ht="30" customHeight="1" x14ac:dyDescent="0.3">
      <c r="A21" s="87"/>
      <c r="B21" s="87"/>
      <c r="C21" s="87"/>
      <c r="D21" s="87"/>
      <c r="E21" s="87"/>
      <c r="F21" s="91"/>
      <c r="G21" s="87"/>
      <c r="H21" s="87"/>
      <c r="I21" s="87"/>
      <c r="J21" s="87"/>
      <c r="K21" s="87"/>
      <c r="L21" s="87"/>
      <c r="M21" s="87"/>
      <c r="N21" s="87"/>
      <c r="O21" s="87"/>
    </row>
    <row r="22" spans="1:29" ht="30" customHeight="1" x14ac:dyDescent="0.3">
      <c r="A22" s="87"/>
      <c r="B22" s="87"/>
      <c r="C22" s="87"/>
      <c r="D22" s="87"/>
      <c r="E22" s="87"/>
      <c r="F22" s="91"/>
      <c r="G22" s="87"/>
      <c r="H22" s="87"/>
      <c r="I22" s="87"/>
      <c r="J22" s="87"/>
      <c r="K22" s="87"/>
      <c r="L22" s="87"/>
      <c r="M22" s="87"/>
      <c r="N22" s="87"/>
      <c r="O22" s="87"/>
    </row>
    <row r="23" spans="1:29" ht="30" customHeight="1" x14ac:dyDescent="0.3">
      <c r="A23" s="87"/>
      <c r="B23" s="87"/>
      <c r="C23" s="87"/>
      <c r="D23" s="87"/>
      <c r="E23" s="87"/>
      <c r="F23" s="91"/>
      <c r="G23" s="87"/>
      <c r="H23" s="87"/>
      <c r="I23" s="87"/>
      <c r="J23" s="87"/>
      <c r="K23" s="87"/>
      <c r="L23" s="87"/>
      <c r="M23" s="87"/>
      <c r="N23" s="87"/>
      <c r="O23" s="87"/>
    </row>
    <row r="24" spans="1:29" ht="30" customHeight="1" x14ac:dyDescent="0.3">
      <c r="A24" s="87"/>
      <c r="B24" s="87"/>
      <c r="C24" s="87"/>
      <c r="D24" s="87"/>
      <c r="E24" s="87"/>
      <c r="F24" s="91"/>
      <c r="G24" s="87"/>
      <c r="H24" s="87"/>
      <c r="I24" s="87"/>
      <c r="J24" s="87"/>
      <c r="K24" s="87"/>
      <c r="L24" s="87"/>
      <c r="M24" s="87"/>
      <c r="N24" s="87"/>
      <c r="O24" s="87"/>
    </row>
    <row r="25" spans="1:29" ht="30" customHeight="1" x14ac:dyDescent="0.3">
      <c r="A25" s="87"/>
      <c r="B25" s="87"/>
      <c r="C25" s="87"/>
      <c r="D25" s="87"/>
      <c r="E25" s="87"/>
      <c r="F25" s="91"/>
      <c r="G25" s="87"/>
      <c r="H25" s="87"/>
      <c r="I25" s="87"/>
      <c r="J25" s="87"/>
      <c r="K25" s="87"/>
      <c r="L25" s="87"/>
      <c r="M25" s="87"/>
      <c r="N25" s="87"/>
      <c r="O25" s="87"/>
    </row>
    <row r="26" spans="1:29" ht="30" customHeight="1" x14ac:dyDescent="0.3">
      <c r="A26" s="87"/>
      <c r="B26" s="87"/>
      <c r="C26" s="87"/>
      <c r="D26" s="87"/>
      <c r="E26" s="87"/>
      <c r="F26" s="91"/>
      <c r="G26" s="87"/>
      <c r="H26" s="87"/>
      <c r="I26" s="87"/>
      <c r="J26" s="87"/>
      <c r="K26" s="87"/>
      <c r="L26" s="87"/>
      <c r="M26" s="87"/>
      <c r="N26" s="87"/>
      <c r="O26" s="87"/>
    </row>
    <row r="27" spans="1:29" ht="30" customHeight="1" x14ac:dyDescent="0.3">
      <c r="A27" s="87"/>
      <c r="B27" s="87"/>
      <c r="C27" s="87"/>
      <c r="D27" s="87"/>
      <c r="E27" s="87"/>
      <c r="F27" s="91"/>
      <c r="G27" s="87"/>
      <c r="H27" s="87"/>
      <c r="I27" s="87"/>
      <c r="J27" s="87"/>
      <c r="K27" s="87"/>
      <c r="L27" s="87"/>
      <c r="M27" s="87"/>
      <c r="N27" s="87"/>
      <c r="O27" s="87"/>
    </row>
    <row r="28" spans="1:29" ht="30" customHeight="1" x14ac:dyDescent="0.3">
      <c r="A28" s="87"/>
      <c r="B28" s="87"/>
      <c r="C28" s="87"/>
      <c r="D28" s="87"/>
      <c r="E28" s="87"/>
      <c r="F28" s="91"/>
      <c r="G28" s="87"/>
      <c r="H28" s="87"/>
      <c r="I28" s="87"/>
      <c r="J28" s="87"/>
      <c r="K28" s="87"/>
      <c r="L28" s="87"/>
      <c r="M28" s="87"/>
      <c r="N28" s="87"/>
      <c r="O28" s="87"/>
    </row>
    <row r="29" spans="1:29" ht="30" customHeight="1" x14ac:dyDescent="0.3">
      <c r="A29" s="87"/>
      <c r="B29" s="87"/>
      <c r="C29" s="87" t="s">
        <v>61</v>
      </c>
      <c r="D29" s="87"/>
      <c r="E29" s="87"/>
      <c r="F29" s="91"/>
      <c r="G29" s="87"/>
      <c r="H29" s="87"/>
      <c r="I29" s="87"/>
      <c r="J29" s="87"/>
      <c r="K29" s="87"/>
      <c r="L29" s="87"/>
      <c r="M29" s="87"/>
      <c r="N29" s="87"/>
      <c r="O29" s="87"/>
    </row>
    <row r="30" spans="1:29" ht="30" customHeight="1" x14ac:dyDescent="0.3">
      <c r="A30" s="87"/>
      <c r="B30" s="87"/>
      <c r="C30" s="88" t="s">
        <v>265</v>
      </c>
      <c r="D30" s="88"/>
      <c r="E30" s="88"/>
      <c r="F30" s="89"/>
      <c r="G30" s="88"/>
      <c r="H30" s="88"/>
      <c r="I30" s="88"/>
      <c r="J30" s="88"/>
      <c r="K30" s="88"/>
      <c r="L30" s="88"/>
      <c r="M30" s="88"/>
      <c r="N30" s="88"/>
      <c r="O30" s="88"/>
    </row>
    <row r="31" spans="1:29" ht="30" customHeight="1" x14ac:dyDescent="0.3">
      <c r="A31" s="90" t="s">
        <v>274</v>
      </c>
      <c r="B31" s="90" t="s">
        <v>275</v>
      </c>
      <c r="C31" s="90" t="s">
        <v>276</v>
      </c>
      <c r="D31" s="90" t="s">
        <v>277</v>
      </c>
      <c r="E31" s="90" t="s">
        <v>96</v>
      </c>
      <c r="F31" s="91">
        <v>7</v>
      </c>
      <c r="G31" s="87"/>
      <c r="H31" s="87"/>
      <c r="I31" s="87"/>
      <c r="J31" s="87"/>
      <c r="K31" s="87"/>
      <c r="L31" s="87"/>
      <c r="M31" s="87"/>
      <c r="N31" s="87"/>
      <c r="O31" s="90"/>
      <c r="T31" s="81">
        <v>0</v>
      </c>
      <c r="AC31" s="81">
        <v>1</v>
      </c>
    </row>
    <row r="32" spans="1:29" ht="30" customHeight="1" x14ac:dyDescent="0.3">
      <c r="A32" s="90" t="s">
        <v>274</v>
      </c>
      <c r="B32" s="90" t="s">
        <v>278</v>
      </c>
      <c r="C32" s="92" t="s">
        <v>276</v>
      </c>
      <c r="D32" s="92" t="s">
        <v>279</v>
      </c>
      <c r="E32" s="92" t="s">
        <v>96</v>
      </c>
      <c r="F32" s="93">
        <v>58</v>
      </c>
      <c r="G32" s="94"/>
      <c r="H32" s="94"/>
      <c r="I32" s="94"/>
      <c r="J32" s="94"/>
      <c r="K32" s="94"/>
      <c r="L32" s="94"/>
      <c r="M32" s="94"/>
      <c r="N32" s="94"/>
      <c r="O32" s="92"/>
      <c r="T32" s="81">
        <v>0</v>
      </c>
      <c r="AC32" s="81">
        <v>1</v>
      </c>
    </row>
    <row r="33" spans="1:29" ht="30" customHeight="1" x14ac:dyDescent="0.3">
      <c r="A33" s="90" t="s">
        <v>274</v>
      </c>
      <c r="B33" s="90" t="s">
        <v>280</v>
      </c>
      <c r="C33" s="90" t="s">
        <v>281</v>
      </c>
      <c r="D33" s="90" t="s">
        <v>282</v>
      </c>
      <c r="E33" s="90" t="s">
        <v>96</v>
      </c>
      <c r="F33" s="91">
        <v>3</v>
      </c>
      <c r="G33" s="87"/>
      <c r="H33" s="87"/>
      <c r="I33" s="87"/>
      <c r="J33" s="87"/>
      <c r="K33" s="87"/>
      <c r="L33" s="87"/>
      <c r="M33" s="87"/>
      <c r="N33" s="87"/>
      <c r="O33" s="90"/>
      <c r="T33" s="81">
        <v>0</v>
      </c>
      <c r="AC33" s="81">
        <v>1</v>
      </c>
    </row>
    <row r="34" spans="1:29" ht="30" customHeight="1" x14ac:dyDescent="0.3">
      <c r="A34" s="90" t="s">
        <v>274</v>
      </c>
      <c r="B34" s="90" t="s">
        <v>283</v>
      </c>
      <c r="C34" s="90" t="s">
        <v>284</v>
      </c>
      <c r="D34" s="90" t="s">
        <v>285</v>
      </c>
      <c r="E34" s="90" t="s">
        <v>96</v>
      </c>
      <c r="F34" s="91">
        <v>4</v>
      </c>
      <c r="G34" s="87"/>
      <c r="H34" s="87"/>
      <c r="I34" s="87"/>
      <c r="J34" s="87"/>
      <c r="K34" s="87"/>
      <c r="L34" s="87"/>
      <c r="M34" s="87"/>
      <c r="N34" s="87"/>
      <c r="O34" s="90"/>
      <c r="T34" s="81">
        <v>0</v>
      </c>
      <c r="AC34" s="81">
        <v>1</v>
      </c>
    </row>
    <row r="35" spans="1:29" ht="30" customHeight="1" x14ac:dyDescent="0.3">
      <c r="A35" s="90" t="s">
        <v>274</v>
      </c>
      <c r="B35" s="90" t="s">
        <v>286</v>
      </c>
      <c r="C35" s="90" t="s">
        <v>284</v>
      </c>
      <c r="D35" s="90" t="s">
        <v>287</v>
      </c>
      <c r="E35" s="90" t="s">
        <v>96</v>
      </c>
      <c r="F35" s="91">
        <v>58</v>
      </c>
      <c r="G35" s="87"/>
      <c r="H35" s="87"/>
      <c r="I35" s="87"/>
      <c r="J35" s="87"/>
      <c r="K35" s="87"/>
      <c r="L35" s="87"/>
      <c r="M35" s="87"/>
      <c r="N35" s="87"/>
      <c r="O35" s="90"/>
      <c r="T35" s="81">
        <v>0</v>
      </c>
      <c r="AC35" s="81">
        <v>1</v>
      </c>
    </row>
    <row r="36" spans="1:29" ht="30" customHeight="1" x14ac:dyDescent="0.3">
      <c r="A36" s="90" t="s">
        <v>274</v>
      </c>
      <c r="B36" s="90" t="s">
        <v>288</v>
      </c>
      <c r="C36" s="90" t="s">
        <v>289</v>
      </c>
      <c r="D36" s="90" t="s">
        <v>290</v>
      </c>
      <c r="E36" s="90" t="s">
        <v>71</v>
      </c>
      <c r="F36" s="91">
        <v>6</v>
      </c>
      <c r="G36" s="87"/>
      <c r="H36" s="87"/>
      <c r="I36" s="87"/>
      <c r="J36" s="87"/>
      <c r="K36" s="87"/>
      <c r="L36" s="87"/>
      <c r="M36" s="87"/>
      <c r="N36" s="87"/>
      <c r="O36" s="90"/>
      <c r="T36" s="81">
        <v>0</v>
      </c>
      <c r="AC36" s="81">
        <v>1</v>
      </c>
    </row>
    <row r="37" spans="1:29" ht="30" customHeight="1" x14ac:dyDescent="0.3">
      <c r="A37" s="90" t="s">
        <v>274</v>
      </c>
      <c r="B37" s="90" t="s">
        <v>291</v>
      </c>
      <c r="C37" s="90" t="s">
        <v>289</v>
      </c>
      <c r="D37" s="90" t="s">
        <v>292</v>
      </c>
      <c r="E37" s="90" t="s">
        <v>71</v>
      </c>
      <c r="F37" s="91">
        <v>8</v>
      </c>
      <c r="G37" s="87"/>
      <c r="H37" s="87"/>
      <c r="I37" s="87"/>
      <c r="J37" s="87"/>
      <c r="K37" s="87"/>
      <c r="L37" s="87"/>
      <c r="M37" s="87"/>
      <c r="N37" s="87"/>
      <c r="O37" s="90"/>
      <c r="T37" s="81">
        <v>0</v>
      </c>
      <c r="AC37" s="81">
        <v>1</v>
      </c>
    </row>
    <row r="38" spans="1:29" ht="30" customHeight="1" x14ac:dyDescent="0.3">
      <c r="A38" s="90" t="s">
        <v>274</v>
      </c>
      <c r="B38" s="90" t="s">
        <v>293</v>
      </c>
      <c r="C38" s="90" t="s">
        <v>289</v>
      </c>
      <c r="D38" s="90" t="s">
        <v>294</v>
      </c>
      <c r="E38" s="90" t="s">
        <v>71</v>
      </c>
      <c r="F38" s="91">
        <v>2</v>
      </c>
      <c r="G38" s="87"/>
      <c r="H38" s="87"/>
      <c r="I38" s="87"/>
      <c r="J38" s="87"/>
      <c r="K38" s="87"/>
      <c r="L38" s="87"/>
      <c r="M38" s="87"/>
      <c r="N38" s="87"/>
      <c r="O38" s="90"/>
      <c r="T38" s="81">
        <v>0</v>
      </c>
      <c r="AC38" s="81">
        <v>1</v>
      </c>
    </row>
    <row r="39" spans="1:29" ht="30" customHeight="1" x14ac:dyDescent="0.3">
      <c r="A39" s="90" t="s">
        <v>274</v>
      </c>
      <c r="B39" s="90" t="s">
        <v>295</v>
      </c>
      <c r="C39" s="90" t="s">
        <v>289</v>
      </c>
      <c r="D39" s="90" t="s">
        <v>296</v>
      </c>
      <c r="E39" s="90" t="s">
        <v>71</v>
      </c>
      <c r="F39" s="91">
        <v>2</v>
      </c>
      <c r="G39" s="87"/>
      <c r="H39" s="87"/>
      <c r="I39" s="87"/>
      <c r="J39" s="87"/>
      <c r="K39" s="87"/>
      <c r="L39" s="87"/>
      <c r="M39" s="87"/>
      <c r="N39" s="87"/>
      <c r="O39" s="90"/>
      <c r="T39" s="81">
        <v>0</v>
      </c>
      <c r="AC39" s="81">
        <v>1</v>
      </c>
    </row>
    <row r="40" spans="1:29" ht="30" customHeight="1" x14ac:dyDescent="0.3">
      <c r="A40" s="90" t="s">
        <v>274</v>
      </c>
      <c r="B40" s="90" t="s">
        <v>297</v>
      </c>
      <c r="C40" s="90" t="s">
        <v>289</v>
      </c>
      <c r="D40" s="90" t="s">
        <v>298</v>
      </c>
      <c r="E40" s="90" t="s">
        <v>71</v>
      </c>
      <c r="F40" s="91">
        <v>3</v>
      </c>
      <c r="G40" s="87"/>
      <c r="H40" s="87"/>
      <c r="I40" s="87"/>
      <c r="J40" s="87"/>
      <c r="K40" s="87"/>
      <c r="L40" s="87"/>
      <c r="M40" s="87"/>
      <c r="N40" s="87"/>
      <c r="O40" s="90"/>
      <c r="T40" s="81">
        <v>0</v>
      </c>
      <c r="AC40" s="81">
        <v>1</v>
      </c>
    </row>
    <row r="41" spans="1:29" ht="30" customHeight="1" x14ac:dyDescent="0.3">
      <c r="A41" s="90" t="s">
        <v>274</v>
      </c>
      <c r="B41" s="90" t="s">
        <v>299</v>
      </c>
      <c r="C41" s="90" t="s">
        <v>289</v>
      </c>
      <c r="D41" s="90" t="s">
        <v>300</v>
      </c>
      <c r="E41" s="90" t="s">
        <v>71</v>
      </c>
      <c r="F41" s="91">
        <v>2</v>
      </c>
      <c r="G41" s="87"/>
      <c r="H41" s="87"/>
      <c r="I41" s="87"/>
      <c r="J41" s="87"/>
      <c r="K41" s="87"/>
      <c r="L41" s="87"/>
      <c r="M41" s="87"/>
      <c r="N41" s="87"/>
      <c r="O41" s="90"/>
      <c r="T41" s="81">
        <v>0</v>
      </c>
      <c r="AC41" s="81">
        <v>1</v>
      </c>
    </row>
    <row r="42" spans="1:29" ht="30" customHeight="1" x14ac:dyDescent="0.3">
      <c r="A42" s="90" t="s">
        <v>274</v>
      </c>
      <c r="B42" s="90" t="s">
        <v>301</v>
      </c>
      <c r="C42" s="90" t="s">
        <v>289</v>
      </c>
      <c r="D42" s="90" t="s">
        <v>302</v>
      </c>
      <c r="E42" s="90" t="s">
        <v>71</v>
      </c>
      <c r="F42" s="91">
        <v>1</v>
      </c>
      <c r="G42" s="87"/>
      <c r="H42" s="87"/>
      <c r="I42" s="87"/>
      <c r="J42" s="87"/>
      <c r="K42" s="87"/>
      <c r="L42" s="87"/>
      <c r="M42" s="87"/>
      <c r="N42" s="87"/>
      <c r="O42" s="90"/>
      <c r="T42" s="81">
        <v>0</v>
      </c>
      <c r="AC42" s="81">
        <v>1</v>
      </c>
    </row>
    <row r="43" spans="1:29" ht="30" customHeight="1" x14ac:dyDescent="0.3">
      <c r="A43" s="90" t="s">
        <v>274</v>
      </c>
      <c r="B43" s="90" t="s">
        <v>303</v>
      </c>
      <c r="C43" s="90" t="s">
        <v>289</v>
      </c>
      <c r="D43" s="90" t="s">
        <v>304</v>
      </c>
      <c r="E43" s="90" t="s">
        <v>71</v>
      </c>
      <c r="F43" s="91">
        <v>3</v>
      </c>
      <c r="G43" s="87"/>
      <c r="H43" s="87"/>
      <c r="I43" s="87"/>
      <c r="J43" s="87"/>
      <c r="K43" s="87"/>
      <c r="L43" s="87"/>
      <c r="M43" s="87"/>
      <c r="N43" s="87"/>
      <c r="O43" s="90"/>
      <c r="T43" s="81">
        <v>0</v>
      </c>
      <c r="AC43" s="81">
        <v>1</v>
      </c>
    </row>
    <row r="44" spans="1:29" ht="30" customHeight="1" x14ac:dyDescent="0.3">
      <c r="A44" s="90" t="s">
        <v>274</v>
      </c>
      <c r="B44" s="90" t="s">
        <v>305</v>
      </c>
      <c r="C44" s="90" t="s">
        <v>289</v>
      </c>
      <c r="D44" s="90" t="s">
        <v>306</v>
      </c>
      <c r="E44" s="90" t="s">
        <v>71</v>
      </c>
      <c r="F44" s="91">
        <v>3</v>
      </c>
      <c r="G44" s="87"/>
      <c r="H44" s="87"/>
      <c r="I44" s="87"/>
      <c r="J44" s="87"/>
      <c r="K44" s="87"/>
      <c r="L44" s="87"/>
      <c r="M44" s="87"/>
      <c r="N44" s="87"/>
      <c r="O44" s="90"/>
      <c r="T44" s="81">
        <v>0</v>
      </c>
      <c r="AC44" s="81">
        <v>1</v>
      </c>
    </row>
    <row r="45" spans="1:29" ht="30" customHeight="1" x14ac:dyDescent="0.3">
      <c r="A45" s="90" t="s">
        <v>274</v>
      </c>
      <c r="B45" s="90" t="s">
        <v>307</v>
      </c>
      <c r="C45" s="90" t="s">
        <v>308</v>
      </c>
      <c r="D45" s="90" t="s">
        <v>309</v>
      </c>
      <c r="E45" s="90" t="s">
        <v>90</v>
      </c>
      <c r="F45" s="91">
        <v>20</v>
      </c>
      <c r="G45" s="87"/>
      <c r="H45" s="87"/>
      <c r="I45" s="87"/>
      <c r="J45" s="87"/>
      <c r="K45" s="87"/>
      <c r="L45" s="87"/>
      <c r="M45" s="87"/>
      <c r="N45" s="87"/>
      <c r="O45" s="90"/>
      <c r="T45" s="81">
        <v>0</v>
      </c>
      <c r="AC45" s="81">
        <v>1</v>
      </c>
    </row>
    <row r="46" spans="1:29" ht="30" customHeight="1" x14ac:dyDescent="0.3">
      <c r="A46" s="90" t="s">
        <v>274</v>
      </c>
      <c r="B46" s="90" t="s">
        <v>310</v>
      </c>
      <c r="C46" s="90" t="s">
        <v>308</v>
      </c>
      <c r="D46" s="90" t="s">
        <v>311</v>
      </c>
      <c r="E46" s="90" t="s">
        <v>90</v>
      </c>
      <c r="F46" s="91">
        <v>35</v>
      </c>
      <c r="G46" s="87"/>
      <c r="H46" s="87"/>
      <c r="I46" s="87"/>
      <c r="J46" s="87"/>
      <c r="K46" s="87"/>
      <c r="L46" s="87"/>
      <c r="M46" s="87"/>
      <c r="N46" s="87"/>
      <c r="O46" s="90"/>
      <c r="T46" s="81">
        <v>0</v>
      </c>
      <c r="AC46" s="81">
        <v>1</v>
      </c>
    </row>
    <row r="47" spans="1:29" ht="30" customHeight="1" x14ac:dyDescent="0.3">
      <c r="A47" s="90" t="s">
        <v>274</v>
      </c>
      <c r="B47" s="90" t="s">
        <v>312</v>
      </c>
      <c r="C47" s="90" t="s">
        <v>313</v>
      </c>
      <c r="D47" s="90" t="s">
        <v>314</v>
      </c>
      <c r="E47" s="90" t="s">
        <v>71</v>
      </c>
      <c r="F47" s="91">
        <v>3</v>
      </c>
      <c r="G47" s="87"/>
      <c r="H47" s="87"/>
      <c r="I47" s="87"/>
      <c r="J47" s="87"/>
      <c r="K47" s="87"/>
      <c r="L47" s="87"/>
      <c r="M47" s="87"/>
      <c r="N47" s="87"/>
      <c r="O47" s="90"/>
      <c r="T47" s="81">
        <v>0</v>
      </c>
      <c r="AC47" s="81">
        <v>1</v>
      </c>
    </row>
    <row r="48" spans="1:29" ht="30" customHeight="1" x14ac:dyDescent="0.3">
      <c r="A48" s="90" t="s">
        <v>274</v>
      </c>
      <c r="B48" s="90" t="s">
        <v>315</v>
      </c>
      <c r="C48" s="90" t="s">
        <v>316</v>
      </c>
      <c r="D48" s="90" t="s">
        <v>309</v>
      </c>
      <c r="E48" s="90" t="s">
        <v>90</v>
      </c>
      <c r="F48" s="91">
        <v>2</v>
      </c>
      <c r="G48" s="87"/>
      <c r="H48" s="87"/>
      <c r="I48" s="87"/>
      <c r="J48" s="87"/>
      <c r="K48" s="87"/>
      <c r="L48" s="87"/>
      <c r="M48" s="87"/>
      <c r="N48" s="87"/>
      <c r="O48" s="90"/>
      <c r="T48" s="81">
        <v>0</v>
      </c>
      <c r="AC48" s="81">
        <v>1</v>
      </c>
    </row>
    <row r="49" spans="1:29" ht="30" customHeight="1" x14ac:dyDescent="0.3">
      <c r="A49" s="90" t="s">
        <v>274</v>
      </c>
      <c r="B49" s="90" t="s">
        <v>317</v>
      </c>
      <c r="C49" s="90" t="s">
        <v>316</v>
      </c>
      <c r="D49" s="90" t="s">
        <v>311</v>
      </c>
      <c r="E49" s="90" t="s">
        <v>90</v>
      </c>
      <c r="F49" s="91">
        <v>57</v>
      </c>
      <c r="G49" s="87"/>
      <c r="H49" s="87"/>
      <c r="I49" s="87"/>
      <c r="J49" s="87"/>
      <c r="K49" s="87"/>
      <c r="L49" s="87"/>
      <c r="M49" s="87"/>
      <c r="N49" s="87"/>
      <c r="O49" s="90"/>
      <c r="T49" s="81">
        <v>0</v>
      </c>
      <c r="AC49" s="81">
        <v>1</v>
      </c>
    </row>
    <row r="50" spans="1:29" ht="30" customHeight="1" x14ac:dyDescent="0.3">
      <c r="A50" s="90" t="s">
        <v>274</v>
      </c>
      <c r="B50" s="90" t="s">
        <v>318</v>
      </c>
      <c r="C50" s="90" t="s">
        <v>319</v>
      </c>
      <c r="D50" s="90" t="s">
        <v>277</v>
      </c>
      <c r="E50" s="90" t="s">
        <v>90</v>
      </c>
      <c r="F50" s="91">
        <v>2</v>
      </c>
      <c r="G50" s="87"/>
      <c r="H50" s="87"/>
      <c r="I50" s="87"/>
      <c r="J50" s="87"/>
      <c r="K50" s="87"/>
      <c r="L50" s="87"/>
      <c r="M50" s="87"/>
      <c r="N50" s="87"/>
      <c r="O50" s="90"/>
      <c r="T50" s="81">
        <v>0</v>
      </c>
      <c r="AC50" s="81">
        <v>1</v>
      </c>
    </row>
    <row r="51" spans="1:29" ht="30" customHeight="1" x14ac:dyDescent="0.3">
      <c r="A51" s="87"/>
      <c r="B51" s="87"/>
      <c r="C51" s="87"/>
      <c r="D51" s="87"/>
      <c r="E51" s="87"/>
      <c r="F51" s="91"/>
      <c r="G51" s="87"/>
      <c r="H51" s="87"/>
      <c r="I51" s="87"/>
      <c r="J51" s="87"/>
      <c r="K51" s="87"/>
      <c r="L51" s="87"/>
      <c r="M51" s="87"/>
      <c r="N51" s="87"/>
      <c r="O51" s="87"/>
    </row>
    <row r="52" spans="1:29" ht="30" customHeight="1" x14ac:dyDescent="0.3">
      <c r="A52" s="87"/>
      <c r="B52" s="87"/>
      <c r="C52" s="87"/>
      <c r="D52" s="87"/>
      <c r="E52" s="87"/>
      <c r="F52" s="91"/>
      <c r="G52" s="87"/>
      <c r="H52" s="87"/>
      <c r="I52" s="87"/>
      <c r="J52" s="87"/>
      <c r="K52" s="87"/>
      <c r="L52" s="87"/>
      <c r="M52" s="87"/>
      <c r="N52" s="87"/>
      <c r="O52" s="87"/>
    </row>
    <row r="53" spans="1:29" ht="30" customHeight="1" x14ac:dyDescent="0.3">
      <c r="A53" s="87"/>
      <c r="B53" s="87"/>
      <c r="C53" s="87"/>
      <c r="D53" s="87"/>
      <c r="E53" s="87"/>
      <c r="F53" s="91"/>
      <c r="G53" s="87"/>
      <c r="H53" s="87"/>
      <c r="I53" s="87"/>
      <c r="J53" s="87"/>
      <c r="K53" s="87"/>
      <c r="L53" s="87"/>
      <c r="M53" s="87"/>
      <c r="N53" s="87"/>
      <c r="O53" s="87"/>
    </row>
    <row r="54" spans="1:29" ht="30" customHeight="1" x14ac:dyDescent="0.3">
      <c r="A54" s="87"/>
      <c r="B54" s="87"/>
      <c r="C54" s="87"/>
      <c r="D54" s="87"/>
      <c r="E54" s="87"/>
      <c r="F54" s="91"/>
      <c r="G54" s="87"/>
      <c r="H54" s="87"/>
      <c r="I54" s="87"/>
      <c r="J54" s="87"/>
      <c r="K54" s="87"/>
      <c r="L54" s="87"/>
      <c r="M54" s="87"/>
      <c r="N54" s="87"/>
      <c r="O54" s="87"/>
    </row>
    <row r="55" spans="1:29" ht="30" customHeight="1" x14ac:dyDescent="0.3">
      <c r="A55" s="87"/>
      <c r="B55" s="87"/>
      <c r="C55" s="87" t="s">
        <v>61</v>
      </c>
      <c r="D55" s="87"/>
      <c r="E55" s="87"/>
      <c r="F55" s="91"/>
      <c r="G55" s="87"/>
      <c r="H55" s="87"/>
      <c r="I55" s="87"/>
      <c r="J55" s="87"/>
      <c r="K55" s="87"/>
      <c r="L55" s="87"/>
      <c r="M55" s="87"/>
      <c r="N55" s="87"/>
      <c r="O55" s="87"/>
    </row>
    <row r="56" spans="1:29" ht="30" customHeight="1" x14ac:dyDescent="0.3">
      <c r="A56" s="87"/>
      <c r="B56" s="87"/>
      <c r="C56" s="88" t="s">
        <v>266</v>
      </c>
      <c r="D56" s="88"/>
      <c r="E56" s="88"/>
      <c r="F56" s="89"/>
      <c r="G56" s="88"/>
      <c r="H56" s="88"/>
      <c r="I56" s="88"/>
      <c r="J56" s="88"/>
      <c r="K56" s="88"/>
      <c r="L56" s="88"/>
      <c r="M56" s="88"/>
      <c r="N56" s="88"/>
      <c r="O56" s="88"/>
    </row>
    <row r="57" spans="1:29" ht="30" customHeight="1" x14ac:dyDescent="0.3">
      <c r="A57" s="90" t="s">
        <v>320</v>
      </c>
      <c r="B57" s="90" t="s">
        <v>321</v>
      </c>
      <c r="C57" s="90" t="s">
        <v>322</v>
      </c>
      <c r="D57" s="90" t="s">
        <v>323</v>
      </c>
      <c r="E57" s="90" t="s">
        <v>96</v>
      </c>
      <c r="F57" s="91">
        <v>1</v>
      </c>
      <c r="G57" s="87"/>
      <c r="H57" s="87"/>
      <c r="I57" s="87"/>
      <c r="J57" s="87"/>
      <c r="K57" s="87"/>
      <c r="L57" s="87"/>
      <c r="M57" s="87"/>
      <c r="N57" s="87"/>
      <c r="O57" s="90"/>
      <c r="T57" s="81">
        <v>0</v>
      </c>
      <c r="AC57" s="81">
        <v>1</v>
      </c>
    </row>
    <row r="58" spans="1:29" ht="30" customHeight="1" x14ac:dyDescent="0.3">
      <c r="A58" s="90" t="s">
        <v>320</v>
      </c>
      <c r="B58" s="90" t="s">
        <v>324</v>
      </c>
      <c r="C58" s="92" t="s">
        <v>322</v>
      </c>
      <c r="D58" s="92" t="s">
        <v>325</v>
      </c>
      <c r="E58" s="92" t="s">
        <v>96</v>
      </c>
      <c r="F58" s="93">
        <v>20</v>
      </c>
      <c r="G58" s="94"/>
      <c r="H58" s="94"/>
      <c r="I58" s="94"/>
      <c r="J58" s="94"/>
      <c r="K58" s="94"/>
      <c r="L58" s="94"/>
      <c r="M58" s="94"/>
      <c r="N58" s="94"/>
      <c r="O58" s="92"/>
      <c r="T58" s="81">
        <v>0</v>
      </c>
      <c r="AC58" s="81">
        <v>1</v>
      </c>
    </row>
    <row r="59" spans="1:29" ht="30" customHeight="1" x14ac:dyDescent="0.3">
      <c r="A59" s="90" t="s">
        <v>320</v>
      </c>
      <c r="B59" s="90" t="s">
        <v>326</v>
      </c>
      <c r="C59" s="90" t="s">
        <v>327</v>
      </c>
      <c r="D59" s="90" t="s">
        <v>328</v>
      </c>
      <c r="E59" s="90" t="s">
        <v>71</v>
      </c>
      <c r="F59" s="91">
        <v>1</v>
      </c>
      <c r="G59" s="87"/>
      <c r="H59" s="87"/>
      <c r="I59" s="87"/>
      <c r="J59" s="87"/>
      <c r="K59" s="87"/>
      <c r="L59" s="87"/>
      <c r="M59" s="87"/>
      <c r="N59" s="87"/>
      <c r="O59" s="90"/>
      <c r="T59" s="81">
        <v>0</v>
      </c>
      <c r="AC59" s="81">
        <v>1</v>
      </c>
    </row>
    <row r="60" spans="1:29" ht="30" customHeight="1" x14ac:dyDescent="0.3">
      <c r="A60" s="90" t="s">
        <v>320</v>
      </c>
      <c r="B60" s="90" t="s">
        <v>329</v>
      </c>
      <c r="C60" s="90" t="s">
        <v>327</v>
      </c>
      <c r="D60" s="90" t="s">
        <v>330</v>
      </c>
      <c r="E60" s="90" t="s">
        <v>71</v>
      </c>
      <c r="F60" s="91">
        <v>4</v>
      </c>
      <c r="G60" s="87"/>
      <c r="H60" s="87"/>
      <c r="I60" s="87"/>
      <c r="J60" s="87"/>
      <c r="K60" s="87"/>
      <c r="L60" s="87"/>
      <c r="M60" s="87"/>
      <c r="N60" s="87"/>
      <c r="O60" s="90"/>
      <c r="T60" s="81">
        <v>0</v>
      </c>
      <c r="AC60" s="81">
        <v>1</v>
      </c>
    </row>
    <row r="61" spans="1:29" ht="30" customHeight="1" x14ac:dyDescent="0.3">
      <c r="A61" s="90" t="s">
        <v>320</v>
      </c>
      <c r="B61" s="90" t="s">
        <v>331</v>
      </c>
      <c r="C61" s="90" t="s">
        <v>327</v>
      </c>
      <c r="D61" s="90" t="s">
        <v>332</v>
      </c>
      <c r="E61" s="90" t="s">
        <v>71</v>
      </c>
      <c r="F61" s="91">
        <v>2</v>
      </c>
      <c r="G61" s="87"/>
      <c r="H61" s="87"/>
      <c r="I61" s="87"/>
      <c r="J61" s="87"/>
      <c r="K61" s="87"/>
      <c r="L61" s="87"/>
      <c r="M61" s="87"/>
      <c r="N61" s="87"/>
      <c r="O61" s="90"/>
      <c r="T61" s="81">
        <v>0</v>
      </c>
      <c r="AC61" s="81">
        <v>1</v>
      </c>
    </row>
    <row r="62" spans="1:29" ht="30" customHeight="1" x14ac:dyDescent="0.3">
      <c r="A62" s="90" t="s">
        <v>320</v>
      </c>
      <c r="B62" s="90" t="s">
        <v>333</v>
      </c>
      <c r="C62" s="90" t="s">
        <v>327</v>
      </c>
      <c r="D62" s="90" t="s">
        <v>334</v>
      </c>
      <c r="E62" s="90" t="s">
        <v>71</v>
      </c>
      <c r="F62" s="91">
        <v>3</v>
      </c>
      <c r="G62" s="87"/>
      <c r="H62" s="87"/>
      <c r="I62" s="87"/>
      <c r="J62" s="87"/>
      <c r="K62" s="87"/>
      <c r="L62" s="87"/>
      <c r="M62" s="87"/>
      <c r="N62" s="87"/>
      <c r="O62" s="90"/>
      <c r="T62" s="81">
        <v>0</v>
      </c>
      <c r="AC62" s="81">
        <v>1</v>
      </c>
    </row>
    <row r="63" spans="1:29" ht="30" customHeight="1" x14ac:dyDescent="0.3">
      <c r="A63" s="90" t="s">
        <v>320</v>
      </c>
      <c r="B63" s="90" t="s">
        <v>335</v>
      </c>
      <c r="C63" s="90" t="s">
        <v>327</v>
      </c>
      <c r="D63" s="90" t="s">
        <v>336</v>
      </c>
      <c r="E63" s="90" t="s">
        <v>71</v>
      </c>
      <c r="F63" s="91">
        <v>1</v>
      </c>
      <c r="G63" s="87"/>
      <c r="H63" s="87"/>
      <c r="I63" s="87"/>
      <c r="J63" s="87"/>
      <c r="K63" s="87"/>
      <c r="L63" s="87"/>
      <c r="M63" s="87"/>
      <c r="N63" s="87"/>
      <c r="O63" s="90"/>
      <c r="T63" s="81">
        <v>0</v>
      </c>
      <c r="AC63" s="81">
        <v>1</v>
      </c>
    </row>
    <row r="64" spans="1:29" ht="30" customHeight="1" x14ac:dyDescent="0.3">
      <c r="A64" s="90" t="s">
        <v>320</v>
      </c>
      <c r="B64" s="90" t="s">
        <v>337</v>
      </c>
      <c r="C64" s="90" t="s">
        <v>327</v>
      </c>
      <c r="D64" s="90" t="s">
        <v>338</v>
      </c>
      <c r="E64" s="90" t="s">
        <v>71</v>
      </c>
      <c r="F64" s="91">
        <v>2</v>
      </c>
      <c r="G64" s="87"/>
      <c r="H64" s="87"/>
      <c r="I64" s="87"/>
      <c r="J64" s="87"/>
      <c r="K64" s="87"/>
      <c r="L64" s="87"/>
      <c r="M64" s="87"/>
      <c r="N64" s="87"/>
      <c r="O64" s="90"/>
      <c r="T64" s="81">
        <v>0</v>
      </c>
      <c r="AC64" s="81">
        <v>1</v>
      </c>
    </row>
    <row r="65" spans="1:29" ht="30" customHeight="1" x14ac:dyDescent="0.3">
      <c r="A65" s="90" t="s">
        <v>320</v>
      </c>
      <c r="B65" s="90" t="s">
        <v>339</v>
      </c>
      <c r="C65" s="90" t="s">
        <v>340</v>
      </c>
      <c r="D65" s="90" t="s">
        <v>341</v>
      </c>
      <c r="E65" s="90" t="s">
        <v>90</v>
      </c>
      <c r="F65" s="91">
        <v>1</v>
      </c>
      <c r="G65" s="87"/>
      <c r="H65" s="87"/>
      <c r="I65" s="87"/>
      <c r="J65" s="87"/>
      <c r="K65" s="87"/>
      <c r="L65" s="87"/>
      <c r="M65" s="87"/>
      <c r="N65" s="87"/>
      <c r="O65" s="90"/>
      <c r="T65" s="81">
        <v>0</v>
      </c>
      <c r="AC65" s="81">
        <v>1</v>
      </c>
    </row>
    <row r="66" spans="1:29" ht="30" customHeight="1" x14ac:dyDescent="0.3">
      <c r="A66" s="90" t="s">
        <v>320</v>
      </c>
      <c r="B66" s="90" t="s">
        <v>342</v>
      </c>
      <c r="C66" s="90" t="s">
        <v>340</v>
      </c>
      <c r="D66" s="90" t="s">
        <v>343</v>
      </c>
      <c r="E66" s="90" t="s">
        <v>90</v>
      </c>
      <c r="F66" s="91">
        <v>9</v>
      </c>
      <c r="G66" s="87"/>
      <c r="H66" s="87"/>
      <c r="I66" s="87"/>
      <c r="J66" s="87"/>
      <c r="K66" s="87"/>
      <c r="L66" s="87"/>
      <c r="M66" s="87"/>
      <c r="N66" s="87"/>
      <c r="O66" s="90"/>
      <c r="T66" s="81">
        <v>0</v>
      </c>
      <c r="AC66" s="81">
        <v>1</v>
      </c>
    </row>
    <row r="67" spans="1:29" ht="30" customHeight="1" x14ac:dyDescent="0.3">
      <c r="A67" s="90" t="s">
        <v>320</v>
      </c>
      <c r="B67" s="90" t="s">
        <v>344</v>
      </c>
      <c r="C67" s="90" t="s">
        <v>319</v>
      </c>
      <c r="D67" s="90" t="s">
        <v>323</v>
      </c>
      <c r="E67" s="90" t="s">
        <v>90</v>
      </c>
      <c r="F67" s="91">
        <v>1</v>
      </c>
      <c r="G67" s="87"/>
      <c r="H67" s="87"/>
      <c r="I67" s="87"/>
      <c r="J67" s="87"/>
      <c r="K67" s="87"/>
      <c r="L67" s="87"/>
      <c r="M67" s="87"/>
      <c r="N67" s="87"/>
      <c r="O67" s="90"/>
      <c r="T67" s="81">
        <v>0</v>
      </c>
      <c r="AC67" s="81">
        <v>1</v>
      </c>
    </row>
    <row r="68" spans="1:29" ht="30" customHeight="1" x14ac:dyDescent="0.3">
      <c r="A68" s="90" t="s">
        <v>320</v>
      </c>
      <c r="B68" s="90" t="s">
        <v>345</v>
      </c>
      <c r="C68" s="90" t="s">
        <v>327</v>
      </c>
      <c r="D68" s="90" t="s">
        <v>346</v>
      </c>
      <c r="E68" s="90" t="s">
        <v>71</v>
      </c>
      <c r="F68" s="91">
        <v>1</v>
      </c>
      <c r="G68" s="87"/>
      <c r="H68" s="87"/>
      <c r="I68" s="87"/>
      <c r="J68" s="87"/>
      <c r="K68" s="87"/>
      <c r="L68" s="87"/>
      <c r="M68" s="87"/>
      <c r="N68" s="87"/>
      <c r="O68" s="90"/>
      <c r="T68" s="81">
        <v>0</v>
      </c>
      <c r="AC68" s="81">
        <v>1</v>
      </c>
    </row>
    <row r="69" spans="1:29" ht="30" customHeight="1" x14ac:dyDescent="0.3">
      <c r="A69" s="87"/>
      <c r="B69" s="87"/>
      <c r="C69" s="87"/>
      <c r="D69" s="87"/>
      <c r="E69" s="87"/>
      <c r="F69" s="91"/>
      <c r="G69" s="87"/>
      <c r="H69" s="87"/>
      <c r="I69" s="87"/>
      <c r="J69" s="87"/>
      <c r="K69" s="87"/>
      <c r="L69" s="87"/>
      <c r="M69" s="87"/>
      <c r="N69" s="87"/>
      <c r="O69" s="87"/>
    </row>
    <row r="70" spans="1:29" ht="30" customHeight="1" x14ac:dyDescent="0.3">
      <c r="A70" s="87"/>
      <c r="B70" s="87"/>
      <c r="C70" s="87"/>
      <c r="D70" s="87"/>
      <c r="E70" s="87"/>
      <c r="F70" s="91"/>
      <c r="G70" s="87"/>
      <c r="H70" s="87"/>
      <c r="I70" s="87"/>
      <c r="J70" s="87"/>
      <c r="K70" s="87"/>
      <c r="L70" s="87"/>
      <c r="M70" s="87"/>
      <c r="N70" s="87"/>
      <c r="O70" s="87"/>
    </row>
    <row r="71" spans="1:29" ht="30" customHeight="1" x14ac:dyDescent="0.3">
      <c r="A71" s="87"/>
      <c r="B71" s="87"/>
      <c r="C71" s="87"/>
      <c r="D71" s="87"/>
      <c r="E71" s="87"/>
      <c r="F71" s="91"/>
      <c r="G71" s="87"/>
      <c r="H71" s="87"/>
      <c r="I71" s="87"/>
      <c r="J71" s="87"/>
      <c r="K71" s="87"/>
      <c r="L71" s="87"/>
      <c r="M71" s="87"/>
      <c r="N71" s="87"/>
      <c r="O71" s="87"/>
    </row>
    <row r="72" spans="1:29" ht="30" customHeight="1" x14ac:dyDescent="0.3">
      <c r="A72" s="87"/>
      <c r="B72" s="87"/>
      <c r="C72" s="87"/>
      <c r="D72" s="87"/>
      <c r="E72" s="87"/>
      <c r="F72" s="91"/>
      <c r="G72" s="87"/>
      <c r="H72" s="87"/>
      <c r="I72" s="87"/>
      <c r="J72" s="87"/>
      <c r="K72" s="87"/>
      <c r="L72" s="87"/>
      <c r="M72" s="87"/>
      <c r="N72" s="87"/>
      <c r="O72" s="87"/>
    </row>
    <row r="73" spans="1:29" ht="30" customHeight="1" x14ac:dyDescent="0.3">
      <c r="A73" s="87"/>
      <c r="B73" s="87"/>
      <c r="C73" s="87"/>
      <c r="D73" s="87"/>
      <c r="E73" s="87"/>
      <c r="F73" s="91"/>
      <c r="G73" s="87"/>
      <c r="H73" s="87"/>
      <c r="I73" s="87"/>
      <c r="J73" s="87"/>
      <c r="K73" s="87"/>
      <c r="L73" s="87"/>
      <c r="M73" s="87"/>
      <c r="N73" s="87"/>
      <c r="O73" s="87"/>
    </row>
    <row r="74" spans="1:29" ht="30" customHeight="1" x14ac:dyDescent="0.3">
      <c r="A74" s="87"/>
      <c r="B74" s="87"/>
      <c r="C74" s="87"/>
      <c r="D74" s="87"/>
      <c r="E74" s="87"/>
      <c r="F74" s="91"/>
      <c r="G74" s="87"/>
      <c r="H74" s="87"/>
      <c r="I74" s="87"/>
      <c r="J74" s="87"/>
      <c r="K74" s="87"/>
      <c r="L74" s="87"/>
      <c r="M74" s="87"/>
      <c r="N74" s="87"/>
      <c r="O74" s="87"/>
    </row>
    <row r="75" spans="1:29" ht="30" customHeight="1" x14ac:dyDescent="0.3">
      <c r="A75" s="87"/>
      <c r="B75" s="87"/>
      <c r="C75" s="87"/>
      <c r="D75" s="87"/>
      <c r="E75" s="87"/>
      <c r="F75" s="91"/>
      <c r="G75" s="87"/>
      <c r="H75" s="87"/>
      <c r="I75" s="87"/>
      <c r="J75" s="87"/>
      <c r="K75" s="87"/>
      <c r="L75" s="87"/>
      <c r="M75" s="87"/>
      <c r="N75" s="87"/>
      <c r="O75" s="87"/>
    </row>
    <row r="76" spans="1:29" ht="30" customHeight="1" x14ac:dyDescent="0.3">
      <c r="A76" s="87"/>
      <c r="B76" s="87"/>
      <c r="C76" s="87"/>
      <c r="D76" s="87"/>
      <c r="E76" s="87"/>
      <c r="F76" s="91"/>
      <c r="G76" s="87"/>
      <c r="H76" s="87"/>
      <c r="I76" s="87"/>
      <c r="J76" s="87"/>
      <c r="K76" s="87"/>
      <c r="L76" s="87"/>
      <c r="M76" s="87"/>
      <c r="N76" s="87"/>
      <c r="O76" s="87"/>
    </row>
    <row r="77" spans="1:29" ht="30" customHeight="1" x14ac:dyDescent="0.3">
      <c r="A77" s="87"/>
      <c r="B77" s="87"/>
      <c r="C77" s="87"/>
      <c r="D77" s="87"/>
      <c r="E77" s="87"/>
      <c r="F77" s="91"/>
      <c r="G77" s="87"/>
      <c r="H77" s="87"/>
      <c r="I77" s="87"/>
      <c r="J77" s="87"/>
      <c r="K77" s="87"/>
      <c r="L77" s="87"/>
      <c r="M77" s="87"/>
      <c r="N77" s="87"/>
      <c r="O77" s="87"/>
    </row>
    <row r="78" spans="1:29" ht="30" customHeight="1" x14ac:dyDescent="0.3">
      <c r="A78" s="87"/>
      <c r="B78" s="87"/>
      <c r="C78" s="87"/>
      <c r="D78" s="87"/>
      <c r="E78" s="87"/>
      <c r="F78" s="91"/>
      <c r="G78" s="87"/>
      <c r="H78" s="87"/>
      <c r="I78" s="87"/>
      <c r="J78" s="87"/>
      <c r="K78" s="87"/>
      <c r="L78" s="87"/>
      <c r="M78" s="87"/>
      <c r="N78" s="87"/>
      <c r="O78" s="87"/>
    </row>
    <row r="79" spans="1:29" ht="30" customHeight="1" x14ac:dyDescent="0.3">
      <c r="A79" s="87"/>
      <c r="B79" s="87"/>
      <c r="C79" s="87"/>
      <c r="D79" s="87"/>
      <c r="E79" s="87"/>
      <c r="F79" s="91"/>
      <c r="G79" s="87"/>
      <c r="H79" s="87"/>
      <c r="I79" s="87"/>
      <c r="J79" s="87"/>
      <c r="K79" s="87"/>
      <c r="L79" s="87"/>
      <c r="M79" s="87"/>
      <c r="N79" s="87"/>
      <c r="O79" s="87"/>
    </row>
    <row r="80" spans="1:29" ht="30" customHeight="1" x14ac:dyDescent="0.3">
      <c r="A80" s="87"/>
      <c r="B80" s="87"/>
      <c r="C80" s="87"/>
      <c r="D80" s="87"/>
      <c r="E80" s="87"/>
      <c r="F80" s="91"/>
      <c r="G80" s="87"/>
      <c r="H80" s="87"/>
      <c r="I80" s="87"/>
      <c r="J80" s="87"/>
      <c r="K80" s="87"/>
      <c r="L80" s="87"/>
      <c r="M80" s="87"/>
      <c r="N80" s="87"/>
      <c r="O80" s="87"/>
    </row>
    <row r="81" spans="1:15" ht="30" customHeight="1" x14ac:dyDescent="0.3">
      <c r="A81" s="87"/>
      <c r="B81" s="87"/>
      <c r="C81" s="87" t="s">
        <v>61</v>
      </c>
      <c r="D81" s="87"/>
      <c r="E81" s="87"/>
      <c r="F81" s="91"/>
      <c r="G81" s="87"/>
      <c r="H81" s="87"/>
      <c r="I81" s="87"/>
      <c r="J81" s="87"/>
      <c r="K81" s="87"/>
      <c r="L81" s="87"/>
      <c r="M81" s="87"/>
      <c r="N81" s="87"/>
      <c r="O81" s="87"/>
    </row>
    <row r="82" spans="1:15" hidden="1" x14ac:dyDescent="0.3">
      <c r="A82" s="81" t="s">
        <v>268</v>
      </c>
    </row>
    <row r="83" spans="1:15" ht="17.25" x14ac:dyDescent="0.3">
      <c r="A83" s="85"/>
      <c r="B83" s="85"/>
      <c r="C83" s="85" t="s">
        <v>347</v>
      </c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</row>
  </sheetData>
  <mergeCells count="12">
    <mergeCell ref="M2:N2"/>
    <mergeCell ref="O2:O3"/>
    <mergeCell ref="C1:O1"/>
    <mergeCell ref="A2:A3"/>
    <mergeCell ref="B2:B3"/>
    <mergeCell ref="C2:C3"/>
    <mergeCell ref="D2:D3"/>
    <mergeCell ref="E2:E3"/>
    <mergeCell ref="F2:F3"/>
    <mergeCell ref="G2:H2"/>
    <mergeCell ref="I2:J2"/>
    <mergeCell ref="K2:L2"/>
  </mergeCells>
  <phoneticPr fontId="1" type="noConversion"/>
  <printOptions horizontalCentered="1" verticalCentered="1"/>
  <pageMargins left="0.78740157480314965" right="0" top="0.39370078740157483" bottom="0.39370078740157483" header="0.31496062992125984" footer="0.31496062992125984"/>
  <pageSetup paperSize="9" scale="60" orientation="landscape" r:id="rId1"/>
  <rowBreaks count="2" manualBreakCount="2">
    <brk id="29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10</vt:i4>
      </vt:variant>
    </vt:vector>
  </HeadingPairs>
  <TitlesOfParts>
    <vt:vector size="17" baseType="lpstr">
      <vt:lpstr>총괄원가</vt:lpstr>
      <vt:lpstr>건축원가</vt:lpstr>
      <vt:lpstr>공종별집계표</vt:lpstr>
      <vt:lpstr>공종별내역서</vt:lpstr>
      <vt:lpstr>기계원가</vt:lpstr>
      <vt:lpstr>집계표</vt:lpstr>
      <vt:lpstr>내역서</vt:lpstr>
      <vt:lpstr>공종별내역서!Print_Area</vt:lpstr>
      <vt:lpstr>공종별집계표!Print_Area</vt:lpstr>
      <vt:lpstr>내역서!Print_Area</vt:lpstr>
      <vt:lpstr>집계표!Print_Area</vt:lpstr>
      <vt:lpstr>건축원가!Print_Titles</vt:lpstr>
      <vt:lpstr>공종별내역서!Print_Titles</vt:lpstr>
      <vt:lpstr>공종별집계표!Print_Titles</vt:lpstr>
      <vt:lpstr>내역서!Print_Titles</vt:lpstr>
      <vt:lpstr>집계표!Print_Titles</vt:lpstr>
      <vt:lpstr>총괄원가!Print_Titles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SNYOUTH</cp:lastModifiedBy>
  <cp:lastPrinted>2021-05-25T07:57:38Z</cp:lastPrinted>
  <dcterms:created xsi:type="dcterms:W3CDTF">2021-05-11T08:32:40Z</dcterms:created>
  <dcterms:modified xsi:type="dcterms:W3CDTF">2021-05-26T01:20:49Z</dcterms:modified>
</cp:coreProperties>
</file>