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9월 - 복사본\"/>
    </mc:Choice>
  </mc:AlternateContent>
  <xr:revisionPtr revIDLastSave="0" documentId="13_ncr:1_{C44BDAE7-E5BD-4AE8-BB7B-A802090D5CB2}" xr6:coauthVersionLast="47" xr6:coauthVersionMax="47" xr10:uidLastSave="{00000000-0000-0000-0000-000000000000}"/>
  <bookViews>
    <workbookView xWindow="28680" yWindow="-120" windowWidth="29040" windowHeight="1584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8" l="1"/>
  <c r="C47" i="8" l="1"/>
  <c r="D109" i="9"/>
  <c r="B109" i="9"/>
  <c r="E106" i="9"/>
  <c r="D106" i="9"/>
  <c r="C106" i="9"/>
  <c r="B106" i="9"/>
  <c r="B103" i="9"/>
  <c r="C75" i="8"/>
  <c r="F106" i="9" l="1"/>
  <c r="D99" i="9" l="1"/>
  <c r="D89" i="9"/>
  <c r="B99" i="9"/>
  <c r="B89" i="9"/>
  <c r="E96" i="9"/>
  <c r="D96" i="9"/>
  <c r="E86" i="9"/>
  <c r="D86" i="9"/>
  <c r="C96" i="9"/>
  <c r="C86" i="9"/>
  <c r="B96" i="9"/>
  <c r="B86" i="9"/>
  <c r="B93" i="9"/>
  <c r="B83" i="9"/>
  <c r="C68" i="8"/>
  <c r="C61" i="8"/>
  <c r="D79" i="9"/>
  <c r="B79" i="9"/>
  <c r="E76" i="9"/>
  <c r="D76" i="9"/>
  <c r="C76" i="9"/>
  <c r="B76" i="9"/>
  <c r="B73" i="9"/>
  <c r="D69" i="9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C54" i="8"/>
  <c r="C40" i="8"/>
  <c r="D49" i="9"/>
  <c r="B49" i="9"/>
  <c r="E46" i="9"/>
  <c r="D46" i="9"/>
  <c r="C46" i="9"/>
  <c r="B46" i="9"/>
  <c r="B43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33" i="8"/>
  <c r="C26" i="8"/>
  <c r="C19" i="8"/>
  <c r="F56" i="9" l="1"/>
  <c r="F76" i="9"/>
  <c r="F66" i="9"/>
  <c r="F96" i="9"/>
  <c r="F86" i="9"/>
  <c r="F46" i="9"/>
  <c r="F36" i="9"/>
  <c r="F26" i="9"/>
  <c r="D19" i="9" l="1"/>
  <c r="B19" i="9"/>
  <c r="E16" i="9"/>
  <c r="D16" i="9"/>
  <c r="C16" i="9"/>
  <c r="B16" i="9"/>
  <c r="B13" i="9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<sst xmlns="http://schemas.openxmlformats.org/spreadsheetml/2006/main" count="812" uniqueCount="270">
  <si>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</si>
  <si>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</si>
  <si>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</si>
  <si>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</si>
  <si>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</si>
  <si>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</si>
  <si>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</si>
  <si>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</si>
  <si>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</si>
  <si>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</si>
  <si>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</si>
  <si>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</si>
  <si>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</si>
  <si>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</si>
  <si>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</si>
  <si>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</si>
  <si>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</si>
  <si>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</si>
  <si>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</si>
  <si>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</si>
  <si>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</si>
  <si>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</si>
  <si>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</si>
  <si>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</si>
  <si>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</si>
  <si>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</si>
  <si>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</si>
  <si>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</si>
  <si>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</si>
  <si>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</si>
  <si>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</si>
  <si>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</si>
  <si>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</si>
  <si>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</si>
  <si>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</si>
  <si>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</si>
  <si>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</si>
  <si>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</si>
  <si>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</si>
  <si>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</si>
  <si>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</si>
  <si>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</si>
  <si>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</si>
  <si>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</si>
  <si>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</si>
  <si>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</si>
  <si>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</si>
  <si>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</si>
  <si>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</si>
  <si>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</si>
  <si>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</si>
  <si>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</si>
  <si>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</si>
  <si>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</si>
  <si>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</si>
  <si>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</si>
  <si>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</si>
  <si>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</si>
  <si>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</si>
  <si>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</si>
  <si>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</si>
  <si>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</si>
  <si>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</si>
  <si>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</si>
  <si>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</si>
  <si>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</si>
  <si>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</si>
  <si>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</si>
  <si>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</si>
  <si>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소액수의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</si>
  <si>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</si>
  <si>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</si>
  <si>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</si>
  <si>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</si>
  <si>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</si>
  <si>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</si>
  <si>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</si>
  <si>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</si>
  <si>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</si>
  <si>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</si>
  <si>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</si>
  <si>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</si>
  <si>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</si>
  <si>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</si>
  <si>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</si>
  <si>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</si>
  <si>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</si>
  <si>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</si>
  <si>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</si>
  <si>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</si>
  <si>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</si>
  <si>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</si>
  <si>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</si>
  <si>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</si>
  <si>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</si>
  <si>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</si>
  <si>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</si>
  <si>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</si>
  <si>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</si>
  <si>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</si>
  <si>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</si>
  <si>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</si>
  <si>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</si>
  <si>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</si>
  <si>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</si>
  <si>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</si>
  <si>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</si>
  <si>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</si>
  <si>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</si>
  <si>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</si>
  <si>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</si>
  <si>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</si>
  <si>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</si>
  <si>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</si>
  <si>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</si>
  <si>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</si>
  <si>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</si>
  <si>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</si>
  <si>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</si>
  <si>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</si>
  <si>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</si>
  <si>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>계약현황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</si>
  <si>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</si>
  <si>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</si>
  <si>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</si>
  <si>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</si>
  <si>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</si>
  <si>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</si>
  <si>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</si>
  <si>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</si>
  <si>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</si>
  <si>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</si>
  <si>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</si>
  <si>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</si>
  <si>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</si>
  <si>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</si>
  <si>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</si>
  <si>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</si>
  <si>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</si>
  <si>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</si>
  <si>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</si>
  <si>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</si>
  <si>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</si>
  <si>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수의</t>
  </si>
  <si>
    <t>지방자치를 당사자로 하는 계약에 관한 법률 시행령 제25조1항5호</t>
    <phoneticPr fontId="4" type="noConversion"/>
  </si>
  <si>
    <t>용역</t>
    <phoneticPr fontId="4" type="noConversion"/>
  </si>
  <si>
    <t>`</t>
    <phoneticPr fontId="4" type="noConversion"/>
  </si>
  <si>
    <t>전자수의계약</t>
    <phoneticPr fontId="4" type="noConversion"/>
  </si>
  <si>
    <t>본부 재무정보실</t>
    <phoneticPr fontId="4" type="noConversion"/>
  </si>
  <si>
    <t>(주)서울구경(김선란)</t>
    <phoneticPr fontId="4" type="noConversion"/>
  </si>
  <si>
    <t>성남시 분당구 장미로 78 (야탑동, 시그마3) 1035호</t>
    <phoneticPr fontId="4" type="noConversion"/>
  </si>
  <si>
    <t>김선란</t>
    <phoneticPr fontId="4" type="noConversion"/>
  </si>
  <si>
    <t>야탑수련관</t>
    <phoneticPr fontId="4" type="noConversion"/>
  </si>
  <si>
    <t>물품</t>
    <phoneticPr fontId="4" type="noConversion"/>
  </si>
  <si>
    <t>㈜크루버스</t>
    <phoneticPr fontId="38" type="noConversion"/>
  </si>
  <si>
    <t>2024.6.20.</t>
    <phoneticPr fontId="38" type="noConversion"/>
  </si>
  <si>
    <t>2024.7.1.</t>
    <phoneticPr fontId="38" type="noConversion"/>
  </si>
  <si>
    <t>2024.12.31.</t>
    <phoneticPr fontId="38" type="noConversion"/>
  </si>
  <si>
    <t>수의총액</t>
  </si>
  <si>
    <t>2024.8.27.</t>
    <phoneticPr fontId="4" type="noConversion"/>
  </si>
  <si>
    <t>2024.8.31.</t>
    <phoneticPr fontId="4" type="noConversion"/>
  </si>
  <si>
    <t>권동혁</t>
    <phoneticPr fontId="4" type="noConversion"/>
  </si>
  <si>
    <t>김병학</t>
    <phoneticPr fontId="4" type="noConversion"/>
  </si>
  <si>
    <t>임채영</t>
    <phoneticPr fontId="4" type="noConversion"/>
  </si>
  <si>
    <t>2024년 수련관 방역 소독 위탁관리(연6회) - 4차</t>
    <phoneticPr fontId="4" type="noConversion"/>
  </si>
  <si>
    <t>2024.8.18.</t>
    <phoneticPr fontId="4" type="noConversion"/>
  </si>
  <si>
    <t>2024.9.2.</t>
    <phoneticPr fontId="38" type="noConversion"/>
  </si>
  <si>
    <t>2024년 수직형 휠체어리프트 유지관리 위탁 - 8월</t>
    <phoneticPr fontId="4" type="noConversion"/>
  </si>
  <si>
    <t>2024년 하반기 시설물 정기안전점검 계약</t>
    <phoneticPr fontId="4" type="noConversion"/>
  </si>
  <si>
    <t>2024. 하반기 실내공기질 측정</t>
    <phoneticPr fontId="4" type="noConversion"/>
  </si>
  <si>
    <t>환경분석연구원㈜</t>
    <phoneticPr fontId="4" type="noConversion"/>
  </si>
  <si>
    <t>2024.8.22.</t>
    <phoneticPr fontId="38" type="noConversion"/>
  </si>
  <si>
    <t>2024.8.26.</t>
    <phoneticPr fontId="38" type="noConversion"/>
  </si>
  <si>
    <t>2024.9.13.</t>
    <phoneticPr fontId="38" type="noConversion"/>
  </si>
  <si>
    <t>2024.8.8.</t>
    <phoneticPr fontId="38" type="noConversion"/>
  </si>
  <si>
    <t>2024.8.16.</t>
    <phoneticPr fontId="38" type="noConversion"/>
  </si>
  <si>
    <t>2024.9.20.</t>
    <phoneticPr fontId="38" type="noConversion"/>
  </si>
  <si>
    <t>시설물안전연구원 주식회사</t>
    <phoneticPr fontId="4" type="noConversion"/>
  </si>
  <si>
    <t>2024~2026년 인터넷전화 신청(1차) - 9월</t>
    <phoneticPr fontId="4" type="noConversion"/>
  </si>
  <si>
    <t>2024~2026년 인터넷망 신청(1차) - 9월</t>
    <phoneticPr fontId="4" type="noConversion"/>
  </si>
  <si>
    <t>8월 사용분</t>
    <phoneticPr fontId="4" type="noConversion"/>
  </si>
  <si>
    <t>2024.9.20.</t>
    <phoneticPr fontId="4" type="noConversion"/>
  </si>
  <si>
    <t>8월 사용분</t>
    <phoneticPr fontId="38" type="noConversion"/>
  </si>
  <si>
    <t>2024.9.13.</t>
    <phoneticPr fontId="4" type="noConversion"/>
  </si>
  <si>
    <t>전략적 홍보활동 홍보물품 구입</t>
    <phoneticPr fontId="4" type="noConversion"/>
  </si>
  <si>
    <t>2024.8.23.</t>
    <phoneticPr fontId="38" type="noConversion"/>
  </si>
  <si>
    <t>2024.9.23.</t>
    <phoneticPr fontId="38" type="noConversion"/>
  </si>
  <si>
    <t>완다몰</t>
    <phoneticPr fontId="4" type="noConversion"/>
  </si>
  <si>
    <t>어린이 창의교육 프로그램 운영지원 차량 임차</t>
    <phoneticPr fontId="4" type="noConversion"/>
  </si>
  <si>
    <t>수의계약</t>
    <phoneticPr fontId="4" type="noConversion"/>
  </si>
  <si>
    <t>2024.9.5.(목) ~ 9.26.(목)</t>
    <phoneticPr fontId="4" type="noConversion"/>
  </si>
  <si>
    <t>2024.9.26.(목)</t>
    <phoneticPr fontId="4" type="noConversion"/>
  </si>
  <si>
    <t>선진항공여행사(윤두희,윤준식)</t>
    <phoneticPr fontId="4" type="noConversion"/>
  </si>
  <si>
    <t>성남시 분당구 서현로 170 D동 1501호(서현동)</t>
    <phoneticPr fontId="4" type="noConversion"/>
  </si>
  <si>
    <t>어쩌다 국내일주 5차 차량 임차</t>
    <phoneticPr fontId="4" type="noConversion"/>
  </si>
  <si>
    <t>2024.9.24.</t>
    <phoneticPr fontId="4" type="noConversion"/>
  </si>
  <si>
    <t>2024.9.28.(토)</t>
    <phoneticPr fontId="4" type="noConversion"/>
  </si>
  <si>
    <t>인공지능체험관 콘텐츠 4족 보행로봇 구입 계약</t>
    <phoneticPr fontId="4" type="noConversion"/>
  </si>
  <si>
    <t>2024.9.25.</t>
    <phoneticPr fontId="38" type="noConversion"/>
  </si>
  <si>
    <t>2024.9.25.</t>
    <phoneticPr fontId="4" type="noConversion"/>
  </si>
  <si>
    <t>영인모빌리티 주식회사(권용식)</t>
    <phoneticPr fontId="4" type="noConversion"/>
  </si>
  <si>
    <t xml:space="preserve">경기도 안양시 동안구 안양동천로 60, 1층(호계동, 영인빌딩) </t>
    <phoneticPr fontId="4" type="noConversion"/>
  </si>
  <si>
    <t>윤두희, 윤준식</t>
    <phoneticPr fontId="4" type="noConversion"/>
  </si>
  <si>
    <t>권용식</t>
    <phoneticPr fontId="4" type="noConversion"/>
  </si>
  <si>
    <t>2024.9.5.</t>
    <phoneticPr fontId="38" type="noConversion"/>
  </si>
  <si>
    <t>2024.9.26</t>
    <phoneticPr fontId="38" type="noConversion"/>
  </si>
  <si>
    <t>2024.9.30.</t>
    <phoneticPr fontId="38" type="noConversion"/>
  </si>
  <si>
    <t>선진항공여행사</t>
    <phoneticPr fontId="4" type="noConversion"/>
  </si>
  <si>
    <t>2024년 소방 안전관리 위탁대행 - 9월</t>
    <phoneticPr fontId="4" type="noConversion"/>
  </si>
  <si>
    <t>2024.10.2.</t>
    <phoneticPr fontId="38" type="noConversion"/>
  </si>
  <si>
    <t>2024년 무인경비시스템 위탁 - 9월</t>
    <phoneticPr fontId="4" type="noConversion"/>
  </si>
  <si>
    <t xml:space="preserve">2024년 승강기 유지관리 위탁 - 9월   </t>
    <phoneticPr fontId="4" type="noConversion"/>
  </si>
  <si>
    <t>2024년 수직형 휠체어리프트 유지관리 위탁 - 9월</t>
    <phoneticPr fontId="4" type="noConversion"/>
  </si>
  <si>
    <t>사회적협동조합 생각대로 교육연구소</t>
    <phoneticPr fontId="4" type="noConversion"/>
  </si>
  <si>
    <t>2024.4.12.</t>
    <phoneticPr fontId="4" type="noConversion"/>
  </si>
  <si>
    <t>2024.11.23.</t>
    <phoneticPr fontId="4" type="noConversion"/>
  </si>
  <si>
    <t>2024.9.30.</t>
    <phoneticPr fontId="4" type="noConversion"/>
  </si>
  <si>
    <t>정책제안대회 디지털시민교육 프로그램 용역-3차</t>
    <phoneticPr fontId="4" type="noConversion"/>
  </si>
  <si>
    <t>2024년 청소년방과후아카데미 위탁급식 용역 - 9월</t>
    <phoneticPr fontId="4" type="noConversion"/>
  </si>
  <si>
    <t>2024년 복합기 임대차 위탁관리 - 9월</t>
    <phoneticPr fontId="4" type="noConversion"/>
  </si>
  <si>
    <t>2024년 청소년방과후아카데미 복합기 위탁관리 - 9월</t>
    <phoneticPr fontId="4" type="noConversion"/>
  </si>
  <si>
    <t>노혜화</t>
    <phoneticPr fontId="4" type="noConversion"/>
  </si>
  <si>
    <t>031-729-9813</t>
    <phoneticPr fontId="4" type="noConversion"/>
  </si>
  <si>
    <t>2024년 작업환경측정 실시</t>
    <phoneticPr fontId="4" type="noConversion"/>
  </si>
  <si>
    <t>-</t>
    <phoneticPr fontId="4" type="noConversion"/>
  </si>
  <si>
    <t>개</t>
    <phoneticPr fontId="4" type="noConversion"/>
  </si>
  <si>
    <t>이환재</t>
    <phoneticPr fontId="4" type="noConversion"/>
  </si>
  <si>
    <t>729-9855</t>
    <phoneticPr fontId="4" type="noConversion"/>
  </si>
  <si>
    <t>[어린이 창의교육 프로그램 운영지원] 
그래픽소프트웨어(adobe) 구입</t>
    <phoneticPr fontId="4" type="noConversion"/>
  </si>
  <si>
    <t>1년 사용권</t>
    <phoneticPr fontId="4" type="noConversion"/>
  </si>
  <si>
    <t>어린이 창의교육 프로그램 차량임차 계약</t>
    <phoneticPr fontId="4" type="noConversion"/>
  </si>
  <si>
    <t>인공지능체험관 콘텐츠(모션탭) 구입</t>
    <phoneticPr fontId="4" type="noConversion"/>
  </si>
  <si>
    <t>세트</t>
    <phoneticPr fontId="4" type="noConversion"/>
  </si>
  <si>
    <t>정연선</t>
    <phoneticPr fontId="4" type="noConversion"/>
  </si>
  <si>
    <t>729-9857</t>
    <phoneticPr fontId="4" type="noConversion"/>
  </si>
  <si>
    <t>인공지능체험관 콘텐츠(센스로봇고) 구입</t>
    <phoneticPr fontId="4" type="noConversion"/>
  </si>
  <si>
    <t>대</t>
    <phoneticPr fontId="4" type="noConversion"/>
  </si>
  <si>
    <t>천문 아카데미「스페이스 데이」 공연 장비 임차</t>
    <phoneticPr fontId="4" type="noConversion"/>
  </si>
  <si>
    <t>수의</t>
    <phoneticPr fontId="4" type="noConversion"/>
  </si>
  <si>
    <t>조진욱</t>
    <phoneticPr fontId="4" type="noConversion"/>
  </si>
  <si>
    <t>031-729-9854</t>
    <phoneticPr fontId="4" type="noConversion"/>
  </si>
  <si>
    <t>천문 아카데미「스페이스 데이」전문공연(과학마술공연팀) 계약</t>
    <phoneticPr fontId="4" type="noConversion"/>
  </si>
  <si>
    <t>지구롭게 바다를 지키는 산책 차량임차</t>
    <phoneticPr fontId="4" type="noConversion"/>
  </si>
  <si>
    <t>박수진</t>
    <phoneticPr fontId="4" type="noConversion"/>
  </si>
  <si>
    <t>031-729-9831</t>
    <phoneticPr fontId="4" type="noConversion"/>
  </si>
  <si>
    <t>풋풋 그라운드 별빛가을 공연팀</t>
    <phoneticPr fontId="4" type="noConversion"/>
  </si>
  <si>
    <t>풋풋 그라운드 별빛가을 대여비</t>
    <phoneticPr fontId="4" type="noConversion"/>
  </si>
  <si>
    <t>성남시청소년정책제안대회 영상 제작</t>
    <phoneticPr fontId="4" type="noConversion"/>
  </si>
  <si>
    <t>031-729-9855</t>
    <phoneticPr fontId="4" type="noConversion"/>
  </si>
  <si>
    <t>2024.9.25.(수) ~ 9.30.(월)</t>
    <phoneticPr fontId="4" type="noConversion"/>
  </si>
  <si>
    <t>인공지능체험관 콘텐츠 에듀건 구입 계약</t>
    <phoneticPr fontId="4" type="noConversion"/>
  </si>
  <si>
    <t>2024.9.30.(월) ~ 10.10.(목)</t>
    <phoneticPr fontId="4" type="noConversion"/>
  </si>
  <si>
    <t>2024.10.10.(예정)</t>
    <phoneticPr fontId="4" type="noConversion"/>
  </si>
  <si>
    <t>주식회사 에듀건(오룡)</t>
    <phoneticPr fontId="4" type="noConversion"/>
  </si>
  <si>
    <t>서울특별시 강동구 양재대로81길 64, 1층(성내동, 코스카빌딩)</t>
    <phoneticPr fontId="4" type="noConversion"/>
  </si>
  <si>
    <t>오룡</t>
    <phoneticPr fontId="4" type="noConversion"/>
  </si>
  <si>
    <t>영인모빌리티 주식회사</t>
    <phoneticPr fontId="4" type="noConversion"/>
  </si>
  <si>
    <t>2024년 분당야탑청소년수련관 셔틀버스 임차 용역 - 9월</t>
    <phoneticPr fontId="4" type="noConversion"/>
  </si>
  <si>
    <t>2024.10.4.</t>
    <phoneticPr fontId="38" type="noConversion"/>
  </si>
  <si>
    <t>10월 방과후아카데미 주말체험활동 차량 임차</t>
    <phoneticPr fontId="4" type="noConversion"/>
  </si>
  <si>
    <t>박경선</t>
    <phoneticPr fontId="4" type="noConversion"/>
  </si>
  <si>
    <t>031)729-9841</t>
    <phoneticPr fontId="4" type="noConversion"/>
  </si>
  <si>
    <t>보행로 및 화단 개선공사</t>
    <phoneticPr fontId="4" type="noConversion"/>
  </si>
  <si>
    <t>건축</t>
  </si>
  <si>
    <t>도주성</t>
    <phoneticPr fontId="4" type="noConversion"/>
  </si>
  <si>
    <t>031-729-9817</t>
    <phoneticPr fontId="4" type="noConversion"/>
  </si>
  <si>
    <t>2024.10.7.</t>
    <phoneticPr fontId="38" type="noConversion"/>
  </si>
  <si>
    <t>2024년 분당야탑청소년수련관 시설관리용역 - 9월</t>
    <phoneticPr fontId="4" type="noConversion"/>
  </si>
  <si>
    <t xml:space="preserve">2024년 정수기 비데 공기청정기 가습기 위탁관리 - 9월 </t>
    <phoneticPr fontId="4" type="noConversion"/>
  </si>
  <si>
    <t>2024년 정수기 비데 공기청정기 가습기 위탁관리 - 9월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</si>
</sst>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9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4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2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177" fontId="33" fillId="4" borderId="2" xfId="0" applyNumberFormat="1" applyFont="1" applyFill="1" applyBorder="1" applyAlignment="1">
      <alignment horizontal="center"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2" xfId="0" applyFont="1" applyFill="1" applyBorder="1" applyAlignment="1">
      <alignment horizontal="center" vertical="center" shrinkToFit="1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180" fontId="12" fillId="0" borderId="5" xfId="0" applyNumberFormat="1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top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29" fillId="0" borderId="59" xfId="0" applyFont="1" applyBorder="1" applyAlignment="1">
      <alignment horizontal="center" vertical="center"/>
    </xf>
    <xf numFmtId="41" fontId="29" fillId="0" borderId="59" xfId="8" applyFont="1" applyBorder="1" applyAlignment="1">
      <alignment horizontal="right" vertical="distributed"/>
    </xf>
    <xf numFmtId="0" fontId="30" fillId="4" borderId="60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 wrapText="1"/>
    </xf>
    <xf numFmtId="0" fontId="26" fillId="4" borderId="59" xfId="0" applyFont="1" applyFill="1" applyBorder="1" applyAlignment="1">
      <alignment horizontal="center" vertical="center" wrapText="1"/>
    </xf>
    <xf numFmtId="38" fontId="3" fillId="4" borderId="62" xfId="9" applyNumberFormat="1" applyFont="1" applyFill="1" applyBorder="1">
      <alignment vertical="center"/>
    </xf>
    <xf numFmtId="0" fontId="3" fillId="0" borderId="0" xfId="0" applyFont="1" applyAlignment="1">
      <alignment vertical="center"/>
    </xf>
    <xf numFmtId="38" fontId="3" fillId="4" borderId="62" xfId="4" applyNumberFormat="1" applyFont="1" applyFill="1" applyBorder="1" applyAlignment="1">
      <alignment horizontal="right" vertical="center"/>
    </xf>
    <xf numFmtId="0" fontId="26" fillId="4" borderId="14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9" fillId="4" borderId="63" xfId="0" applyFont="1" applyFill="1" applyBorder="1" applyAlignment="1">
      <alignment vertical="center"/>
    </xf>
    <xf numFmtId="0" fontId="26" fillId="4" borderId="35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41" fontId="26" fillId="4" borderId="12" xfId="1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30" fillId="4" borderId="59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41" fontId="26" fillId="4" borderId="57" xfId="1" applyFont="1" applyFill="1" applyBorder="1" applyAlignment="1">
      <alignment horizontal="center" vertical="center" wrapText="1"/>
    </xf>
    <xf numFmtId="41" fontId="26" fillId="4" borderId="14" xfId="1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41" fontId="29" fillId="0" borderId="12" xfId="8" applyFont="1" applyBorder="1" applyAlignment="1">
      <alignment horizontal="right" vertical="distributed"/>
    </xf>
    <xf numFmtId="0" fontId="29" fillId="0" borderId="12" xfId="0" applyFont="1" applyBorder="1" applyAlignment="1">
      <alignment horizontal="center" vertical="center"/>
    </xf>
    <xf numFmtId="0" fontId="26" fillId="4" borderId="67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1" fontId="29" fillId="0" borderId="2" xfId="8" applyFont="1" applyBorder="1" applyAlignment="1">
      <alignment horizontal="right" vertical="distributed"/>
    </xf>
    <xf numFmtId="0" fontId="30" fillId="4" borderId="6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vertical="center"/>
    </xf>
    <xf numFmtId="0" fontId="40" fillId="4" borderId="12" xfId="0" applyFont="1" applyFill="1" applyBorder="1" applyAlignment="1">
      <alignment horizontal="center" vertical="center"/>
    </xf>
    <xf numFmtId="41" fontId="26" fillId="4" borderId="12" xfId="1" applyFont="1" applyFill="1" applyBorder="1" applyAlignment="1">
      <alignment horizontal="right" vertical="distributed"/>
    </xf>
    <xf numFmtId="0" fontId="3" fillId="0" borderId="12" xfId="0" applyFont="1" applyBorder="1" applyAlignment="1">
      <alignment horizontal="center" vertical="center"/>
    </xf>
    <xf numFmtId="0" fontId="40" fillId="4" borderId="26" xfId="0" applyFont="1" applyFill="1" applyBorder="1" applyAlignment="1">
      <alignment horizontal="center" vertical="center"/>
    </xf>
    <xf numFmtId="0" fontId="26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vertical="center"/>
    </xf>
    <xf numFmtId="0" fontId="26" fillId="4" borderId="69" xfId="0" applyFont="1" applyFill="1" applyBorder="1" applyAlignment="1">
      <alignment horizontal="center" vertical="center" wrapText="1"/>
    </xf>
    <xf numFmtId="0" fontId="26" fillId="4" borderId="57" xfId="0" applyFont="1" applyFill="1" applyBorder="1" applyAlignment="1">
      <alignment horizontal="center" vertical="center" wrapText="1"/>
    </xf>
    <xf numFmtId="0" fontId="30" fillId="4" borderId="57" xfId="0" applyFont="1" applyFill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41" fontId="29" fillId="0" borderId="57" xfId="8" applyFont="1" applyBorder="1" applyAlignment="1">
      <alignment horizontal="right" vertical="distributed"/>
    </xf>
    <xf numFmtId="0" fontId="30" fillId="4" borderId="7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41" fontId="33" fillId="4" borderId="2" xfId="1" quotePrefix="1" applyFont="1" applyFill="1" applyBorder="1" applyAlignment="1">
      <alignment vertical="center" shrinkToFit="1"/>
    </xf>
    <xf numFmtId="41" fontId="33" fillId="4" borderId="12" xfId="1" applyFont="1" applyFill="1" applyBorder="1" applyAlignment="1" applyProtection="1">
      <alignment horizontal="right" vertical="center" shrinkToFit="1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  <xf numFmtId="0" fontId="26" fillId="0" borderId="14" xfId="0" quotePrefix="1" applyFont="1" applyBorder="1" applyAlignment="1">
      <alignment horizontal="center" vertical="center"/>
    </xf>
  </cellXfs>
  <cellStyles count="1192">
    <cellStyle name="쉼표 [0]" xfId="1" builtinId="6"/>
    <cellStyle name="쉼표 [0] 10" xfId="46" xr:uid="{00000000-0005-0000-0000-000001000000}"/>
    <cellStyle name="쉼표 [0] 10 10" xfId="1036" xr:uid="{F12E30E7-A2AF-443A-B67C-105980ED9484}"/>
    <cellStyle name="쉼표 [0] 10 11" xfId="1140" xr:uid="{7969902E-98B3-4C28-9F47-BBA4AA2641ED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608343D1-0B47-4DBB-9A4C-6EEF83211C9C}"/>
    <cellStyle name="쉼표 [0] 10 7" xfId="724" xr:uid="{450408FF-BE28-4690-B4C5-AA553FE17A3C}"/>
    <cellStyle name="쉼표 [0] 10 8" xfId="828" xr:uid="{7DB549FE-C020-448D-A894-6421828F17EB}"/>
    <cellStyle name="쉼표 [0] 10 9" xfId="932" xr:uid="{892BFCBD-3ADA-42C2-B7C8-5E5BA4E51070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518FF4BC-1C41-4C41-B5E1-6994A28AEA64}"/>
    <cellStyle name="쉼표 [0] 19" xfId="672" xr:uid="{93E1A94A-EDF6-4BF5-BA9A-E6DF6AD1E2F3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24BAB4C2-0AEC-437E-9EF9-6C711F8D68E3}"/>
    <cellStyle name="쉼표 [0] 2 14" xfId="673" xr:uid="{A7B55A71-8472-495A-89B4-D8751787AFE6}"/>
    <cellStyle name="쉼표 [0] 2 15" xfId="777" xr:uid="{E7AF104A-2B4B-446A-8E8A-F9BB545C5507}"/>
    <cellStyle name="쉼표 [0] 2 16" xfId="881" xr:uid="{F2C5BB9A-9670-4A67-ADFD-D1BD974EDEF6}"/>
    <cellStyle name="쉼표 [0] 2 17" xfId="985" xr:uid="{6437EEF4-279D-4946-84C8-3A6A47AF92F5}"/>
    <cellStyle name="쉼표 [0] 2 18" xfId="1089" xr:uid="{0719A0D9-AF47-4E30-BE87-202CB54F187C}"/>
    <cellStyle name="쉼표 [0] 2 2" xfId="8" xr:uid="{00000000-0005-0000-0000-000011000000}"/>
    <cellStyle name="쉼표 [0] 2 2 10" xfId="469" xr:uid="{00000000-0005-0000-0000-000012000000}"/>
    <cellStyle name="쉼표 [0] 2 2 11" xfId="573" xr:uid="{4EE9D18C-FF50-471D-A975-532C457CFED2}"/>
    <cellStyle name="쉼표 [0] 2 2 12" xfId="677" xr:uid="{1189080B-7278-49B9-B5FA-B40CE6FB0ED7}"/>
    <cellStyle name="쉼표 [0] 2 2 13" xfId="781" xr:uid="{D73EA41F-A012-4410-ABF0-B3E56E3AE944}"/>
    <cellStyle name="쉼표 [0] 2 2 14" xfId="885" xr:uid="{FD18BB24-5388-4D20-A038-B55108D38B10}"/>
    <cellStyle name="쉼표 [0] 2 2 15" xfId="989" xr:uid="{3DFA2134-296B-414E-A951-A1E20E8048F9}"/>
    <cellStyle name="쉼표 [0] 2 2 16" xfId="1093" xr:uid="{22933C9F-302A-4EE8-85BC-5A15EE735348}"/>
    <cellStyle name="쉼표 [0] 2 2 2" xfId="11" xr:uid="{00000000-0005-0000-0000-000013000000}"/>
    <cellStyle name="쉼표 [0] 2 2 2 10" xfId="585" xr:uid="{56A18129-1F85-480B-93CF-7B8D080CB92A}"/>
    <cellStyle name="쉼표 [0] 2 2 2 11" xfId="689" xr:uid="{AE9BD0F4-6C86-4C91-A7A2-EEBCDF7E43AD}"/>
    <cellStyle name="쉼표 [0] 2 2 2 12" xfId="793" xr:uid="{7FBF9310-B70D-498D-BCAC-0216226918CE}"/>
    <cellStyle name="쉼표 [0] 2 2 2 13" xfId="897" xr:uid="{8DD6B7F1-6CFA-487D-89CE-538DB67E43A4}"/>
    <cellStyle name="쉼표 [0] 2 2 2 14" xfId="1001" xr:uid="{7D7091F0-2D0E-43B1-8B01-2EC5EBFB1AB6}"/>
    <cellStyle name="쉼표 [0] 2 2 2 15" xfId="1105" xr:uid="{10DFCE00-EDF4-4664-84FB-0D97B5009E40}"/>
    <cellStyle name="쉼표 [0] 2 2 2 2" xfId="44" xr:uid="{00000000-0005-0000-0000-000014000000}"/>
    <cellStyle name="쉼표 [0] 2 2 2 2 10" xfId="923" xr:uid="{60AB3374-5FB2-4D38-A1C5-631AC5217EB0}"/>
    <cellStyle name="쉼표 [0] 2 2 2 2 11" xfId="1027" xr:uid="{DC77C7E5-A97C-4E23-A6F0-75C36A99E246}"/>
    <cellStyle name="쉼표 [0] 2 2 2 2 12" xfId="1131" xr:uid="{DD79336F-0E6B-4DF4-8160-0E11D7181F1F}"/>
    <cellStyle name="쉼표 [0] 2 2 2 2 2" xfId="143" xr:uid="{00000000-0005-0000-0000-000015000000}"/>
    <cellStyle name="쉼표 [0] 2 2 2 2 2 10" xfId="1079" xr:uid="{8A95A791-53AD-436D-8ADB-D19ADF7A2CA9}"/>
    <cellStyle name="쉼표 [0] 2 2 2 2 2 11" xfId="1183" xr:uid="{09ECDB4A-88F4-435F-9BF6-334544B55F0C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A997E5D1-4E33-4C22-8BF6-8EC794D6BD62}"/>
    <cellStyle name="쉼표 [0] 2 2 2 2 2 7" xfId="767" xr:uid="{CACC7401-38F3-48A1-A128-0D3D07B53E96}"/>
    <cellStyle name="쉼표 [0] 2 2 2 2 2 8" xfId="871" xr:uid="{297832BF-5DB3-4855-9617-F55ACB8E9683}"/>
    <cellStyle name="쉼표 [0] 2 2 2 2 2 9" xfId="975" xr:uid="{992EA8E8-2EA4-4340-B2BA-FAAA6CF5A241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F0C076AD-D4B2-4A66-BCF4-950DDBCDC161}"/>
    <cellStyle name="쉼표 [0] 2 2 2 2 8" xfId="715" xr:uid="{FF390A12-1188-4DC3-9414-3402C36AB904}"/>
    <cellStyle name="쉼표 [0] 2 2 2 2 9" xfId="819" xr:uid="{E5359DA7-FE9F-4952-B505-ABAD74B62160}"/>
    <cellStyle name="쉼표 [0] 2 2 2 3" xfId="65" xr:uid="{00000000-0005-0000-0000-00001E000000}"/>
    <cellStyle name="쉼표 [0] 2 2 2 3 10" xfId="1053" xr:uid="{60B76E90-7685-412F-A862-DB171D0CBE66}"/>
    <cellStyle name="쉼표 [0] 2 2 2 3 11" xfId="1157" xr:uid="{30038BB6-42AF-40B2-8789-6853048DD3C1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0FA65B30-A790-4FDF-8C83-C9906B2128E5}"/>
    <cellStyle name="쉼표 [0] 2 2 2 3 7" xfId="741" xr:uid="{B63C08D1-B006-4845-9678-9762A9E55134}"/>
    <cellStyle name="쉼표 [0] 2 2 2 3 8" xfId="845" xr:uid="{ECDC3844-2B05-4877-96EE-A5755D80BD14}"/>
    <cellStyle name="쉼표 [0] 2 2 2 3 9" xfId="949" xr:uid="{45409C48-174E-4131-A023-B10762DD200D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314B93F5-15FA-40B2-B743-D7A18FB804FB}"/>
    <cellStyle name="쉼표 [0] 2 2 3 11" xfId="800" xr:uid="{461A2C45-A73F-4295-85E1-70F51224F741}"/>
    <cellStyle name="쉼표 [0] 2 2 3 12" xfId="904" xr:uid="{6446C0A7-2B12-4250-9D3F-C315E3C9E247}"/>
    <cellStyle name="쉼표 [0] 2 2 3 13" xfId="1008" xr:uid="{C50D1E1A-9DA5-4BCC-A61A-7ECCA847AD6D}"/>
    <cellStyle name="쉼표 [0] 2 2 3 14" xfId="1112" xr:uid="{F63A9998-29DC-41D6-812E-29F007C7C3EB}"/>
    <cellStyle name="쉼표 [0] 2 2 3 2" xfId="72" xr:uid="{00000000-0005-0000-0000-00002A000000}"/>
    <cellStyle name="쉼표 [0] 2 2 3 2 10" xfId="930" xr:uid="{257A0367-B6B8-47AC-8DEA-1397FE17F06F}"/>
    <cellStyle name="쉼표 [0] 2 2 3 2 11" xfId="1034" xr:uid="{DE341927-B3B2-4EDB-91D4-F69BCAB1E626}"/>
    <cellStyle name="쉼표 [0] 2 2 3 2 12" xfId="1138" xr:uid="{3A2198EE-FB17-40CF-A188-6CCDC8EE9EA4}"/>
    <cellStyle name="쉼표 [0] 2 2 3 2 2" xfId="150" xr:uid="{00000000-0005-0000-0000-00002B000000}"/>
    <cellStyle name="쉼표 [0] 2 2 3 2 2 10" xfId="1086" xr:uid="{6950A758-ED10-4FE7-8460-07CF250DEBB5}"/>
    <cellStyle name="쉼표 [0] 2 2 3 2 2 11" xfId="1190" xr:uid="{B2E7284E-DDEA-4195-84CB-C0B8C7BF3C3A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2D2D7635-89A4-48E7-B754-6B79976D4BB1}"/>
    <cellStyle name="쉼표 [0] 2 2 3 2 2 7" xfId="774" xr:uid="{2C0C785A-E644-4F10-8B9F-7AE1092046B4}"/>
    <cellStyle name="쉼표 [0] 2 2 3 2 2 8" xfId="878" xr:uid="{F4A2A11D-4C39-4B64-8266-DC46931418F5}"/>
    <cellStyle name="쉼표 [0] 2 2 3 2 2 9" xfId="982" xr:uid="{5ECB7B06-DD2D-4ED4-8925-D9BE92E865F2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A056452F-3585-4C25-A75A-7738D31130AC}"/>
    <cellStyle name="쉼표 [0] 2 2 3 2 8" xfId="722" xr:uid="{785D509D-8BDC-4A28-97F7-DF14634C6B6D}"/>
    <cellStyle name="쉼표 [0] 2 2 3 2 9" xfId="826" xr:uid="{39A0D946-77EE-41F0-A970-7DB7E81E0C6B}"/>
    <cellStyle name="쉼표 [0] 2 2 3 3" xfId="98" xr:uid="{00000000-0005-0000-0000-000034000000}"/>
    <cellStyle name="쉼표 [0] 2 2 3 3 10" xfId="1060" xr:uid="{59B431B9-9FF1-4746-9258-B4A88158E3C6}"/>
    <cellStyle name="쉼표 [0] 2 2 3 3 11" xfId="1164" xr:uid="{3F97BCA7-8FAE-4BB0-AEDD-D8747C09A1C2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3E3E53AA-1D4F-40C6-B9F7-C51687BBC7E5}"/>
    <cellStyle name="쉼표 [0] 2 2 3 3 7" xfId="748" xr:uid="{518C936F-63EB-4EAB-9137-D55DA1BCC9E7}"/>
    <cellStyle name="쉼표 [0] 2 2 3 3 8" xfId="852" xr:uid="{408184D5-B07A-46EE-A73A-8B182BA61B4C}"/>
    <cellStyle name="쉼표 [0] 2 2 3 3 9" xfId="956" xr:uid="{DDFDC895-10D4-45E1-9AB9-FE22C9AC2E2E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8E6C4A2C-965A-4BAA-968E-164EE3FAE5F0}"/>
    <cellStyle name="쉼표 [0] 2 2 4" xfId="53" xr:uid="{00000000-0005-0000-0000-00003E000000}"/>
    <cellStyle name="쉼표 [0] 2 2 4 10" xfId="911" xr:uid="{B8216A07-D068-4EFD-ADB4-F65A77E4C78C}"/>
    <cellStyle name="쉼표 [0] 2 2 4 11" xfId="1015" xr:uid="{8CD752B9-EA72-4BA9-BFE1-7777F95D5E18}"/>
    <cellStyle name="쉼표 [0] 2 2 4 12" xfId="1119" xr:uid="{352B8A0F-B08A-4FA5-87BE-A48793E698BD}"/>
    <cellStyle name="쉼표 [0] 2 2 4 2" xfId="131" xr:uid="{00000000-0005-0000-0000-00003F000000}"/>
    <cellStyle name="쉼표 [0] 2 2 4 2 10" xfId="1067" xr:uid="{E74482F4-825D-431A-9F91-4DB96852BA03}"/>
    <cellStyle name="쉼표 [0] 2 2 4 2 11" xfId="1171" xr:uid="{67213379-4BDA-4B66-BF5E-15E7258EC8AE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B592D17A-A057-40CF-B219-A092EE7BB0E9}"/>
    <cellStyle name="쉼표 [0] 2 2 4 2 7" xfId="755" xr:uid="{2C03F2A3-455D-406D-8434-01D56EB5AA9C}"/>
    <cellStyle name="쉼표 [0] 2 2 4 2 8" xfId="859" xr:uid="{266D1849-0410-4AB0-90E0-56694E178316}"/>
    <cellStyle name="쉼표 [0] 2 2 4 2 9" xfId="963" xr:uid="{A0682F65-832C-4E97-891B-F2896A6EDF3B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02564174-D6A1-4A98-AE9C-4EB10B478287}"/>
    <cellStyle name="쉼표 [0] 2 2 4 8" xfId="703" xr:uid="{C4FE65F4-9689-4354-A830-5BE53EB5DEE3}"/>
    <cellStyle name="쉼표 [0] 2 2 4 9" xfId="807" xr:uid="{A82C5AD0-87EC-48FC-B292-A1269857D6B6}"/>
    <cellStyle name="쉼표 [0] 2 2 5" xfId="79" xr:uid="{00000000-0005-0000-0000-000048000000}"/>
    <cellStyle name="쉼표 [0] 2 2 5 10" xfId="1041" xr:uid="{9B702915-EFC0-4984-A558-8D304AF17EFE}"/>
    <cellStyle name="쉼표 [0] 2 2 5 11" xfId="1145" xr:uid="{0E771B82-FE95-41A9-A7E1-4B717D8A8216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F8810781-8278-4A39-B0A7-CF2EF3201908}"/>
    <cellStyle name="쉼표 [0] 2 2 5 7" xfId="729" xr:uid="{025C4EF0-4867-44B6-9EA2-E6D276F8226C}"/>
    <cellStyle name="쉼표 [0] 2 2 5 8" xfId="833" xr:uid="{35C2D82D-BF50-42B5-95DE-8374E23BD565}"/>
    <cellStyle name="쉼표 [0] 2 2 5 9" xfId="937" xr:uid="{14232D96-CC68-4CF9-B79F-A291CCC8D28C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A29F7E54-F2B5-4769-B595-81E8110B3A21}"/>
    <cellStyle name="쉼표 [0] 2 3 12" xfId="681" xr:uid="{1980D0C5-4417-4B92-B1C6-3F4C76842F99}"/>
    <cellStyle name="쉼표 [0] 2 3 13" xfId="785" xr:uid="{01CF4CEA-662C-4066-B50D-CD48C885A4CC}"/>
    <cellStyle name="쉼표 [0] 2 3 14" xfId="889" xr:uid="{3A320E8E-44E4-46D2-9FA5-B69EA17F1116}"/>
    <cellStyle name="쉼표 [0] 2 3 15" xfId="993" xr:uid="{B3C6E2C4-F44F-4026-8429-C2F5CE177057}"/>
    <cellStyle name="쉼표 [0] 2 3 16" xfId="1097" xr:uid="{5B73D64B-A3EE-4E13-A937-68779781F3B8}"/>
    <cellStyle name="쉼표 [0] 2 3 2" xfId="45" xr:uid="{00000000-0005-0000-0000-000053000000}"/>
    <cellStyle name="쉼표 [0] 2 3 2 10" xfId="693" xr:uid="{12681115-4E9F-4362-AA5F-BFEE7E981516}"/>
    <cellStyle name="쉼표 [0] 2 3 2 11" xfId="797" xr:uid="{FFCCD53D-0AF0-4D76-91B2-AF5948A38CF3}"/>
    <cellStyle name="쉼표 [0] 2 3 2 12" xfId="901" xr:uid="{C5C504D6-7AE6-44D4-BA78-3920E65588BC}"/>
    <cellStyle name="쉼표 [0] 2 3 2 13" xfId="1005" xr:uid="{98DACD33-C516-4533-BE1D-D25F69AB3BF4}"/>
    <cellStyle name="쉼표 [0] 2 3 2 14" xfId="1109" xr:uid="{530B33E5-B3CC-4D9B-ACC2-23B526A99353}"/>
    <cellStyle name="쉼표 [0] 2 3 2 2" xfId="69" xr:uid="{00000000-0005-0000-0000-000054000000}"/>
    <cellStyle name="쉼표 [0] 2 3 2 2 10" xfId="927" xr:uid="{337CC4B7-879F-4FD0-B538-9B6A38BFC449}"/>
    <cellStyle name="쉼표 [0] 2 3 2 2 11" xfId="1031" xr:uid="{613EACC4-B46A-4B48-AA53-EA95720BF360}"/>
    <cellStyle name="쉼표 [0] 2 3 2 2 12" xfId="1135" xr:uid="{726B5EA7-8CB5-4F6A-AA57-1F5F3DF20105}"/>
    <cellStyle name="쉼표 [0] 2 3 2 2 2" xfId="147" xr:uid="{00000000-0005-0000-0000-000055000000}"/>
    <cellStyle name="쉼표 [0] 2 3 2 2 2 10" xfId="1083" xr:uid="{633D913E-C875-4950-942E-C2A686209C10}"/>
    <cellStyle name="쉼표 [0] 2 3 2 2 2 11" xfId="1187" xr:uid="{8D8F3768-886D-492C-9090-8DBE88C227B5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B7711291-FAE9-44A0-AA45-CDE2F06DB313}"/>
    <cellStyle name="쉼표 [0] 2 3 2 2 2 7" xfId="771" xr:uid="{1E2E6920-793F-49B2-A561-38D8BD17B82C}"/>
    <cellStyle name="쉼표 [0] 2 3 2 2 2 8" xfId="875" xr:uid="{8DB0A661-8178-4040-BCB7-674C53B5CA8D}"/>
    <cellStyle name="쉼표 [0] 2 3 2 2 2 9" xfId="979" xr:uid="{6D4E7600-AD63-48B9-9C72-2721E753501A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CABBC6FC-816D-465C-8398-1BBD3ED026AA}"/>
    <cellStyle name="쉼표 [0] 2 3 2 2 8" xfId="719" xr:uid="{DA4C5DEA-4F08-4146-AD17-7139004D6FE6}"/>
    <cellStyle name="쉼표 [0] 2 3 2 2 9" xfId="823" xr:uid="{31394973-DE98-48A0-8ACC-807974169A8C}"/>
    <cellStyle name="쉼표 [0] 2 3 2 3" xfId="95" xr:uid="{00000000-0005-0000-0000-00005E000000}"/>
    <cellStyle name="쉼표 [0] 2 3 2 3 10" xfId="1057" xr:uid="{EA882603-4510-4BD9-A7FC-B9D10B09B1F1}"/>
    <cellStyle name="쉼표 [0] 2 3 2 3 11" xfId="1161" xr:uid="{BAC6F24E-106D-42E8-8634-A5C6DFB5742C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93537EA2-FB17-4691-B75E-CF973F27AF11}"/>
    <cellStyle name="쉼표 [0] 2 3 2 3 7" xfId="745" xr:uid="{A090E82A-DE7B-4C42-9575-78F42121EDB6}"/>
    <cellStyle name="쉼표 [0] 2 3 2 3 8" xfId="849" xr:uid="{2DC5A90B-3105-4A98-A64F-9F9BB6C6128F}"/>
    <cellStyle name="쉼표 [0] 2 3 2 3 9" xfId="953" xr:uid="{CCB32F09-3AB2-4E3C-AB9A-F96298D259CC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32102E58-4D88-4F38-8906-6669BA09D106}"/>
    <cellStyle name="쉼표 [0] 2 3 3" xfId="37" xr:uid="{00000000-0005-0000-0000-000068000000}"/>
    <cellStyle name="쉼표 [0] 2 3 3 10" xfId="915" xr:uid="{D25D447D-2706-4AE2-931D-304317209938}"/>
    <cellStyle name="쉼표 [0] 2 3 3 11" xfId="1019" xr:uid="{C18D4C82-8FF8-4CBA-9879-A4FCB787B0AF}"/>
    <cellStyle name="쉼표 [0] 2 3 3 12" xfId="1123" xr:uid="{7D1887C2-96F1-46A6-B462-D0DA635ABCA9}"/>
    <cellStyle name="쉼표 [0] 2 3 3 2" xfId="135" xr:uid="{00000000-0005-0000-0000-000069000000}"/>
    <cellStyle name="쉼표 [0] 2 3 3 2 10" xfId="1071" xr:uid="{D32546B7-BBB7-41FE-B8EB-00765CC7D39E}"/>
    <cellStyle name="쉼표 [0] 2 3 3 2 11" xfId="1175" xr:uid="{4302F9BA-DF29-42AF-8F8F-55404ADFC6A6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12D6F587-0B7E-454E-90D1-2E939F6CF980}"/>
    <cellStyle name="쉼표 [0] 2 3 3 2 7" xfId="759" xr:uid="{5A23F882-2349-43DF-B715-4056416DD85C}"/>
    <cellStyle name="쉼표 [0] 2 3 3 2 8" xfId="863" xr:uid="{C234003A-2805-47E4-95F4-920CB6948FBE}"/>
    <cellStyle name="쉼표 [0] 2 3 3 2 9" xfId="967" xr:uid="{C7612321-A357-410D-912B-2205CB769297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6692884C-D447-4EF3-B748-522EF0C0C825}"/>
    <cellStyle name="쉼표 [0] 2 3 3 8" xfId="707" xr:uid="{9EB91234-97CB-4F08-A1E6-C2243204CF92}"/>
    <cellStyle name="쉼표 [0] 2 3 3 9" xfId="811" xr:uid="{784598B9-EB1F-4032-A224-117774BDD13F}"/>
    <cellStyle name="쉼표 [0] 2 3 4" xfId="57" xr:uid="{00000000-0005-0000-0000-000072000000}"/>
    <cellStyle name="쉼표 [0] 2 3 4 10" xfId="1045" xr:uid="{606DE619-5D6B-4421-AEAC-53FFE8A0F8EC}"/>
    <cellStyle name="쉼표 [0] 2 3 4 11" xfId="1149" xr:uid="{830A1168-37DF-4CA5-A483-F83BA0E498C2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50F9D066-EBB0-4083-A7DD-4636887692E7}"/>
    <cellStyle name="쉼표 [0] 2 3 4 7" xfId="733" xr:uid="{57CF8944-6D05-44BB-88A2-C7051FCAFB48}"/>
    <cellStyle name="쉼표 [0] 2 3 4 8" xfId="837" xr:uid="{DD65388E-0BC7-473A-ADB3-E1D1F95370B6}"/>
    <cellStyle name="쉼표 [0] 2 3 4 9" xfId="941" xr:uid="{A222E9C2-BE72-4B16-86C3-568E5EDFDCB3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C965EDD1-8384-4665-9E32-64AD2699F327}"/>
    <cellStyle name="쉼표 [0] 2 4 11" xfId="685" xr:uid="{EFA597A7-299E-4D02-8670-D0E8E94BF518}"/>
    <cellStyle name="쉼표 [0] 2 4 12" xfId="789" xr:uid="{75C27A1C-BB10-42C9-BC1F-7FBEBB0F32E4}"/>
    <cellStyle name="쉼표 [0] 2 4 13" xfId="893" xr:uid="{3BFB8653-3CBB-4EB4-8A79-694F3FC6046B}"/>
    <cellStyle name="쉼표 [0] 2 4 14" xfId="997" xr:uid="{956F3248-639C-4877-89CF-4763F38609AA}"/>
    <cellStyle name="쉼표 [0] 2 4 15" xfId="1101" xr:uid="{BF8B80A4-0B15-4ED9-ACC3-9A7273431608}"/>
    <cellStyle name="쉼표 [0] 2 4 2" xfId="41" xr:uid="{00000000-0005-0000-0000-00007D000000}"/>
    <cellStyle name="쉼표 [0] 2 4 2 10" xfId="919" xr:uid="{82A4D2AE-7EA8-4E4F-8176-D3F883CB2748}"/>
    <cellStyle name="쉼표 [0] 2 4 2 11" xfId="1023" xr:uid="{C62791E0-ADA2-4AB7-90FB-C3FB2C367B71}"/>
    <cellStyle name="쉼표 [0] 2 4 2 12" xfId="1127" xr:uid="{2A91D260-0F52-4BD8-98FF-A083823FC022}"/>
    <cellStyle name="쉼표 [0] 2 4 2 2" xfId="139" xr:uid="{00000000-0005-0000-0000-00007E000000}"/>
    <cellStyle name="쉼표 [0] 2 4 2 2 10" xfId="1075" xr:uid="{C941E78D-4D57-43B5-9957-3F3A283FFE4C}"/>
    <cellStyle name="쉼표 [0] 2 4 2 2 11" xfId="1179" xr:uid="{198CC64D-E872-40CA-A1B4-CFC106187329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A2E484D9-202A-46B2-A1A9-22A2C312CFAE}"/>
    <cellStyle name="쉼표 [0] 2 4 2 2 7" xfId="763" xr:uid="{72FA0A0B-5511-48E1-9DB9-55B785076EF3}"/>
    <cellStyle name="쉼표 [0] 2 4 2 2 8" xfId="867" xr:uid="{817A3DF5-15C5-439A-9EE0-8C2C524CC9FD}"/>
    <cellStyle name="쉼표 [0] 2 4 2 2 9" xfId="971" xr:uid="{F3E2D5D1-6602-4ED4-A0AC-071B75D9A574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D622CB71-735A-477E-9761-D64AC18A6318}"/>
    <cellStyle name="쉼표 [0] 2 4 2 8" xfId="711" xr:uid="{64F5CC2A-9D79-4642-BE9B-3B338B3C8A01}"/>
    <cellStyle name="쉼표 [0] 2 4 2 9" xfId="815" xr:uid="{BC56D067-AD57-48BE-9AF8-9EF82C7D32E6}"/>
    <cellStyle name="쉼표 [0] 2 4 3" xfId="61" xr:uid="{00000000-0005-0000-0000-000087000000}"/>
    <cellStyle name="쉼표 [0] 2 4 3 10" xfId="1049" xr:uid="{427B7854-FDA0-4693-B30F-708EDCD39115}"/>
    <cellStyle name="쉼표 [0] 2 4 3 11" xfId="1153" xr:uid="{28AF5440-DFC4-4767-ABEB-1E3102BF99C2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9441D0A0-79F0-453E-B67D-8D9F352AD3DB}"/>
    <cellStyle name="쉼표 [0] 2 4 3 7" xfId="737" xr:uid="{CF436FC9-DF09-4200-B09D-F7F14EC1514E}"/>
    <cellStyle name="쉼표 [0] 2 4 3 8" xfId="841" xr:uid="{F9474F0E-2660-4AAA-9112-0177AD403665}"/>
    <cellStyle name="쉼표 [0] 2 4 3 9" xfId="945" xr:uid="{B5CB2C7D-BAE4-4D6C-9840-0ED2C8E1A74F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10" xfId="907" xr:uid="{CAC860AE-A668-450E-AFBD-587701BB67BF}"/>
    <cellStyle name="쉼표 [0] 2 5 11" xfId="1011" xr:uid="{0EEA0261-8412-41DF-BC38-D742DCD4A715}"/>
    <cellStyle name="쉼표 [0] 2 5 12" xfId="1115" xr:uid="{3AA3CA86-CC4D-4789-8366-289A8679837A}"/>
    <cellStyle name="쉼표 [0] 2 5 2" xfId="127" xr:uid="{00000000-0005-0000-0000-000093000000}"/>
    <cellStyle name="쉼표 [0] 2 5 2 10" xfId="1063" xr:uid="{EC705BDA-CB50-4AD2-8797-5512386B416F}"/>
    <cellStyle name="쉼표 [0] 2 5 2 11" xfId="1167" xr:uid="{3FF0FA71-4141-4C0A-B78E-E1199FEF395A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0EFB2A3F-E00E-4DAE-A07E-B2422899B8FF}"/>
    <cellStyle name="쉼표 [0] 2 5 2 7" xfId="751" xr:uid="{302D88F5-122C-4CAD-9A29-2DF19F5C3392}"/>
    <cellStyle name="쉼표 [0] 2 5 2 8" xfId="855" xr:uid="{9EDE6BAE-3432-41BE-AA55-F0DC0F0EA80F}"/>
    <cellStyle name="쉼표 [0] 2 5 2 9" xfId="959" xr:uid="{6750EEEB-B2C6-4DCD-9B6D-8EA6FEAF1C36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93DAC743-8930-4679-8DE4-2B9167143886}"/>
    <cellStyle name="쉼표 [0] 2 5 8" xfId="699" xr:uid="{FFB15828-E469-43DE-B5AE-202E21781153}"/>
    <cellStyle name="쉼표 [0] 2 5 9" xfId="803" xr:uid="{BFBEEF4E-7AE2-4630-84DB-C28CEAF6FD64}"/>
    <cellStyle name="쉼표 [0] 2 6" xfId="49" xr:uid="{00000000-0005-0000-0000-00009C000000}"/>
    <cellStyle name="쉼표 [0] 2 6 10" xfId="1037" xr:uid="{2901FBFD-7B92-444A-8842-1C2309645CA7}"/>
    <cellStyle name="쉼표 [0] 2 6 11" xfId="1141" xr:uid="{08BC9C01-C0B4-4499-BE5B-EB67065BEE0C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65723E8F-CBC2-4563-83B9-354F0BE4BA7A}"/>
    <cellStyle name="쉼표 [0] 2 6 7" xfId="725" xr:uid="{76859340-1779-425A-883A-B7981DF34A7C}"/>
    <cellStyle name="쉼표 [0] 2 6 8" xfId="829" xr:uid="{3DC391C4-4886-4304-98C7-424C83DEA846}"/>
    <cellStyle name="쉼표 [0] 2 6 9" xfId="933" xr:uid="{1A64FB90-5006-41C3-9634-67521495C9DE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0EFDBB58-D816-4DC1-9174-1BE27E29CC7A}"/>
    <cellStyle name="쉼표 [0] 21" xfId="880" xr:uid="{39198BB6-5C6C-418A-ACBE-E7448F526800}"/>
    <cellStyle name="쉼표 [0] 22" xfId="984" xr:uid="{AF328FF7-B1C5-47A9-9DAC-091D723E5E51}"/>
    <cellStyle name="쉼표 [0] 23" xfId="1088" xr:uid="{A603E397-C177-45DD-99F8-BEA39616D9DF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8BF99E8D-FA75-42A9-8F9E-B16FB31F088F}"/>
    <cellStyle name="쉼표 [0] 3 14" xfId="674" xr:uid="{31E7F6BE-E5E2-4E55-944F-C16F4C9AF048}"/>
    <cellStyle name="쉼표 [0] 3 15" xfId="778" xr:uid="{AD97CBEA-A05A-4C3F-88C3-CE5E3D483271}"/>
    <cellStyle name="쉼표 [0] 3 16" xfId="882" xr:uid="{84DA9E8F-9359-4E77-B8D1-75DC94FB4063}"/>
    <cellStyle name="쉼표 [0] 3 17" xfId="986" xr:uid="{E2C63DD1-6A6A-4385-896B-A8736A1F9189}"/>
    <cellStyle name="쉼표 [0] 3 18" xfId="1090" xr:uid="{914E8F83-E432-4E5F-AAFC-799FC497ED36}"/>
    <cellStyle name="쉼표 [0] 3 2" xfId="9" xr:uid="{00000000-0005-0000-0000-0000A8000000}"/>
    <cellStyle name="쉼표 [0] 3 2 10" xfId="470" xr:uid="{00000000-0005-0000-0000-0000A9000000}"/>
    <cellStyle name="쉼표 [0] 3 2 11" xfId="574" xr:uid="{EC2BB968-8A9A-4A0F-95D9-87B00B42EE2A}"/>
    <cellStyle name="쉼표 [0] 3 2 12" xfId="678" xr:uid="{F8993CC2-FC84-4170-A3DA-D5A6FDDA4D8B}"/>
    <cellStyle name="쉼표 [0] 3 2 13" xfId="782" xr:uid="{F07D085D-E752-4262-9F68-F66AC17BDE31}"/>
    <cellStyle name="쉼표 [0] 3 2 14" xfId="886" xr:uid="{02D35565-0F70-4C62-851F-F5713B0F9475}"/>
    <cellStyle name="쉼표 [0] 3 2 15" xfId="990" xr:uid="{00AE7756-FE2D-4B37-8212-85845DBFA146}"/>
    <cellStyle name="쉼표 [0] 3 2 16" xfId="1094" xr:uid="{F9BB27F8-EB72-4890-9F77-5E754FFC7117}"/>
    <cellStyle name="쉼표 [0] 3 2 2" xfId="21" xr:uid="{00000000-0005-0000-0000-0000AA000000}"/>
    <cellStyle name="쉼표 [0] 3 2 2 10" xfId="690" xr:uid="{D0E88DA4-DBC0-452B-8175-CDE917F649DE}"/>
    <cellStyle name="쉼표 [0] 3 2 2 11" xfId="794" xr:uid="{7A236A6B-C6B3-4FD9-9E90-1B5C8A3D20AE}"/>
    <cellStyle name="쉼표 [0] 3 2 2 12" xfId="898" xr:uid="{161332A2-CF28-42A9-9749-DB112507875B}"/>
    <cellStyle name="쉼표 [0] 3 2 2 13" xfId="1002" xr:uid="{8A541128-2364-48F4-98F6-BAD52BBBC302}"/>
    <cellStyle name="쉼표 [0] 3 2 2 14" xfId="1106" xr:uid="{FA4B9CD2-CFA7-40A9-AE45-FB308B7D35C6}"/>
    <cellStyle name="쉼표 [0] 3 2 2 2" xfId="66" xr:uid="{00000000-0005-0000-0000-0000AB000000}"/>
    <cellStyle name="쉼표 [0] 3 2 2 2 10" xfId="924" xr:uid="{750AFFE8-0A2F-4544-867A-6B89B091A48D}"/>
    <cellStyle name="쉼표 [0] 3 2 2 2 11" xfId="1028" xr:uid="{99107021-0725-43D7-977F-9915E23F0AC6}"/>
    <cellStyle name="쉼표 [0] 3 2 2 2 12" xfId="1132" xr:uid="{22EE203C-7E26-4C6E-B1A1-2D799F88B9A2}"/>
    <cellStyle name="쉼표 [0] 3 2 2 2 2" xfId="144" xr:uid="{00000000-0005-0000-0000-0000AC000000}"/>
    <cellStyle name="쉼표 [0] 3 2 2 2 2 10" xfId="1080" xr:uid="{B23FDAEA-38F0-4892-B931-DA03F43CFC5C}"/>
    <cellStyle name="쉼표 [0] 3 2 2 2 2 11" xfId="1184" xr:uid="{4E2CFF0A-B5D9-4BC8-B1B5-9A05FF7E00AA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CAD776E8-087C-4DF1-8A7C-9EE5E2B5467F}"/>
    <cellStyle name="쉼표 [0] 3 2 2 2 2 7" xfId="768" xr:uid="{0C905D34-F162-4653-81B5-DC1A1D5B6C6D}"/>
    <cellStyle name="쉼표 [0] 3 2 2 2 2 8" xfId="872" xr:uid="{ABB74927-2A4E-4641-9771-77B87218F002}"/>
    <cellStyle name="쉼표 [0] 3 2 2 2 2 9" xfId="976" xr:uid="{D863C706-203B-4732-B6FF-7B106AF04613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143AFD87-75AA-4B68-98C3-A547BD4F8329}"/>
    <cellStyle name="쉼표 [0] 3 2 2 2 8" xfId="716" xr:uid="{F9167480-8353-41F6-8197-452BA87D5CB5}"/>
    <cellStyle name="쉼표 [0] 3 2 2 2 9" xfId="820" xr:uid="{74402018-D605-432B-867A-7FF3C885D24B}"/>
    <cellStyle name="쉼표 [0] 3 2 2 3" xfId="92" xr:uid="{00000000-0005-0000-0000-0000B5000000}"/>
    <cellStyle name="쉼표 [0] 3 2 2 3 10" xfId="1054" xr:uid="{22A2279F-CFB7-4A90-B581-B434AC43D7AE}"/>
    <cellStyle name="쉼표 [0] 3 2 2 3 11" xfId="1158" xr:uid="{21BDA006-09D9-4E54-B9CF-8DA29577A843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70A963FA-41FD-4A9F-B89E-017346108FFA}"/>
    <cellStyle name="쉼표 [0] 3 2 2 3 7" xfId="742" xr:uid="{7766AE20-D9FD-45D0-89D3-DDEB763CA06F}"/>
    <cellStyle name="쉼표 [0] 3 2 2 3 8" xfId="846" xr:uid="{0B4DC1D9-C6C7-4E34-8F8D-02DF21571D31}"/>
    <cellStyle name="쉼표 [0] 3 2 2 3 9" xfId="950" xr:uid="{7AF2BF0B-80AB-4564-B640-914FAE477DE8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8B4496A0-8726-4DEF-B715-82F14CB983C3}"/>
    <cellStyle name="쉼표 [0] 3 2 3" xfId="34" xr:uid="{00000000-0005-0000-0000-0000BF000000}"/>
    <cellStyle name="쉼표 [0] 3 2 3 10" xfId="912" xr:uid="{ABE251AF-2479-46CA-BE84-B07CAD55EAD7}"/>
    <cellStyle name="쉼표 [0] 3 2 3 11" xfId="1016" xr:uid="{3CBB5A9A-7EB2-432B-AEA9-F6FA56C62B96}"/>
    <cellStyle name="쉼표 [0] 3 2 3 12" xfId="1120" xr:uid="{5EB75167-1005-48CA-B16C-9CCAD9C78BD8}"/>
    <cellStyle name="쉼표 [0] 3 2 3 2" xfId="132" xr:uid="{00000000-0005-0000-0000-0000C0000000}"/>
    <cellStyle name="쉼표 [0] 3 2 3 2 10" xfId="1068" xr:uid="{DC0823C9-1C2B-4346-A3C9-BE06D273B5A9}"/>
    <cellStyle name="쉼표 [0] 3 2 3 2 11" xfId="1172" xr:uid="{FA105F4E-FBEF-4B7F-AC2C-F24ED32F785D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2E14641D-3666-41F0-B66E-F0CCB7E34279}"/>
    <cellStyle name="쉼표 [0] 3 2 3 2 7" xfId="756" xr:uid="{C0F14165-9CB3-4132-B626-33A673C58103}"/>
    <cellStyle name="쉼표 [0] 3 2 3 2 8" xfId="860" xr:uid="{EC574697-DF92-4519-9443-C21D6CD03A4E}"/>
    <cellStyle name="쉼표 [0] 3 2 3 2 9" xfId="964" xr:uid="{EE0BE937-BE22-46E0-B9AC-6751D6800E32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9073DD28-12FF-42CF-B044-0E7AFDD4DAF9}"/>
    <cellStyle name="쉼표 [0] 3 2 3 8" xfId="704" xr:uid="{DE558F8F-2CE3-43AC-A96A-AD47CD0374C6}"/>
    <cellStyle name="쉼표 [0] 3 2 3 9" xfId="808" xr:uid="{ABE8C1F3-18CF-4C43-A227-FE2257EC7D86}"/>
    <cellStyle name="쉼표 [0] 3 2 4" xfId="54" xr:uid="{00000000-0005-0000-0000-0000C9000000}"/>
    <cellStyle name="쉼표 [0] 3 2 4 10" xfId="1042" xr:uid="{66A9A75D-B67A-4865-905D-91003C5AF79F}"/>
    <cellStyle name="쉼표 [0] 3 2 4 11" xfId="1146" xr:uid="{A89A3434-22DE-4DC4-963C-4210D574A25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DEF3A061-EC3C-46F7-8151-1146FB5DD59C}"/>
    <cellStyle name="쉼표 [0] 3 2 4 7" xfId="730" xr:uid="{64A0119E-FFDE-4E5F-920C-CD6029266464}"/>
    <cellStyle name="쉼표 [0] 3 2 4 8" xfId="834" xr:uid="{449ABF44-CBC3-4C69-ABBC-BFB72D8DE7CC}"/>
    <cellStyle name="쉼표 [0] 3 2 4 9" xfId="938" xr:uid="{49EB24BF-56E9-42E1-9D0B-5DFC13B2AD53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E7A57BF6-E296-4DD2-8D7E-D0ADC5D46C4F}"/>
    <cellStyle name="쉼표 [0] 3 3 12" xfId="682" xr:uid="{E463985E-5EE5-41D4-A95C-14327D5DA5D1}"/>
    <cellStyle name="쉼표 [0] 3 3 13" xfId="786" xr:uid="{64E71467-5135-400C-AC89-A96ED0D8F3EE}"/>
    <cellStyle name="쉼표 [0] 3 3 14" xfId="890" xr:uid="{685495F8-A255-4E7C-9B1C-68ACCBF068DA}"/>
    <cellStyle name="쉼표 [0] 3 3 15" xfId="994" xr:uid="{E55B5E74-7F78-4F45-A8B8-FC457578A149}"/>
    <cellStyle name="쉼표 [0] 3 3 16" xfId="1098" xr:uid="{171B6EA6-72F8-4133-9616-843AC5EB7288}"/>
    <cellStyle name="쉼표 [0] 3 3 2" xfId="25" xr:uid="{00000000-0005-0000-0000-0000D5000000}"/>
    <cellStyle name="쉼표 [0] 3 3 2 10" xfId="694" xr:uid="{E446EBEE-D1E8-4BAA-9163-AD8F62B7FB10}"/>
    <cellStyle name="쉼표 [0] 3 3 2 11" xfId="798" xr:uid="{624A13CE-91D6-47F4-BA98-60BB5B088A63}"/>
    <cellStyle name="쉼표 [0] 3 3 2 12" xfId="902" xr:uid="{9D735A76-9122-4CEF-BF30-846069724C46}"/>
    <cellStyle name="쉼표 [0] 3 3 2 13" xfId="1006" xr:uid="{299DC24F-6626-4D76-A7FA-BBB96885A3BC}"/>
    <cellStyle name="쉼표 [0] 3 3 2 14" xfId="1110" xr:uid="{EBBB1EC2-04AD-4BA6-A480-0A2E3788F680}"/>
    <cellStyle name="쉼표 [0] 3 3 2 2" xfId="70" xr:uid="{00000000-0005-0000-0000-0000D6000000}"/>
    <cellStyle name="쉼표 [0] 3 3 2 2 10" xfId="928" xr:uid="{85685FAA-CEA5-45DC-A37B-4609B1E1E426}"/>
    <cellStyle name="쉼표 [0] 3 3 2 2 11" xfId="1032" xr:uid="{8DC328BF-D606-45D0-BB61-6A19E91272AB}"/>
    <cellStyle name="쉼표 [0] 3 3 2 2 12" xfId="1136" xr:uid="{8750EEA7-D821-4E3E-88A7-A96442C567D2}"/>
    <cellStyle name="쉼표 [0] 3 3 2 2 2" xfId="148" xr:uid="{00000000-0005-0000-0000-0000D7000000}"/>
    <cellStyle name="쉼표 [0] 3 3 2 2 2 10" xfId="1084" xr:uid="{8F9FCB11-3488-4C1E-9D87-D5395F5E34A7}"/>
    <cellStyle name="쉼표 [0] 3 3 2 2 2 11" xfId="1188" xr:uid="{EE199819-CDE0-494D-B8C9-25FEFF7ED091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01FE96BA-FC29-450A-84C9-811F76B7954C}"/>
    <cellStyle name="쉼표 [0] 3 3 2 2 2 7" xfId="772" xr:uid="{34545B2A-6E95-47B1-A436-E947D6E9F825}"/>
    <cellStyle name="쉼표 [0] 3 3 2 2 2 8" xfId="876" xr:uid="{27F635D7-1592-4608-A303-6E194AE436E6}"/>
    <cellStyle name="쉼표 [0] 3 3 2 2 2 9" xfId="980" xr:uid="{1E2621FD-0740-432C-B5D8-F0561BEE5B36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51249B1C-442F-49AE-980D-BB6F19086A6C}"/>
    <cellStyle name="쉼표 [0] 3 3 2 2 8" xfId="720" xr:uid="{0983E62A-2CC8-471C-9208-437E62F06700}"/>
    <cellStyle name="쉼표 [0] 3 3 2 2 9" xfId="824" xr:uid="{B7891336-D8A0-4185-9AD6-F55A7DC70F93}"/>
    <cellStyle name="쉼표 [0] 3 3 2 3" xfId="96" xr:uid="{00000000-0005-0000-0000-0000E0000000}"/>
    <cellStyle name="쉼표 [0] 3 3 2 3 10" xfId="1058" xr:uid="{D95E7AFA-B6CF-4E18-8425-260027989D87}"/>
    <cellStyle name="쉼표 [0] 3 3 2 3 11" xfId="1162" xr:uid="{8F8B0B74-0946-4DAF-A67F-1043E9E5C2EF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8ABB4BBE-FFF2-4988-96FE-A36A31A48E4B}"/>
    <cellStyle name="쉼표 [0] 3 3 2 3 7" xfId="746" xr:uid="{F6782640-174C-42D2-A6E5-C49739BFFCEA}"/>
    <cellStyle name="쉼표 [0] 3 3 2 3 8" xfId="850" xr:uid="{B56D32FD-8186-4C07-97E5-AE9F1E9B4ABA}"/>
    <cellStyle name="쉼표 [0] 3 3 2 3 9" xfId="954" xr:uid="{2DA7C631-DB5A-432B-8367-2C4D0F8555E3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B6E57893-1885-459D-9C7A-DCC87569F122}"/>
    <cellStyle name="쉼표 [0] 3 3 3" xfId="38" xr:uid="{00000000-0005-0000-0000-0000EA000000}"/>
    <cellStyle name="쉼표 [0] 3 3 3 10" xfId="916" xr:uid="{13733BA0-082B-49A9-8337-B192B3B991B7}"/>
    <cellStyle name="쉼표 [0] 3 3 3 11" xfId="1020" xr:uid="{280BCAFE-D729-4C63-9117-48F5DAC82EBC}"/>
    <cellStyle name="쉼표 [0] 3 3 3 12" xfId="1124" xr:uid="{4663669C-47D4-4886-BD1F-7C00AD9BAF0F}"/>
    <cellStyle name="쉼표 [0] 3 3 3 2" xfId="136" xr:uid="{00000000-0005-0000-0000-0000EB000000}"/>
    <cellStyle name="쉼표 [0] 3 3 3 2 10" xfId="1072" xr:uid="{0C3F5E35-79C2-4AA6-9818-FE98FF77FDD9}"/>
    <cellStyle name="쉼표 [0] 3 3 3 2 11" xfId="1176" xr:uid="{722B567C-F00E-48BC-A229-AA1F9693E0B7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8E797D33-42FD-4308-BFC8-58EDAF6D0159}"/>
    <cellStyle name="쉼표 [0] 3 3 3 2 7" xfId="760" xr:uid="{0EAF489A-07AF-4FC9-8B81-3CBB77AD0466}"/>
    <cellStyle name="쉼표 [0] 3 3 3 2 8" xfId="864" xr:uid="{6CB61379-135F-42FC-98E6-1A646C06C5AD}"/>
    <cellStyle name="쉼표 [0] 3 3 3 2 9" xfId="968" xr:uid="{019F1A8B-5DA9-4A4F-9BED-85BFFA7430CA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C193C126-193B-4C10-8240-ED77ADC2DC4D}"/>
    <cellStyle name="쉼표 [0] 3 3 3 8" xfId="708" xr:uid="{A0263B64-F3A8-45B4-A65A-12480D835C0B}"/>
    <cellStyle name="쉼표 [0] 3 3 3 9" xfId="812" xr:uid="{B04B1CDA-AEAA-46EB-961B-51CDE29B7BE3}"/>
    <cellStyle name="쉼표 [0] 3 3 4" xfId="58" xr:uid="{00000000-0005-0000-0000-0000F4000000}"/>
    <cellStyle name="쉼표 [0] 3 3 4 10" xfId="1046" xr:uid="{2C9F12C1-8C47-4C2E-9D45-20BC0510C24E}"/>
    <cellStyle name="쉼표 [0] 3 3 4 11" xfId="1150" xr:uid="{06D08807-0759-4989-A322-BA46084005E3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2ED9917B-D0E7-4BED-ABF5-267C47EC6F3A}"/>
    <cellStyle name="쉼표 [0] 3 3 4 7" xfId="734" xr:uid="{14CF7F01-47E3-4BE7-A5A1-CD6B81E60BE9}"/>
    <cellStyle name="쉼표 [0] 3 3 4 8" xfId="838" xr:uid="{339AFFFF-B619-4AD2-AA41-B828F9036DDA}"/>
    <cellStyle name="쉼표 [0] 3 3 4 9" xfId="942" xr:uid="{89F0E84C-1F64-47A9-B77D-63C0D00FAE3F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B788BED0-D579-4C04-87AA-04469198CE36}"/>
    <cellStyle name="쉼표 [0] 3 4 11" xfId="686" xr:uid="{C87531A2-E0D1-4FA7-BB13-F06C7FAA79DC}"/>
    <cellStyle name="쉼표 [0] 3 4 12" xfId="790" xr:uid="{A7A78775-7875-4A7B-927F-6A360E99F11C}"/>
    <cellStyle name="쉼표 [0] 3 4 13" xfId="894" xr:uid="{BE704794-781F-49F4-8875-60FBAA1E55D3}"/>
    <cellStyle name="쉼표 [0] 3 4 14" xfId="998" xr:uid="{7EC41128-A5C6-4156-B30E-0A04F840EB64}"/>
    <cellStyle name="쉼표 [0] 3 4 15" xfId="1102" xr:uid="{53256A50-E63B-4F70-B4A0-6EBF2DBDB5C8}"/>
    <cellStyle name="쉼표 [0] 3 4 2" xfId="42" xr:uid="{00000000-0005-0000-0000-0000FF000000}"/>
    <cellStyle name="쉼표 [0] 3 4 2 10" xfId="920" xr:uid="{3EB7399A-EF76-4B23-9C07-56DFA393211D}"/>
    <cellStyle name="쉼표 [0] 3 4 2 11" xfId="1024" xr:uid="{8D93AA69-5875-4415-8A19-DCB261311625}"/>
    <cellStyle name="쉼표 [0] 3 4 2 12" xfId="1128" xr:uid="{24F2F182-B0FB-43F9-A149-D7D8976058F3}"/>
    <cellStyle name="쉼표 [0] 3 4 2 2" xfId="140" xr:uid="{00000000-0005-0000-0000-000000010000}"/>
    <cellStyle name="쉼표 [0] 3 4 2 2 10" xfId="1076" xr:uid="{906C08CC-0473-496D-AA00-68DCAEA898F3}"/>
    <cellStyle name="쉼표 [0] 3 4 2 2 11" xfId="1180" xr:uid="{B543D0DC-3226-434D-9276-06DB9C3DA6A1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EF21134-BBF7-449D-A8AC-0B7F9C70C32C}"/>
    <cellStyle name="쉼표 [0] 3 4 2 2 7" xfId="764" xr:uid="{6439C920-8DBA-4223-AD20-BB3D77472EAD}"/>
    <cellStyle name="쉼표 [0] 3 4 2 2 8" xfId="868" xr:uid="{51524D4D-3516-4261-A11F-66762FDB83A6}"/>
    <cellStyle name="쉼표 [0] 3 4 2 2 9" xfId="972" xr:uid="{80D6EB9F-CD0A-4E2D-8694-8D12B311956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4C9A76D8-5024-4059-A2D3-85E684C7EC74}"/>
    <cellStyle name="쉼표 [0] 3 4 2 8" xfId="712" xr:uid="{64DFA83E-9725-47E3-A61C-7E11506C9C6C}"/>
    <cellStyle name="쉼표 [0] 3 4 2 9" xfId="816" xr:uid="{915CBDD5-5A7C-4109-9C0D-C097BA98A809}"/>
    <cellStyle name="쉼표 [0] 3 4 3" xfId="62" xr:uid="{00000000-0005-0000-0000-000009010000}"/>
    <cellStyle name="쉼표 [0] 3 4 3 10" xfId="1050" xr:uid="{43B338CB-A8EE-4E19-9EB9-501014A3D7D2}"/>
    <cellStyle name="쉼표 [0] 3 4 3 11" xfId="1154" xr:uid="{1DE14680-58F3-41B0-8DF6-A89F472087F6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82E85BAF-83F5-4564-BBE5-C659F914EBD4}"/>
    <cellStyle name="쉼표 [0] 3 4 3 7" xfId="738" xr:uid="{4245DCC1-A4A1-4922-8AAD-6F18AB8B61CC}"/>
    <cellStyle name="쉼표 [0] 3 4 3 8" xfId="842" xr:uid="{E4C81046-806A-4DB5-92D9-8017280CC42F}"/>
    <cellStyle name="쉼표 [0] 3 4 3 9" xfId="946" xr:uid="{DD801772-4227-4803-83BA-A2B7E413F9E8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10" xfId="908" xr:uid="{134667FD-B819-4F8C-9DF7-38727A38CA84}"/>
    <cellStyle name="쉼표 [0] 3 5 11" xfId="1012" xr:uid="{221BD438-84F4-46F2-8A8D-481CE14B69D5}"/>
    <cellStyle name="쉼표 [0] 3 5 12" xfId="1116" xr:uid="{AD0FCE73-E108-4BE6-A491-091D32FF1E10}"/>
    <cellStyle name="쉼표 [0] 3 5 2" xfId="128" xr:uid="{00000000-0005-0000-0000-000015010000}"/>
    <cellStyle name="쉼표 [0] 3 5 2 10" xfId="1064" xr:uid="{E56054E5-81D0-4AC3-85E1-2C9ED2F884B8}"/>
    <cellStyle name="쉼표 [0] 3 5 2 11" xfId="1168" xr:uid="{BA706D02-DA75-44B0-A96B-74F4FB25A39D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ED602BF7-38BF-4BC5-BA64-59350A418D30}"/>
    <cellStyle name="쉼표 [0] 3 5 2 7" xfId="752" xr:uid="{11EE2E83-015C-4771-8E04-604719D8D112}"/>
    <cellStyle name="쉼표 [0] 3 5 2 8" xfId="856" xr:uid="{1B6C8AE0-A56C-482E-9B03-4D66D69E8588}"/>
    <cellStyle name="쉼표 [0] 3 5 2 9" xfId="960" xr:uid="{D2868D0C-E7C1-4DAA-A52C-ACD5AC838C57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FB32E0C0-F575-4234-A3CA-84DB099F3F1B}"/>
    <cellStyle name="쉼표 [0] 3 5 8" xfId="700" xr:uid="{C37610BA-3FEE-4854-8AAC-B9C96F86A9AF}"/>
    <cellStyle name="쉼표 [0] 3 5 9" xfId="804" xr:uid="{DD989B06-CE05-4A50-A2D7-D8E85F8AACA9}"/>
    <cellStyle name="쉼표 [0] 3 6" xfId="50" xr:uid="{00000000-0005-0000-0000-00001E010000}"/>
    <cellStyle name="쉼표 [0] 3 6 10" xfId="1038" xr:uid="{B52EA878-E3E8-4164-891A-E5216904847F}"/>
    <cellStyle name="쉼표 [0] 3 6 11" xfId="1142" xr:uid="{BA757537-ABE6-49C4-B01B-954DD4D5C7AF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C6517AD-A85E-439E-B26A-FE8F8AAF145D}"/>
    <cellStyle name="쉼표 [0] 3 6 7" xfId="726" xr:uid="{3A4DC3AA-AEC1-4873-ADA5-CF9A80554375}"/>
    <cellStyle name="쉼표 [0] 3 6 8" xfId="830" xr:uid="{FB7242E1-05EE-4DBC-AB9B-41BE923BC966}"/>
    <cellStyle name="쉼표 [0] 3 6 9" xfId="934" xr:uid="{1ABCF3FB-B5B4-4894-B54E-94834215892E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E659A3FB-F4DC-4C7A-B867-06C292C072AC}"/>
    <cellStyle name="쉼표 [0] 4 14" xfId="675" xr:uid="{CA7BC87E-B7C3-4B8A-958B-AB67315A341B}"/>
    <cellStyle name="쉼표 [0] 4 15" xfId="779" xr:uid="{A97A1E67-6CFE-4D4C-A6FC-F83B4E5751A5}"/>
    <cellStyle name="쉼표 [0] 4 16" xfId="883" xr:uid="{9EC85BB2-D043-4ADA-A88A-FFAB3588A56B}"/>
    <cellStyle name="쉼표 [0] 4 17" xfId="987" xr:uid="{400E34DC-4246-487F-A875-F916F50A880F}"/>
    <cellStyle name="쉼표 [0] 4 18" xfId="1091" xr:uid="{5A007366-513D-431F-9A3E-834A5ACC3511}"/>
    <cellStyle name="쉼표 [0] 4 2" xfId="7" xr:uid="{00000000-0005-0000-0000-00002A010000}"/>
    <cellStyle name="쉼표 [0] 4 2 10" xfId="471" xr:uid="{00000000-0005-0000-0000-00002B010000}"/>
    <cellStyle name="쉼표 [0] 4 2 11" xfId="575" xr:uid="{0F8E9DCB-5F01-4103-9573-568DE88D7B5B}"/>
    <cellStyle name="쉼표 [0] 4 2 12" xfId="679" xr:uid="{ABABC958-DBD9-4A73-85AB-ED13FE9DD109}"/>
    <cellStyle name="쉼표 [0] 4 2 13" xfId="783" xr:uid="{618F3F54-1EAA-42BF-95B4-19F981D0E2D0}"/>
    <cellStyle name="쉼표 [0] 4 2 14" xfId="887" xr:uid="{EEFDA576-AC87-4054-813B-24C4482F544F}"/>
    <cellStyle name="쉼표 [0] 4 2 15" xfId="991" xr:uid="{76A19A57-C684-4F6F-9C63-62F5BB7DED4C}"/>
    <cellStyle name="쉼표 [0] 4 2 16" xfId="1095" xr:uid="{21FE3A40-07AA-47CD-A47E-EB972C7BD34A}"/>
    <cellStyle name="쉼표 [0] 4 2 2" xfId="22" xr:uid="{00000000-0005-0000-0000-00002C010000}"/>
    <cellStyle name="쉼표 [0] 4 2 2 10" xfId="691" xr:uid="{7C3A22F8-9B9A-455B-B929-0E5122103C93}"/>
    <cellStyle name="쉼표 [0] 4 2 2 11" xfId="795" xr:uid="{DCB275C2-244F-4B1F-9351-F7931913FE67}"/>
    <cellStyle name="쉼표 [0] 4 2 2 12" xfId="899" xr:uid="{98879176-168B-41B1-AF7D-1D344118EE49}"/>
    <cellStyle name="쉼표 [0] 4 2 2 13" xfId="1003" xr:uid="{F6B1DA74-F055-4766-AEAB-D1B006184B25}"/>
    <cellStyle name="쉼표 [0] 4 2 2 14" xfId="1107" xr:uid="{02641E12-6565-470E-A0AA-CA148A182C87}"/>
    <cellStyle name="쉼표 [0] 4 2 2 2" xfId="67" xr:uid="{00000000-0005-0000-0000-00002D010000}"/>
    <cellStyle name="쉼표 [0] 4 2 2 2 10" xfId="925" xr:uid="{D7CC83C7-C1B4-49D9-8A1B-97E6B13CB851}"/>
    <cellStyle name="쉼표 [0] 4 2 2 2 11" xfId="1029" xr:uid="{697B19D0-FB2F-4B2B-91E0-5E4933C6C62E}"/>
    <cellStyle name="쉼표 [0] 4 2 2 2 12" xfId="1133" xr:uid="{FBB74914-3568-4286-A5CA-A07F1F421EAA}"/>
    <cellStyle name="쉼표 [0] 4 2 2 2 2" xfId="145" xr:uid="{00000000-0005-0000-0000-00002E010000}"/>
    <cellStyle name="쉼표 [0] 4 2 2 2 2 10" xfId="1081" xr:uid="{E9B17205-CB7F-4D2D-81AC-473FC0D2BCA8}"/>
    <cellStyle name="쉼표 [0] 4 2 2 2 2 11" xfId="1185" xr:uid="{7DBFAB8B-703D-4441-A804-322CF5C53433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B9816BD-9A5F-4043-9FEA-57915523AFAC}"/>
    <cellStyle name="쉼표 [0] 4 2 2 2 2 7" xfId="769" xr:uid="{02C7E242-89A4-4129-B466-11E5D2907A63}"/>
    <cellStyle name="쉼표 [0] 4 2 2 2 2 8" xfId="873" xr:uid="{EB187610-D34C-407B-BFAC-3CD8A142A1EF}"/>
    <cellStyle name="쉼표 [0] 4 2 2 2 2 9" xfId="977" xr:uid="{2C1E5407-A2C1-4C09-8F86-9BC5808D3DD3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6D84D358-7B6A-481A-B167-5B1532790B39}"/>
    <cellStyle name="쉼표 [0] 4 2 2 2 8" xfId="717" xr:uid="{778B5BA0-6996-4D68-993E-92453BBE396F}"/>
    <cellStyle name="쉼표 [0] 4 2 2 2 9" xfId="821" xr:uid="{DFCF06E1-C2FA-4AF1-B406-2C166764D62C}"/>
    <cellStyle name="쉼표 [0] 4 2 2 3" xfId="93" xr:uid="{00000000-0005-0000-0000-000037010000}"/>
    <cellStyle name="쉼표 [0] 4 2 2 3 10" xfId="1055" xr:uid="{78D41C57-B877-42B0-818F-A2EBDF694E15}"/>
    <cellStyle name="쉼표 [0] 4 2 2 3 11" xfId="1159" xr:uid="{29AA10D7-D5E8-422E-BC47-D83A8990841F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BCF9F393-6D6F-44AF-913A-C55752E41460}"/>
    <cellStyle name="쉼표 [0] 4 2 2 3 7" xfId="743" xr:uid="{D1CA708F-21AD-4FBA-BBA2-E0D52F5D00F2}"/>
    <cellStyle name="쉼표 [0] 4 2 2 3 8" xfId="847" xr:uid="{7E51C9E7-8936-4312-9408-498A1A191AB3}"/>
    <cellStyle name="쉼표 [0] 4 2 2 3 9" xfId="951" xr:uid="{BE61A955-8A7F-4DA5-BCB6-D2F8C12AEFD4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A0B6D301-2748-4B56-96D8-CDCBBF4F1907}"/>
    <cellStyle name="쉼표 [0] 4 2 3" xfId="35" xr:uid="{00000000-0005-0000-0000-000041010000}"/>
    <cellStyle name="쉼표 [0] 4 2 3 10" xfId="913" xr:uid="{95F9EDAD-0E14-44D8-AC3E-BCCFCFA947DD}"/>
    <cellStyle name="쉼표 [0] 4 2 3 11" xfId="1017" xr:uid="{D3021787-B4D8-4E16-8CB6-B1CFF8B66AB3}"/>
    <cellStyle name="쉼표 [0] 4 2 3 12" xfId="1121" xr:uid="{48B4A545-075C-4B27-9F44-3EF055D9D5B4}"/>
    <cellStyle name="쉼표 [0] 4 2 3 2" xfId="133" xr:uid="{00000000-0005-0000-0000-000042010000}"/>
    <cellStyle name="쉼표 [0] 4 2 3 2 10" xfId="1069" xr:uid="{5DB939A8-0E9C-4E94-AA4F-A0B18C53FBD3}"/>
    <cellStyle name="쉼표 [0] 4 2 3 2 11" xfId="1173" xr:uid="{B518C0F2-3387-4BE1-B529-8C27689475FB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BFF8784C-FB6E-4619-B007-4632C589280B}"/>
    <cellStyle name="쉼표 [0] 4 2 3 2 7" xfId="757" xr:uid="{EAA28F36-B53C-4FAA-AC8F-AF88D5C9CD49}"/>
    <cellStyle name="쉼표 [0] 4 2 3 2 8" xfId="861" xr:uid="{82078486-FF42-46F3-B980-9C65F30C518A}"/>
    <cellStyle name="쉼표 [0] 4 2 3 2 9" xfId="965" xr:uid="{DFD05A91-0B9B-41E6-8A2F-64862D5D7E2C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F5B483F7-1145-4FE5-8981-2CB4052C3862}"/>
    <cellStyle name="쉼표 [0] 4 2 3 8" xfId="705" xr:uid="{39651E20-7E87-4BDA-A208-1E412F1F0AB7}"/>
    <cellStyle name="쉼표 [0] 4 2 3 9" xfId="809" xr:uid="{462DC29E-B25A-42F5-9BA7-36EBA8081AA1}"/>
    <cellStyle name="쉼표 [0] 4 2 4" xfId="55" xr:uid="{00000000-0005-0000-0000-00004B010000}"/>
    <cellStyle name="쉼표 [0] 4 2 4 10" xfId="1043" xr:uid="{D8C5C110-C800-49EA-B363-5D4E15B139DD}"/>
    <cellStyle name="쉼표 [0] 4 2 4 11" xfId="1147" xr:uid="{E999751F-2DD8-4F88-A777-E1E6D5AD02C5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FABA2282-F771-4CBC-8B5D-1893CD634A67}"/>
    <cellStyle name="쉼표 [0] 4 2 4 7" xfId="731" xr:uid="{A6AEF7DE-DCBA-4684-84D2-13878A436C28}"/>
    <cellStyle name="쉼표 [0] 4 2 4 8" xfId="835" xr:uid="{9B16E54E-A9DA-4DEA-A2FE-55C163940435}"/>
    <cellStyle name="쉼표 [0] 4 2 4 9" xfId="939" xr:uid="{49084232-2797-40A8-AE49-007E113DFAD5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03472C2A-95BD-4FB0-95E2-D2F78F7C70B7}"/>
    <cellStyle name="쉼표 [0] 4 3 12" xfId="683" xr:uid="{5013E434-FEA5-42C1-B445-A97275D9846C}"/>
    <cellStyle name="쉼표 [0] 4 3 13" xfId="787" xr:uid="{E65C80AF-FD73-4942-9440-260C59C8E2FD}"/>
    <cellStyle name="쉼표 [0] 4 3 14" xfId="891" xr:uid="{94CEE720-A925-43FD-93A3-065DCF9FA1A7}"/>
    <cellStyle name="쉼표 [0] 4 3 15" xfId="995" xr:uid="{7BE82E03-F7A5-436A-8291-4D023547C536}"/>
    <cellStyle name="쉼표 [0] 4 3 16" xfId="1099" xr:uid="{7B646657-1932-4329-B372-A5F848B5BD65}"/>
    <cellStyle name="쉼표 [0] 4 3 2" xfId="26" xr:uid="{00000000-0005-0000-0000-000057010000}"/>
    <cellStyle name="쉼표 [0] 4 3 2 10" xfId="695" xr:uid="{765D06C6-917A-4F98-921A-841C2B527D9F}"/>
    <cellStyle name="쉼표 [0] 4 3 2 11" xfId="799" xr:uid="{3D14AB3C-350A-4145-BD91-7706E0D53B83}"/>
    <cellStyle name="쉼표 [0] 4 3 2 12" xfId="903" xr:uid="{9549FC16-0AB6-424F-9337-28FCE00CBBE5}"/>
    <cellStyle name="쉼표 [0] 4 3 2 13" xfId="1007" xr:uid="{56586DD3-837B-4790-8440-6851119D9264}"/>
    <cellStyle name="쉼표 [0] 4 3 2 14" xfId="1111" xr:uid="{6B416AA7-7C0E-413E-ABB7-750988AB0AAD}"/>
    <cellStyle name="쉼표 [0] 4 3 2 2" xfId="71" xr:uid="{00000000-0005-0000-0000-000058010000}"/>
    <cellStyle name="쉼표 [0] 4 3 2 2 10" xfId="929" xr:uid="{CB01CEC5-B9C9-4039-8546-A7723AC0BEBD}"/>
    <cellStyle name="쉼표 [0] 4 3 2 2 11" xfId="1033" xr:uid="{828D7E1A-0A50-4835-BB74-E154A2B2ED53}"/>
    <cellStyle name="쉼표 [0] 4 3 2 2 12" xfId="1137" xr:uid="{91311097-6200-41FC-BE83-4E8396ADCBDF}"/>
    <cellStyle name="쉼표 [0] 4 3 2 2 2" xfId="149" xr:uid="{00000000-0005-0000-0000-000059010000}"/>
    <cellStyle name="쉼표 [0] 4 3 2 2 2 10" xfId="1085" xr:uid="{CCEBD0A4-FE9B-4D6A-A033-7BC39F81F5C0}"/>
    <cellStyle name="쉼표 [0] 4 3 2 2 2 11" xfId="1189" xr:uid="{058B9A9A-55AD-42EF-B2C0-8FC9D90F87DF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A56EDA5E-0E2A-42A3-9403-D8B702DB3686}"/>
    <cellStyle name="쉼표 [0] 4 3 2 2 2 7" xfId="773" xr:uid="{5E4CB5D0-23DE-4F8F-8CC5-8CD41ECC5101}"/>
    <cellStyle name="쉼표 [0] 4 3 2 2 2 8" xfId="877" xr:uid="{08C5DC40-B056-4C8C-B802-F0A86FE39C4A}"/>
    <cellStyle name="쉼표 [0] 4 3 2 2 2 9" xfId="981" xr:uid="{9BFC7D48-5D49-4648-879E-C8E4AB1296BB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E0AD4964-1EF9-43D8-9835-A3B7CCF3AF0D}"/>
    <cellStyle name="쉼표 [0] 4 3 2 2 8" xfId="721" xr:uid="{95E85663-8C77-468A-B3C3-5538773CE898}"/>
    <cellStyle name="쉼표 [0] 4 3 2 2 9" xfId="825" xr:uid="{E848DCA2-D03B-4C0A-AC78-D395959318D0}"/>
    <cellStyle name="쉼표 [0] 4 3 2 3" xfId="97" xr:uid="{00000000-0005-0000-0000-000062010000}"/>
    <cellStyle name="쉼표 [0] 4 3 2 3 10" xfId="1059" xr:uid="{26A65702-5681-40C1-8E0F-D5E1A437280C}"/>
    <cellStyle name="쉼표 [0] 4 3 2 3 11" xfId="1163" xr:uid="{A94AB495-6BD8-405A-B530-59F4E2B35F9A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9E717F82-A0BB-4243-81E7-5B5CF1DD8DD2}"/>
    <cellStyle name="쉼표 [0] 4 3 2 3 7" xfId="747" xr:uid="{E6029775-8F98-40D8-89F0-9A25C7396354}"/>
    <cellStyle name="쉼표 [0] 4 3 2 3 8" xfId="851" xr:uid="{E09B7A6A-4A48-42D5-A024-82B6CDA8BA09}"/>
    <cellStyle name="쉼표 [0] 4 3 2 3 9" xfId="955" xr:uid="{2EB6D38F-41B4-4FCC-A42E-ED845A5D9081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DE43ED48-1584-4295-94EF-7FA813309F39}"/>
    <cellStyle name="쉼표 [0] 4 3 3" xfId="39" xr:uid="{00000000-0005-0000-0000-00006C010000}"/>
    <cellStyle name="쉼표 [0] 4 3 3 10" xfId="917" xr:uid="{B0DD603C-9724-4349-9ADA-A0E0AFE412F3}"/>
    <cellStyle name="쉼표 [0] 4 3 3 11" xfId="1021" xr:uid="{F7EA8335-616E-4CC6-9919-4FEBD99D2154}"/>
    <cellStyle name="쉼표 [0] 4 3 3 12" xfId="1125" xr:uid="{6F38A32E-A0B8-46FC-A056-37C3684B0ED2}"/>
    <cellStyle name="쉼표 [0] 4 3 3 2" xfId="137" xr:uid="{00000000-0005-0000-0000-00006D010000}"/>
    <cellStyle name="쉼표 [0] 4 3 3 2 10" xfId="1073" xr:uid="{EE8D56C6-D433-44E8-8415-1E4D893C61C8}"/>
    <cellStyle name="쉼표 [0] 4 3 3 2 11" xfId="1177" xr:uid="{5BED0F64-B824-4B78-9AEE-2313C6700117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A24604E3-B070-49CC-8885-82024F4A5FE9}"/>
    <cellStyle name="쉼표 [0] 4 3 3 2 7" xfId="761" xr:uid="{93A7106D-12FF-4F0F-A82D-998AFFB87459}"/>
    <cellStyle name="쉼표 [0] 4 3 3 2 8" xfId="865" xr:uid="{8DB29A36-2B48-4978-B658-DAD23DA21820}"/>
    <cellStyle name="쉼표 [0] 4 3 3 2 9" xfId="969" xr:uid="{F14F2A22-D98A-4E77-B7C5-898F322354F8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FF470AF9-6AB9-4D50-8DBC-3ECCEA42B55F}"/>
    <cellStyle name="쉼표 [0] 4 3 3 8" xfId="709" xr:uid="{015CD837-0E63-4569-A752-E260DE06B34A}"/>
    <cellStyle name="쉼표 [0] 4 3 3 9" xfId="813" xr:uid="{3E271F8B-FA0D-447A-8DFC-BD71455BCCE1}"/>
    <cellStyle name="쉼표 [0] 4 3 4" xfId="59" xr:uid="{00000000-0005-0000-0000-000076010000}"/>
    <cellStyle name="쉼표 [0] 4 3 4 10" xfId="1047" xr:uid="{7AD35045-A2F9-4487-8976-33D1B6D150F1}"/>
    <cellStyle name="쉼표 [0] 4 3 4 11" xfId="1151" xr:uid="{5462AB94-CC33-469C-B7D1-DEF05B2D785D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F6340998-08B7-4DBA-AB79-8629CDC6ECB4}"/>
    <cellStyle name="쉼표 [0] 4 3 4 7" xfId="735" xr:uid="{617FA5FB-409E-4C89-856D-3F5C7EC5A3BC}"/>
    <cellStyle name="쉼표 [0] 4 3 4 8" xfId="839" xr:uid="{38BAD774-CAF8-4DEB-9C99-698E540B755E}"/>
    <cellStyle name="쉼표 [0] 4 3 4 9" xfId="943" xr:uid="{802E733E-FD6A-47D1-A96A-F407D2B25C72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21A60B6B-CE67-49CC-8E86-653908B29CFC}"/>
    <cellStyle name="쉼표 [0] 4 4 11" xfId="687" xr:uid="{F1040837-B88A-4CC0-91E4-B04A21B3D49E}"/>
    <cellStyle name="쉼표 [0] 4 4 12" xfId="791" xr:uid="{D9723D55-86F9-44BD-87FF-C9B185E9DC06}"/>
    <cellStyle name="쉼표 [0] 4 4 13" xfId="895" xr:uid="{6AC42704-6571-4048-8415-4087A27DE125}"/>
    <cellStyle name="쉼표 [0] 4 4 14" xfId="999" xr:uid="{575DAD9A-AA65-4529-A5AA-E754584DD4B4}"/>
    <cellStyle name="쉼표 [0] 4 4 15" xfId="1103" xr:uid="{1A782166-DAFD-4410-B948-40F9AFD14E06}"/>
    <cellStyle name="쉼표 [0] 4 4 2" xfId="43" xr:uid="{00000000-0005-0000-0000-000081010000}"/>
    <cellStyle name="쉼표 [0] 4 4 2 10" xfId="921" xr:uid="{BF93BE1A-993F-42D2-BB16-7D39A2401F51}"/>
    <cellStyle name="쉼표 [0] 4 4 2 11" xfId="1025" xr:uid="{ECDDE42A-9FE6-45B6-BF8E-FCB4E059EFEA}"/>
    <cellStyle name="쉼표 [0] 4 4 2 12" xfId="1129" xr:uid="{549C1ACE-DC93-464B-9A6E-450985C5D2A7}"/>
    <cellStyle name="쉼표 [0] 4 4 2 2" xfId="141" xr:uid="{00000000-0005-0000-0000-000082010000}"/>
    <cellStyle name="쉼표 [0] 4 4 2 2 10" xfId="1077" xr:uid="{78A8DD49-0649-4A54-8B00-28AF2E6D6B5D}"/>
    <cellStyle name="쉼표 [0] 4 4 2 2 11" xfId="1181" xr:uid="{EEDDCEA0-09B1-4B6E-902F-F8BCE1987694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DB9090D9-45CB-4FFD-88A4-1CBF1BC5530B}"/>
    <cellStyle name="쉼표 [0] 4 4 2 2 7" xfId="765" xr:uid="{1F56EACD-3BCF-410D-B2FD-74F793AB32D7}"/>
    <cellStyle name="쉼표 [0] 4 4 2 2 8" xfId="869" xr:uid="{6345FF17-9896-4ADA-A5DD-2322ACA23867}"/>
    <cellStyle name="쉼표 [0] 4 4 2 2 9" xfId="973" xr:uid="{4B702D73-9099-47E6-BEE1-604E4C20E7FA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31DA5907-02EB-40F9-84C5-4882ED340DB4}"/>
    <cellStyle name="쉼표 [0] 4 4 2 8" xfId="713" xr:uid="{BACE3E39-77C2-47AC-AD2E-29FE03A42582}"/>
    <cellStyle name="쉼표 [0] 4 4 2 9" xfId="817" xr:uid="{69FA1447-A029-46A0-BF02-EA66AE36D501}"/>
    <cellStyle name="쉼표 [0] 4 4 3" xfId="63" xr:uid="{00000000-0005-0000-0000-00008B010000}"/>
    <cellStyle name="쉼표 [0] 4 4 3 10" xfId="1051" xr:uid="{5B8FF3D2-6275-4104-8948-E749E6A249C4}"/>
    <cellStyle name="쉼표 [0] 4 4 3 11" xfId="1155" xr:uid="{C617BC22-918B-49DC-8F85-6D9F4E46110B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5BBFDFD-E323-4C7D-932B-AE46556E80E7}"/>
    <cellStyle name="쉼표 [0] 4 4 3 7" xfId="739" xr:uid="{1C039370-DF3A-48E2-A5C1-77F740C48EC7}"/>
    <cellStyle name="쉼표 [0] 4 4 3 8" xfId="843" xr:uid="{98D7A5AF-0727-495F-ABBA-E812F4E5AE03}"/>
    <cellStyle name="쉼표 [0] 4 4 3 9" xfId="947" xr:uid="{41C7ECD2-F929-4E65-9B7C-27460483DAB2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10" xfId="909" xr:uid="{A876B8CF-59BF-4F36-9FAB-356049C24667}"/>
    <cellStyle name="쉼표 [0] 4 5 11" xfId="1013" xr:uid="{FEDBE363-85BF-44A7-B91F-B62FC9681D88}"/>
    <cellStyle name="쉼표 [0] 4 5 12" xfId="1117" xr:uid="{63382E4A-85E7-4E16-B513-F7D5F085AB2E}"/>
    <cellStyle name="쉼표 [0] 4 5 2" xfId="129" xr:uid="{00000000-0005-0000-0000-000097010000}"/>
    <cellStyle name="쉼표 [0] 4 5 2 10" xfId="1065" xr:uid="{3CD5D010-E7C4-482D-AEC9-9049B6AA52F9}"/>
    <cellStyle name="쉼표 [0] 4 5 2 11" xfId="1169" xr:uid="{181CEDDD-A1BD-4124-9E23-290D0AD5F12C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DEFB0B95-B782-4884-A1C9-5EBBC25D8AD9}"/>
    <cellStyle name="쉼표 [0] 4 5 2 7" xfId="753" xr:uid="{0806517A-1243-4F20-A4AF-24958F703E28}"/>
    <cellStyle name="쉼표 [0] 4 5 2 8" xfId="857" xr:uid="{B213E37A-3759-475C-8A17-314968423563}"/>
    <cellStyle name="쉼표 [0] 4 5 2 9" xfId="961" xr:uid="{B02B7981-BC96-4A38-8C8A-9BAD8F45B375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6A1F6148-E666-4D20-9926-7C73CE58F746}"/>
    <cellStyle name="쉼표 [0] 4 5 8" xfId="701" xr:uid="{50A8D532-1D16-4B70-9D58-DE67A7422ACF}"/>
    <cellStyle name="쉼표 [0] 4 5 9" xfId="805" xr:uid="{21503724-EA18-4F4C-9AFE-12883108B8F8}"/>
    <cellStyle name="쉼표 [0] 4 6" xfId="51" xr:uid="{00000000-0005-0000-0000-0000A0010000}"/>
    <cellStyle name="쉼표 [0] 4 6 10" xfId="1039" xr:uid="{DB77C5B2-E43D-40DF-9CFC-644DC07CCB46}"/>
    <cellStyle name="쉼표 [0] 4 6 11" xfId="1143" xr:uid="{3134CFF7-566F-4133-945D-2676180085F2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F0D4571A-8B66-4157-B968-BBF756ADEE5D}"/>
    <cellStyle name="쉼표 [0] 4 6 7" xfId="727" xr:uid="{2908FADE-7916-46C7-8C05-A66F69185B10}"/>
    <cellStyle name="쉼표 [0] 4 6 8" xfId="831" xr:uid="{586589A4-5A53-4C25-89B9-0C64BA6E1316}"/>
    <cellStyle name="쉼표 [0] 4 6 9" xfId="935" xr:uid="{5D3609AD-D90A-4721-9160-415E5BD3BC26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625F1357-B8CF-40EB-B682-7692D4892589}"/>
    <cellStyle name="쉼표 [0] 5 12" xfId="676" xr:uid="{0F4467B8-C7BE-4B8D-B522-FE2C316B6481}"/>
    <cellStyle name="쉼표 [0] 5 13" xfId="780" xr:uid="{36EE1F84-B166-4C87-9300-7BC761F4D0AF}"/>
    <cellStyle name="쉼표 [0] 5 14" xfId="884" xr:uid="{DA7531C5-BAFC-4537-A82C-E65DC687BA3D}"/>
    <cellStyle name="쉼표 [0] 5 15" xfId="988" xr:uid="{BB36CF8A-C57C-421B-BEE0-7B7B31591811}"/>
    <cellStyle name="쉼표 [0] 5 16" xfId="1092" xr:uid="{C60298DE-DFB6-43CF-A121-ABBD1CEDF0CF}"/>
    <cellStyle name="쉼표 [0] 5 2" xfId="10" xr:uid="{00000000-0005-0000-0000-0000AA010000}"/>
    <cellStyle name="쉼표 [0] 5 2 10" xfId="480" xr:uid="{00000000-0005-0000-0000-0000AB010000}"/>
    <cellStyle name="쉼표 [0] 5 2 11" xfId="584" xr:uid="{0915D3A4-1125-476D-9B50-9E5BA822EA1D}"/>
    <cellStyle name="쉼표 [0] 5 2 12" xfId="688" xr:uid="{1502A179-0C32-4D0B-93B4-9EFE19615ED6}"/>
    <cellStyle name="쉼표 [0] 5 2 13" xfId="792" xr:uid="{FB226A3F-F44B-46A0-B6CA-FF484DA5449E}"/>
    <cellStyle name="쉼표 [0] 5 2 14" xfId="896" xr:uid="{CEB53304-934F-42DB-8B7F-119F1475B5DF}"/>
    <cellStyle name="쉼표 [0] 5 2 15" xfId="1000" xr:uid="{C8BF985C-EBC7-4889-9484-35827464BE3C}"/>
    <cellStyle name="쉼표 [0] 5 2 16" xfId="1104" xr:uid="{FEFC3167-75E2-423A-85EF-10B7B77D8E80}"/>
    <cellStyle name="쉼표 [0] 5 2 2" xfId="31" xr:uid="{00000000-0005-0000-0000-0000AC010000}"/>
    <cellStyle name="쉼표 [0] 5 2 2 10" xfId="922" xr:uid="{CB2DA474-71A7-4393-AA23-7D2CEF70D84B}"/>
    <cellStyle name="쉼표 [0] 5 2 2 11" xfId="1026" xr:uid="{A328E1BC-37B3-4038-8816-FE603217611A}"/>
    <cellStyle name="쉼표 [0] 5 2 2 12" xfId="1130" xr:uid="{C12F6DF8-FF81-4536-AB31-8C42E8574ABF}"/>
    <cellStyle name="쉼표 [0] 5 2 2 2" xfId="142" xr:uid="{00000000-0005-0000-0000-0000AD010000}"/>
    <cellStyle name="쉼표 [0] 5 2 2 2 10" xfId="1078" xr:uid="{D7B6582C-B614-4151-B481-26B5FC539A1B}"/>
    <cellStyle name="쉼표 [0] 5 2 2 2 11" xfId="1182" xr:uid="{91775A7F-E0F7-4151-8B44-46810FA39857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B574AB07-3A53-4703-A692-18B818C3A9FD}"/>
    <cellStyle name="쉼표 [0] 5 2 2 2 7" xfId="766" xr:uid="{00D7A040-3120-48F4-86F2-7A1EEE499603}"/>
    <cellStyle name="쉼표 [0] 5 2 2 2 8" xfId="870" xr:uid="{5EB85736-9C22-4F34-A5D8-2F5E32F64815}"/>
    <cellStyle name="쉼표 [0] 5 2 2 2 9" xfId="974" xr:uid="{1FE62B84-8884-4B81-AADD-B347F75B76A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30C010AB-9B2E-41E6-AF79-F6FB886DDC31}"/>
    <cellStyle name="쉼표 [0] 5 2 2 8" xfId="714" xr:uid="{752D4D34-2856-4342-9A65-2016B5C84BA1}"/>
    <cellStyle name="쉼표 [0] 5 2 2 9" xfId="818" xr:uid="{2357E4C0-9010-4A98-83D1-D6CA3122F4FC}"/>
    <cellStyle name="쉼표 [0] 5 2 3" xfId="47" xr:uid="{00000000-0005-0000-0000-0000B6010000}"/>
    <cellStyle name="쉼표 [0] 5 2 3 10" xfId="1052" xr:uid="{069EEFCB-4C5A-472A-B0EC-04A79E41C792}"/>
    <cellStyle name="쉼표 [0] 5 2 3 11" xfId="1156" xr:uid="{7EA7BEBA-68A7-4F7D-AEB3-37A716BABCFB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70440B9E-41F2-49F9-BA00-1408E8D7498A}"/>
    <cellStyle name="쉼표 [0] 5 2 3 7" xfId="740" xr:uid="{62D91647-7FDA-435F-A66D-F377CD097CD2}"/>
    <cellStyle name="쉼표 [0] 5 2 3 8" xfId="844" xr:uid="{84E72A8E-B490-4E46-882F-8D3A897F5D7D}"/>
    <cellStyle name="쉼표 [0] 5 2 3 9" xfId="948" xr:uid="{6E58CD83-6B14-4CDD-8592-E3A6E621D73F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10" xfId="910" xr:uid="{1B6D137E-B28A-43B7-B218-96A7A2DA8C0B}"/>
    <cellStyle name="쉼표 [0] 5 3 11" xfId="1014" xr:uid="{97E8C448-3924-468B-A443-1128E0DAC177}"/>
    <cellStyle name="쉼표 [0] 5 3 12" xfId="1118" xr:uid="{0578E35C-D58B-4BC7-B8CD-B00F89CABA29}"/>
    <cellStyle name="쉼표 [0] 5 3 2" xfId="130" xr:uid="{00000000-0005-0000-0000-0000C2010000}"/>
    <cellStyle name="쉼표 [0] 5 3 2 10" xfId="1066" xr:uid="{B1B86DBB-16C9-49BC-AE43-DC47758921EF}"/>
    <cellStyle name="쉼표 [0] 5 3 2 11" xfId="1170" xr:uid="{A593EE1B-86F0-442A-9EF9-9DDD3353736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1B37C419-49BD-4B65-974E-485A5658D09B}"/>
    <cellStyle name="쉼표 [0] 5 3 2 7" xfId="754" xr:uid="{C4B3FE54-C72C-475A-9498-83E9FC791B0E}"/>
    <cellStyle name="쉼표 [0] 5 3 2 8" xfId="858" xr:uid="{864B3C99-1D9D-4050-A6F9-6A9F729C6B95}"/>
    <cellStyle name="쉼표 [0] 5 3 2 9" xfId="962" xr:uid="{D0ECC395-760E-4E6F-B2BD-584CC43B663C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1BF037E0-AAE7-4E94-9735-643A549E204D}"/>
    <cellStyle name="쉼표 [0] 5 3 8" xfId="702" xr:uid="{87159095-5079-4BB7-AB8E-823C2DF74837}"/>
    <cellStyle name="쉼표 [0] 5 3 9" xfId="806" xr:uid="{C84B7288-1A04-4123-A50A-E4A41AFE4F52}"/>
    <cellStyle name="쉼표 [0] 5 4" xfId="52" xr:uid="{00000000-0005-0000-0000-0000CB010000}"/>
    <cellStyle name="쉼표 [0] 5 4 10" xfId="1040" xr:uid="{779820A6-D85B-4EFA-926C-5768A40C734A}"/>
    <cellStyle name="쉼표 [0] 5 4 11" xfId="1144" xr:uid="{42D822A8-849A-43D9-B911-3B51DF497C6A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7D0D0562-85DD-4841-A640-265D12EE903D}"/>
    <cellStyle name="쉼표 [0] 5 4 7" xfId="728" xr:uid="{EEAB2DF1-6503-4388-B0D3-E252B9AAF373}"/>
    <cellStyle name="쉼표 [0] 5 4 8" xfId="832" xr:uid="{F3D66636-286C-41F9-865C-E0C06C906AA0}"/>
    <cellStyle name="쉼표 [0] 5 4 9" xfId="936" xr:uid="{78B22B50-9454-445F-A8E4-657AE5C8188A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BEBB14F4-D58F-403E-A3A7-32F9200E8AD3}"/>
    <cellStyle name="쉼표 [0] 6 12" xfId="680" xr:uid="{180C6F55-2DA2-4129-8A6C-40DAF068A577}"/>
    <cellStyle name="쉼표 [0] 6 13" xfId="784" xr:uid="{82140249-53B0-461C-AF65-1BAA84A8E798}"/>
    <cellStyle name="쉼표 [0] 6 14" xfId="888" xr:uid="{9F23ACB8-5182-4A56-BF7C-B09C5A29D9AA}"/>
    <cellStyle name="쉼표 [0] 6 15" xfId="992" xr:uid="{731D6BC1-2A3F-4EE8-8217-5AF49EBF964F}"/>
    <cellStyle name="쉼표 [0] 6 16" xfId="1096" xr:uid="{446D5D7E-D02B-4D62-B606-156326444B2B}"/>
    <cellStyle name="쉼표 [0] 6 2" xfId="19" xr:uid="{00000000-0005-0000-0000-0000D7010000}"/>
    <cellStyle name="쉼표 [0] 6 2 10" xfId="692" xr:uid="{D88E758F-C98B-4985-ACB1-4284F6126E33}"/>
    <cellStyle name="쉼표 [0] 6 2 11" xfId="796" xr:uid="{43FB98D7-A8B8-4D8E-A865-34EE850AE618}"/>
    <cellStyle name="쉼표 [0] 6 2 12" xfId="900" xr:uid="{F56C7E3B-EF49-4446-BF3A-04AA562CEDCA}"/>
    <cellStyle name="쉼표 [0] 6 2 13" xfId="1004" xr:uid="{B0BFA711-7F2E-4156-B1DE-22CE970B7464}"/>
    <cellStyle name="쉼표 [0] 6 2 14" xfId="1108" xr:uid="{D453FA28-A84E-4870-B451-C4F067333333}"/>
    <cellStyle name="쉼표 [0] 6 2 2" xfId="68" xr:uid="{00000000-0005-0000-0000-0000D8010000}"/>
    <cellStyle name="쉼표 [0] 6 2 2 10" xfId="926" xr:uid="{1A8CE63E-31DC-484F-8329-5B9AB6EFCAD9}"/>
    <cellStyle name="쉼표 [0] 6 2 2 11" xfId="1030" xr:uid="{9CB9433B-94DC-446B-AEF1-27937CFC3E00}"/>
    <cellStyle name="쉼표 [0] 6 2 2 12" xfId="1134" xr:uid="{5EF874D9-55AE-4393-AAFD-294FE6B5185E}"/>
    <cellStyle name="쉼표 [0] 6 2 2 2" xfId="146" xr:uid="{00000000-0005-0000-0000-0000D9010000}"/>
    <cellStyle name="쉼표 [0] 6 2 2 2 10" xfId="1082" xr:uid="{F4E3C31B-70E0-4CA4-B7A2-F97F98324891}"/>
    <cellStyle name="쉼표 [0] 6 2 2 2 11" xfId="1186" xr:uid="{D90A27C0-C9D8-4C7D-9A60-5D749BCCE0E1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EFF4407B-01F6-489A-BA26-66FF0443A7D4}"/>
    <cellStyle name="쉼표 [0] 6 2 2 2 7" xfId="770" xr:uid="{8ED65585-85D9-4760-8C57-F5079F663177}"/>
    <cellStyle name="쉼표 [0] 6 2 2 2 8" xfId="874" xr:uid="{ADEB2FFC-4AA8-460E-8FEC-D0937131955A}"/>
    <cellStyle name="쉼표 [0] 6 2 2 2 9" xfId="978" xr:uid="{E66B8BD8-E854-4DC8-A207-516D8B6E012C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0A813D5D-EBEE-413C-99B9-3DF9D0D6B9A6}"/>
    <cellStyle name="쉼표 [0] 6 2 2 8" xfId="718" xr:uid="{FF924F9A-6C9D-4670-9BDB-E3C9B8DB6794}"/>
    <cellStyle name="쉼표 [0] 6 2 2 9" xfId="822" xr:uid="{48B6A586-B09D-41B9-8F00-AFD6D7A78AAD}"/>
    <cellStyle name="쉼표 [0] 6 2 3" xfId="94" xr:uid="{00000000-0005-0000-0000-0000E2010000}"/>
    <cellStyle name="쉼표 [0] 6 2 3 10" xfId="1056" xr:uid="{9AF5C3B4-6CAE-4120-92F2-72408EEFB8A3}"/>
    <cellStyle name="쉼표 [0] 6 2 3 11" xfId="1160" xr:uid="{7EA5C73D-82B1-41B2-BEA4-9C05EEC4F67E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A47AF36B-CA43-4458-B0FE-AAFC1D134225}"/>
    <cellStyle name="쉼표 [0] 6 2 3 7" xfId="744" xr:uid="{81D3B3F5-79F7-4450-A7C2-726CF349AD0E}"/>
    <cellStyle name="쉼표 [0] 6 2 3 8" xfId="848" xr:uid="{D65D700C-1443-4500-A28A-458E822C4BCE}"/>
    <cellStyle name="쉼표 [0] 6 2 3 9" xfId="952" xr:uid="{F4A63F27-51BA-4C24-A6AE-008BEE652D58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E6FCDA2-E295-447B-88C8-69F00A47383F}"/>
    <cellStyle name="쉼표 [0] 6 3" xfId="36" xr:uid="{00000000-0005-0000-0000-0000EC010000}"/>
    <cellStyle name="쉼표 [0] 6 3 10" xfId="914" xr:uid="{DA3C4647-9D35-4B73-9417-55028C6A7842}"/>
    <cellStyle name="쉼표 [0] 6 3 11" xfId="1018" xr:uid="{525669E4-9EC9-42B4-82F2-AEBADF5AF66E}"/>
    <cellStyle name="쉼표 [0] 6 3 12" xfId="1122" xr:uid="{8C9C6101-A0A0-4B99-8302-C5F9A56262A0}"/>
    <cellStyle name="쉼표 [0] 6 3 2" xfId="134" xr:uid="{00000000-0005-0000-0000-0000ED010000}"/>
    <cellStyle name="쉼표 [0] 6 3 2 10" xfId="1070" xr:uid="{A546B5FD-F0AD-4476-AE8B-1F9B1245665B}"/>
    <cellStyle name="쉼표 [0] 6 3 2 11" xfId="1174" xr:uid="{7A8D99A9-91E6-411B-A542-DFDA9150CDFE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2D9047F2-0B7B-4410-A857-7D00884F3D2E}"/>
    <cellStyle name="쉼표 [0] 6 3 2 7" xfId="758" xr:uid="{5C49A141-49A1-49F7-87EF-77CC99A0F074}"/>
    <cellStyle name="쉼표 [0] 6 3 2 8" xfId="862" xr:uid="{1C764161-42E9-4C8C-952F-3461382A9912}"/>
    <cellStyle name="쉼표 [0] 6 3 2 9" xfId="966" xr:uid="{96EF8915-E8B8-42C9-808F-82DE79CFA56D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F13C9919-8843-4D25-B465-7A4A87C7F504}"/>
    <cellStyle name="쉼표 [0] 6 3 8" xfId="706" xr:uid="{E9FF6AA6-DAAA-49A1-8099-FBFC47EC9857}"/>
    <cellStyle name="쉼표 [0] 6 3 9" xfId="810" xr:uid="{0450AA26-B852-476D-ACA6-E850210530CC}"/>
    <cellStyle name="쉼표 [0] 6 4" xfId="56" xr:uid="{00000000-0005-0000-0000-0000F6010000}"/>
    <cellStyle name="쉼표 [0] 6 4 10" xfId="1044" xr:uid="{A0C0B1FA-3E11-42F5-9E12-66F2B13F8BCB}"/>
    <cellStyle name="쉼표 [0] 6 4 11" xfId="1148" xr:uid="{49FA4CC9-043F-41F2-9ABD-49AC6608CDD8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D493BEF2-7CC2-4875-BF35-0B459A16F3C8}"/>
    <cellStyle name="쉼표 [0] 6 4 7" xfId="732" xr:uid="{F53E89D4-13A0-48FC-98F8-03978264E0A6}"/>
    <cellStyle name="쉼표 [0] 6 4 8" xfId="836" xr:uid="{969E9B2D-D42D-4266-BE4F-4C6A823AE0A6}"/>
    <cellStyle name="쉼표 [0] 6 4 9" xfId="940" xr:uid="{D2E808A0-2372-4E85-840F-54171C973FBA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860D8676-F90C-41E6-B559-0A8D30E60BC9}"/>
    <cellStyle name="쉼표 [0] 7 11" xfId="684" xr:uid="{5BDD0793-D090-49A9-BDFA-224BA05582D0}"/>
    <cellStyle name="쉼표 [0] 7 12" xfId="788" xr:uid="{2BD93BF5-FB69-4443-BC32-C77C1FA767B2}"/>
    <cellStyle name="쉼표 [0] 7 13" xfId="892" xr:uid="{79F140CB-270D-4C39-A820-A5D6544A819A}"/>
    <cellStyle name="쉼표 [0] 7 14" xfId="996" xr:uid="{AACD2E2F-1343-4864-92E7-ABE15D607579}"/>
    <cellStyle name="쉼표 [0] 7 15" xfId="1100" xr:uid="{EC82857C-8647-45DF-A4D6-25C925682489}"/>
    <cellStyle name="쉼표 [0] 7 2" xfId="40" xr:uid="{00000000-0005-0000-0000-000001020000}"/>
    <cellStyle name="쉼표 [0] 7 2 10" xfId="918" xr:uid="{59F4B8C8-9ADD-4E5B-8EFD-90069617E0D9}"/>
    <cellStyle name="쉼표 [0] 7 2 11" xfId="1022" xr:uid="{76F7DE9E-C649-4179-889B-93E35884F8BF}"/>
    <cellStyle name="쉼표 [0] 7 2 12" xfId="1126" xr:uid="{578A98D0-A9F4-411D-93B0-C4CEC2B732A0}"/>
    <cellStyle name="쉼표 [0] 7 2 2" xfId="138" xr:uid="{00000000-0005-0000-0000-000002020000}"/>
    <cellStyle name="쉼표 [0] 7 2 2 10" xfId="1074" xr:uid="{DCF3B462-52B0-4B52-A670-4B9C8374A1EE}"/>
    <cellStyle name="쉼표 [0] 7 2 2 11" xfId="1178" xr:uid="{D1BBBF10-7940-4193-BCEE-10596365D738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E68B3D5C-4D50-4E89-B947-58F5EB8D97A8}"/>
    <cellStyle name="쉼표 [0] 7 2 2 7" xfId="762" xr:uid="{74DFE260-1FA6-4373-B9B0-48FD87759F80}"/>
    <cellStyle name="쉼표 [0] 7 2 2 8" xfId="866" xr:uid="{EF147AC4-B6B3-4720-96E7-D4CAF5621641}"/>
    <cellStyle name="쉼표 [0] 7 2 2 9" xfId="970" xr:uid="{9BF4840D-7C32-442F-9E24-A81F4F49716F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5B919F22-6842-4705-88AB-0CD103C2F601}"/>
    <cellStyle name="쉼표 [0] 7 2 8" xfId="710" xr:uid="{50761618-36DE-4524-8C4B-7BAD8A18C1B4}"/>
    <cellStyle name="쉼표 [0] 7 2 9" xfId="814" xr:uid="{6603D6E7-14D7-4DE8-8BCE-F4AD68F23851}"/>
    <cellStyle name="쉼표 [0] 7 3" xfId="60" xr:uid="{00000000-0005-0000-0000-00000B020000}"/>
    <cellStyle name="쉼표 [0] 7 3 10" xfId="1048" xr:uid="{F4A450CC-24D6-4898-9959-80D94327EC36}"/>
    <cellStyle name="쉼표 [0] 7 3 11" xfId="1152" xr:uid="{5B828158-D47D-4EF3-9B1C-A4DD0815558B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CD82DB5A-78E5-422B-BF04-12911B2E28F0}"/>
    <cellStyle name="쉼표 [0] 7 3 7" xfId="736" xr:uid="{D780F888-7127-46DB-B7F4-186FB2021679}"/>
    <cellStyle name="쉼표 [0] 7 3 8" xfId="840" xr:uid="{2C9C3AC4-2594-44FF-950D-A6442A1C5BEE}"/>
    <cellStyle name="쉼표 [0] 7 3 9" xfId="944" xr:uid="{ED58D8D3-36DD-42EA-8EA3-29D9FB118940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10" xfId="906" xr:uid="{058E5A1B-0DDA-4890-B16C-123CC701DA7A}"/>
    <cellStyle name="쉼표 [0] 8 11" xfId="1010" xr:uid="{B7827FDD-9219-44D7-8B16-0A6EB1E88BF8}"/>
    <cellStyle name="쉼표 [0] 8 12" xfId="1114" xr:uid="{DD25F90B-DCAC-4AC5-A43E-F5E39477B9CA}"/>
    <cellStyle name="쉼표 [0] 8 2" xfId="126" xr:uid="{00000000-0005-0000-0000-000017020000}"/>
    <cellStyle name="쉼표 [0] 8 2 10" xfId="1062" xr:uid="{984FB095-62F9-49B2-8833-1A5F9701CDAE}"/>
    <cellStyle name="쉼표 [0] 8 2 11" xfId="1166" xr:uid="{EE38913F-9360-49FA-BB75-8A7C9FAC5D6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26FA3AB2-6096-4FBD-A1D8-AE2B260CC8D0}"/>
    <cellStyle name="쉼표 [0] 8 2 7" xfId="750" xr:uid="{8D574E81-ED6D-4B0D-B349-A8C59C1D1850}"/>
    <cellStyle name="쉼표 [0] 8 2 8" xfId="854" xr:uid="{E0779BBB-6545-42B5-9A71-90E98D4B328B}"/>
    <cellStyle name="쉼표 [0] 8 2 9" xfId="958" xr:uid="{248179CA-B58C-4395-A195-5EAEAEC66C2E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533D41C1-3DDC-4AD8-8238-EB707FE23361}"/>
    <cellStyle name="쉼표 [0] 8 8" xfId="698" xr:uid="{0037FA9D-F5CC-4D24-A92E-17854B3D3A4D}"/>
    <cellStyle name="쉼표 [0] 8 9" xfId="802" xr:uid="{5BFE4C89-D5DC-4AE6-A9BB-830CB9B9F3E3}"/>
    <cellStyle name="쉼표 [0] 9" xfId="14" xr:uid="{00000000-0005-0000-0000-000020020000}"/>
    <cellStyle name="쉼표 [0] 9 10" xfId="697" xr:uid="{514E3D8D-613F-483B-AC9E-3FF6E845158F}"/>
    <cellStyle name="쉼표 [0] 9 11" xfId="801" xr:uid="{5D775515-A488-4078-820D-87737FF9159D}"/>
    <cellStyle name="쉼표 [0] 9 12" xfId="905" xr:uid="{99F2CF75-F367-4850-964A-EF8739EEC18B}"/>
    <cellStyle name="쉼표 [0] 9 13" xfId="1009" xr:uid="{F6332E98-2572-453E-B8A3-1DAB41ED1484}"/>
    <cellStyle name="쉼표 [0] 9 14" xfId="1113" xr:uid="{E13E22F8-D44F-4012-A92C-37457A3DE4B6}"/>
    <cellStyle name="쉼표 [0] 9 2" xfId="73" xr:uid="{00000000-0005-0000-0000-000021020000}"/>
    <cellStyle name="쉼표 [0] 9 2 10" xfId="931" xr:uid="{BF4BB034-531D-4351-80B4-309FA2133695}"/>
    <cellStyle name="쉼표 [0] 9 2 11" xfId="1035" xr:uid="{553EB697-BABC-4626-B6C5-26B46051B402}"/>
    <cellStyle name="쉼표 [0] 9 2 12" xfId="1139" xr:uid="{0722726B-13FF-4A8D-ACDC-0BC6EC8A62C6}"/>
    <cellStyle name="쉼표 [0] 9 2 2" xfId="151" xr:uid="{00000000-0005-0000-0000-000022020000}"/>
    <cellStyle name="쉼표 [0] 9 2 2 10" xfId="1087" xr:uid="{D28AC4F2-DDD7-44A0-B810-26A1F41A5F06}"/>
    <cellStyle name="쉼표 [0] 9 2 2 11" xfId="1191" xr:uid="{F74FD7F9-F1F0-4D03-8157-18E9061F0B4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1A24E7F3-0F1A-4CA0-8631-F7FB7BEBECE7}"/>
    <cellStyle name="쉼표 [0] 9 2 2 7" xfId="775" xr:uid="{474FF702-0A45-47A7-860D-8670B41FB630}"/>
    <cellStyle name="쉼표 [0] 9 2 2 8" xfId="879" xr:uid="{2BA04188-41FA-4CEB-979E-E32FECB75371}"/>
    <cellStyle name="쉼표 [0] 9 2 2 9" xfId="983" xr:uid="{014CD25F-DAC6-46DB-8E37-94E527331215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5C74E98C-FDA2-477F-822E-4D8A4DA5A1B3}"/>
    <cellStyle name="쉼표 [0] 9 2 8" xfId="723" xr:uid="{A7F4B2DB-F153-467F-B2F4-C6DEF1BD12AE}"/>
    <cellStyle name="쉼표 [0] 9 2 9" xfId="827" xr:uid="{FE12D9B3-32EA-460D-9ABE-1AD57CBBF49F}"/>
    <cellStyle name="쉼표 [0] 9 3" xfId="99" xr:uid="{00000000-0005-0000-0000-00002B020000}"/>
    <cellStyle name="쉼표 [0] 9 3 10" xfId="1061" xr:uid="{11E17FEE-FB59-4500-A2EB-4FF066E23D6D}"/>
    <cellStyle name="쉼표 [0] 9 3 11" xfId="1165" xr:uid="{DAC7CB9D-C945-4FE9-A784-262F659F6D57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173D264D-0CC6-4631-AAF5-D9B75952731E}"/>
    <cellStyle name="쉼표 [0] 9 3 7" xfId="749" xr:uid="{E95DADCF-6C8D-4757-88B9-76E78364DDAF}"/>
    <cellStyle name="쉼표 [0] 9 3 8" xfId="853" xr:uid="{6950258F-6691-4860-B63C-03D03E825F31}"/>
    <cellStyle name="쉼표 [0] 9 3 9" xfId="957" xr:uid="{10F96C49-7021-46DC-80D4-81FBE292CD59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611BC976-4632-4244-8244-7212BD1870D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zoomScale="130" zoomScaleNormal="130" workbookViewId="0">
      <selection activeCell="E7" sqref="E7"/>
    </sheetView>
  </sheetViews>
  <sheetFormatPr defaultRowHeight="13.5" x14ac:dyDescent="0.15"/>
  <cols>
    <col min="1" max="1" width="8.6640625" customWidth="1"/>
    <col min="2" max="2" width="8.77734375" customWidth="1"/>
    <col min="3" max="3" width="35.109375" customWidth="1"/>
    <col min="4" max="4" width="9.109375" customWidth="1"/>
    <col min="5" max="5" width="20.21875" customWidth="1"/>
    <col min="6" max="6" width="8" style="45" customWidth="1"/>
    <col min="7" max="7" width="8" customWidth="1"/>
    <col min="8" max="8" width="12.44140625" style="46" customWidth="1"/>
    <col min="9" max="9" width="12.44140625" customWidth="1"/>
    <col min="10" max="10" width="8.88671875" style="8"/>
    <col min="11" max="11" width="11.6640625" style="9" customWidth="1"/>
    <col min="12" max="12" width="12.21875" style="8" customWidth="1"/>
  </cols>
  <sheetData>
    <row r="1" spans="1:12" ht="38.25" customHeight="1" x14ac:dyDescent="0.15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s="10" customFormat="1" ht="45" customHeight="1" thickBot="1" x14ac:dyDescent="0.2">
      <c r="A2" s="94" t="s">
        <v>119</v>
      </c>
      <c r="B2" s="74"/>
      <c r="C2" s="129"/>
      <c r="D2" s="72"/>
      <c r="E2" s="72"/>
      <c r="F2" s="73"/>
      <c r="G2" s="73"/>
      <c r="H2" s="73"/>
      <c r="I2" s="73"/>
      <c r="J2" s="186"/>
      <c r="K2" s="186"/>
      <c r="L2" s="8"/>
    </row>
    <row r="3" spans="1:12" ht="33" customHeight="1" thickBot="1" x14ac:dyDescent="0.2">
      <c r="A3" s="47" t="s">
        <v>43</v>
      </c>
      <c r="B3" s="48" t="s">
        <v>25</v>
      </c>
      <c r="C3" s="48" t="s">
        <v>44</v>
      </c>
      <c r="D3" s="48" t="s">
        <v>45</v>
      </c>
      <c r="E3" s="48" t="s">
        <v>46</v>
      </c>
      <c r="F3" s="49" t="s">
        <v>47</v>
      </c>
      <c r="G3" s="48" t="s">
        <v>48</v>
      </c>
      <c r="H3" s="50" t="s">
        <v>49</v>
      </c>
      <c r="I3" s="51" t="s">
        <v>26</v>
      </c>
      <c r="J3" s="51" t="s">
        <v>50</v>
      </c>
      <c r="K3" s="51" t="s">
        <v>51</v>
      </c>
      <c r="L3" s="52" t="s">
        <v>1</v>
      </c>
    </row>
    <row r="4" spans="1:12" s="96" customFormat="1" ht="34.5" customHeight="1" thickTop="1" x14ac:dyDescent="0.15">
      <c r="A4" s="146">
        <v>2024</v>
      </c>
      <c r="B4" s="147">
        <v>10</v>
      </c>
      <c r="C4" s="147" t="s">
        <v>228</v>
      </c>
      <c r="D4" s="147" t="s">
        <v>158</v>
      </c>
      <c r="E4" s="147" t="s">
        <v>229</v>
      </c>
      <c r="F4" s="148">
        <v>6</v>
      </c>
      <c r="G4" s="148" t="s">
        <v>225</v>
      </c>
      <c r="H4" s="148">
        <v>7500</v>
      </c>
      <c r="I4" s="149" t="s">
        <v>152</v>
      </c>
      <c r="J4" s="149" t="s">
        <v>226</v>
      </c>
      <c r="K4" s="149" t="s">
        <v>227</v>
      </c>
      <c r="L4" s="150"/>
    </row>
    <row r="5" spans="1:12" ht="34.5" customHeight="1" x14ac:dyDescent="0.15">
      <c r="A5" s="146">
        <v>2024</v>
      </c>
      <c r="B5" s="147">
        <v>10</v>
      </c>
      <c r="C5" s="147" t="s">
        <v>231</v>
      </c>
      <c r="D5" s="147" t="s">
        <v>158</v>
      </c>
      <c r="E5" s="147" t="s">
        <v>224</v>
      </c>
      <c r="F5" s="148">
        <v>3</v>
      </c>
      <c r="G5" s="148" t="s">
        <v>232</v>
      </c>
      <c r="H5" s="148">
        <v>3645000</v>
      </c>
      <c r="I5" s="149" t="s">
        <v>152</v>
      </c>
      <c r="J5" s="149" t="s">
        <v>233</v>
      </c>
      <c r="K5" s="149" t="s">
        <v>234</v>
      </c>
      <c r="L5" s="152"/>
    </row>
    <row r="6" spans="1:12" ht="34.5" customHeight="1" thickBot="1" x14ac:dyDescent="0.2">
      <c r="A6" s="153">
        <v>2024</v>
      </c>
      <c r="B6" s="154">
        <v>10</v>
      </c>
      <c r="C6" s="154" t="s">
        <v>235</v>
      </c>
      <c r="D6" s="141" t="s">
        <v>158</v>
      </c>
      <c r="E6" s="244" t="s">
        <v>224</v>
      </c>
      <c r="F6" s="155">
        <v>2</v>
      </c>
      <c r="G6" s="154" t="s">
        <v>236</v>
      </c>
      <c r="H6" s="156">
        <v>2916000</v>
      </c>
      <c r="I6" s="142" t="s">
        <v>152</v>
      </c>
      <c r="J6" s="142" t="s">
        <v>233</v>
      </c>
      <c r="K6" s="142" t="s">
        <v>234</v>
      </c>
      <c r="L6" s="157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:D6" xr:uid="{16951975-3988-4438-B5FA-08375B362D41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G28" sqref="G28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87" t="s">
        <v>62</v>
      </c>
      <c r="B1" s="187"/>
      <c r="C1" s="187"/>
      <c r="D1" s="187"/>
      <c r="E1" s="187"/>
      <c r="F1" s="187"/>
      <c r="G1" s="187"/>
      <c r="H1" s="187"/>
      <c r="I1" s="187"/>
    </row>
    <row r="2" spans="1:9" ht="26.25" thickBot="1" x14ac:dyDescent="0.2">
      <c r="A2" s="231" t="s">
        <v>119</v>
      </c>
      <c r="B2" s="231"/>
      <c r="C2" s="32"/>
      <c r="D2" s="32"/>
      <c r="E2" s="32"/>
      <c r="F2" s="32"/>
      <c r="G2" s="32"/>
      <c r="H2" s="32"/>
      <c r="I2" s="30" t="s">
        <v>2</v>
      </c>
    </row>
    <row r="3" spans="1:9" ht="26.25" customHeight="1" x14ac:dyDescent="0.15">
      <c r="A3" s="238" t="s">
        <v>3</v>
      </c>
      <c r="B3" s="236" t="s">
        <v>4</v>
      </c>
      <c r="C3" s="236" t="s">
        <v>52</v>
      </c>
      <c r="D3" s="236" t="s">
        <v>64</v>
      </c>
      <c r="E3" s="232" t="s">
        <v>67</v>
      </c>
      <c r="F3" s="233"/>
      <c r="G3" s="232" t="s">
        <v>68</v>
      </c>
      <c r="H3" s="233"/>
      <c r="I3" s="234" t="s">
        <v>63</v>
      </c>
    </row>
    <row r="4" spans="1:9" ht="28.5" customHeight="1" x14ac:dyDescent="0.15">
      <c r="A4" s="239"/>
      <c r="B4" s="237"/>
      <c r="C4" s="237"/>
      <c r="D4" s="237"/>
      <c r="E4" s="21" t="s">
        <v>65</v>
      </c>
      <c r="F4" s="21" t="s">
        <v>66</v>
      </c>
      <c r="G4" s="21" t="s">
        <v>65</v>
      </c>
      <c r="H4" s="21" t="s">
        <v>66</v>
      </c>
      <c r="I4" s="235"/>
    </row>
    <row r="5" spans="1:9" ht="28.5" customHeight="1" thickBot="1" x14ac:dyDescent="0.2">
      <c r="A5" s="38"/>
      <c r="B5" s="39" t="s">
        <v>93</v>
      </c>
      <c r="C5" s="40"/>
      <c r="D5" s="41"/>
      <c r="E5" s="42"/>
      <c r="F5" s="42"/>
      <c r="G5" s="42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zoomScale="130" zoomScaleNormal="130" workbookViewId="0">
      <selection activeCell="C14" sqref="C14"/>
    </sheetView>
  </sheetViews>
  <sheetFormatPr defaultRowHeight="13.5" x14ac:dyDescent="0.15"/>
  <cols>
    <col min="1" max="1" width="8.6640625" style="105" customWidth="1"/>
    <col min="2" max="2" width="8.77734375" style="105" customWidth="1"/>
    <col min="3" max="3" width="51.44140625" style="102" customWidth="1"/>
    <col min="4" max="4" width="10.88671875" style="105" customWidth="1"/>
    <col min="5" max="5" width="12.44140625" style="45" customWidth="1"/>
    <col min="6" max="8" width="12.44140625" style="105" customWidth="1"/>
    <col min="9" max="9" width="12.44140625" style="10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85" t="s">
        <v>54</v>
      </c>
      <c r="B1" s="185"/>
      <c r="C1" s="185"/>
      <c r="D1" s="185"/>
      <c r="E1" s="185"/>
      <c r="F1" s="185"/>
      <c r="G1" s="185"/>
      <c r="H1" s="185"/>
      <c r="I1" s="185"/>
    </row>
    <row r="2" spans="1:12" s="10" customFormat="1" ht="45" customHeight="1" thickBot="1" x14ac:dyDescent="0.2">
      <c r="A2" s="94" t="s">
        <v>119</v>
      </c>
      <c r="B2" s="74"/>
      <c r="C2" s="101"/>
      <c r="D2" s="100"/>
      <c r="E2" s="100"/>
      <c r="F2" s="99"/>
      <c r="G2" s="99"/>
      <c r="H2" s="99"/>
      <c r="I2" s="99"/>
      <c r="J2" s="186"/>
      <c r="K2" s="186"/>
      <c r="L2" s="8"/>
    </row>
    <row r="3" spans="1:12" ht="34.5" customHeight="1" thickBot="1" x14ac:dyDescent="0.2">
      <c r="A3" s="123" t="s">
        <v>24</v>
      </c>
      <c r="B3" s="124" t="s">
        <v>25</v>
      </c>
      <c r="C3" s="104" t="s">
        <v>91</v>
      </c>
      <c r="D3" s="125" t="s">
        <v>0</v>
      </c>
      <c r="E3" s="71" t="s">
        <v>92</v>
      </c>
      <c r="F3" s="125" t="s">
        <v>95</v>
      </c>
      <c r="G3" s="125" t="s">
        <v>27</v>
      </c>
      <c r="H3" s="125" t="s">
        <v>28</v>
      </c>
      <c r="I3" s="126" t="s">
        <v>1</v>
      </c>
    </row>
    <row r="4" spans="1:12" s="132" customFormat="1" ht="26.25" customHeight="1" thickTop="1" x14ac:dyDescent="0.15">
      <c r="A4" s="136">
        <v>2024</v>
      </c>
      <c r="B4" s="137">
        <v>10</v>
      </c>
      <c r="C4" s="151" t="s">
        <v>223</v>
      </c>
      <c r="D4" s="133" t="s">
        <v>143</v>
      </c>
      <c r="E4" s="134">
        <v>950</v>
      </c>
      <c r="F4" s="133" t="s">
        <v>152</v>
      </c>
      <c r="G4" s="133" t="s">
        <v>221</v>
      </c>
      <c r="H4" s="133" t="s">
        <v>222</v>
      </c>
      <c r="I4" s="135"/>
    </row>
    <row r="5" spans="1:12" s="139" customFormat="1" ht="26.25" customHeight="1" x14ac:dyDescent="0.15">
      <c r="A5" s="164">
        <v>2024</v>
      </c>
      <c r="B5" s="165">
        <v>10</v>
      </c>
      <c r="C5" s="166" t="s">
        <v>230</v>
      </c>
      <c r="D5" s="167" t="s">
        <v>143</v>
      </c>
      <c r="E5" s="168">
        <v>2750</v>
      </c>
      <c r="F5" s="167" t="s">
        <v>152</v>
      </c>
      <c r="G5" s="167" t="s">
        <v>226</v>
      </c>
      <c r="H5" s="167" t="s">
        <v>248</v>
      </c>
      <c r="I5" s="169"/>
    </row>
    <row r="6" spans="1:12" ht="26.25" customHeight="1" x14ac:dyDescent="0.15">
      <c r="A6" s="158">
        <v>2024</v>
      </c>
      <c r="B6" s="159">
        <v>10</v>
      </c>
      <c r="C6" s="160" t="s">
        <v>237</v>
      </c>
      <c r="D6" s="160" t="s">
        <v>238</v>
      </c>
      <c r="E6" s="162">
        <v>4000</v>
      </c>
      <c r="F6" s="163" t="s">
        <v>152</v>
      </c>
      <c r="G6" s="160" t="s">
        <v>239</v>
      </c>
      <c r="H6" s="160" t="s">
        <v>240</v>
      </c>
      <c r="I6" s="161"/>
    </row>
    <row r="7" spans="1:12" ht="26.25" customHeight="1" x14ac:dyDescent="0.15">
      <c r="A7" s="164">
        <v>2024</v>
      </c>
      <c r="B7" s="165">
        <v>10</v>
      </c>
      <c r="C7" s="166" t="s">
        <v>241</v>
      </c>
      <c r="D7" s="167" t="s">
        <v>143</v>
      </c>
      <c r="E7" s="168">
        <v>1300</v>
      </c>
      <c r="F7" s="167" t="s">
        <v>152</v>
      </c>
      <c r="G7" s="167" t="s">
        <v>239</v>
      </c>
      <c r="H7" s="167" t="s">
        <v>240</v>
      </c>
      <c r="I7" s="169"/>
    </row>
    <row r="8" spans="1:12" ht="26.25" customHeight="1" x14ac:dyDescent="0.15">
      <c r="A8" s="146">
        <v>2024</v>
      </c>
      <c r="B8" s="147">
        <v>10</v>
      </c>
      <c r="C8" s="173" t="s">
        <v>242</v>
      </c>
      <c r="D8" s="149" t="s">
        <v>143</v>
      </c>
      <c r="E8" s="174">
        <v>500</v>
      </c>
      <c r="F8" s="149" t="s">
        <v>152</v>
      </c>
      <c r="G8" s="175" t="s">
        <v>243</v>
      </c>
      <c r="H8" s="167" t="s">
        <v>244</v>
      </c>
      <c r="I8" s="176"/>
    </row>
    <row r="9" spans="1:12" ht="26.25" customHeight="1" x14ac:dyDescent="0.15">
      <c r="A9" s="177">
        <v>2024</v>
      </c>
      <c r="B9" s="170">
        <v>10</v>
      </c>
      <c r="C9" s="170" t="s">
        <v>245</v>
      </c>
      <c r="D9" s="171" t="s">
        <v>143</v>
      </c>
      <c r="E9" s="172">
        <v>1200</v>
      </c>
      <c r="F9" s="171" t="s">
        <v>152</v>
      </c>
      <c r="G9" s="170" t="s">
        <v>243</v>
      </c>
      <c r="H9" s="167" t="s">
        <v>244</v>
      </c>
      <c r="I9" s="178"/>
    </row>
    <row r="10" spans="1:12" ht="26.25" customHeight="1" x14ac:dyDescent="0.15">
      <c r="A10" s="177">
        <v>2024</v>
      </c>
      <c r="B10" s="170">
        <v>10</v>
      </c>
      <c r="C10" s="170" t="s">
        <v>246</v>
      </c>
      <c r="D10" s="171" t="s">
        <v>143</v>
      </c>
      <c r="E10" s="172">
        <v>3800</v>
      </c>
      <c r="F10" s="171" t="s">
        <v>152</v>
      </c>
      <c r="G10" s="170" t="s">
        <v>243</v>
      </c>
      <c r="H10" s="170" t="s">
        <v>244</v>
      </c>
      <c r="I10" s="178"/>
    </row>
    <row r="11" spans="1:12" ht="26.25" customHeight="1" x14ac:dyDescent="0.15">
      <c r="A11" s="177">
        <v>2024</v>
      </c>
      <c r="B11" s="170">
        <v>10</v>
      </c>
      <c r="C11" s="170" t="s">
        <v>247</v>
      </c>
      <c r="D11" s="171" t="s">
        <v>143</v>
      </c>
      <c r="E11" s="172">
        <v>4200</v>
      </c>
      <c r="F11" s="171" t="s">
        <v>152</v>
      </c>
      <c r="G11" s="170" t="s">
        <v>243</v>
      </c>
      <c r="H11" s="170" t="s">
        <v>244</v>
      </c>
      <c r="I11" s="178"/>
    </row>
    <row r="12" spans="1:12" ht="26.25" customHeight="1" thickBot="1" x14ac:dyDescent="0.2">
      <c r="A12" s="179">
        <v>2024</v>
      </c>
      <c r="B12" s="180">
        <v>10</v>
      </c>
      <c r="C12" s="181" t="s">
        <v>259</v>
      </c>
      <c r="D12" s="182" t="s">
        <v>143</v>
      </c>
      <c r="E12" s="183">
        <v>850</v>
      </c>
      <c r="F12" s="182" t="s">
        <v>152</v>
      </c>
      <c r="G12" s="182" t="s">
        <v>260</v>
      </c>
      <c r="H12" s="182" t="s">
        <v>261</v>
      </c>
      <c r="I12" s="184"/>
    </row>
  </sheetData>
  <mergeCells count="2">
    <mergeCell ref="J2:K2"/>
    <mergeCell ref="A1:I1"/>
  </mergeCells>
  <phoneticPr fontId="4" type="noConversion"/>
  <dataValidations count="2">
    <dataValidation type="list" allowBlank="1" showInputMessage="1" showErrorMessage="1" sqref="D4:D5 D7:D12" xr:uid="{FDD3FB8F-EE5F-4328-B1A7-5E0096644606}">
      <formula1>"대안,턴키,일반,PQ,수의,실적"</formula1>
    </dataValidation>
    <dataValidation type="textLength" operator="lessThanOrEqual" allowBlank="1" showInputMessage="1" showErrorMessage="1" sqref="F4:F12" xr:uid="{5E587794-438B-4B71-8C5D-103E028D22FF}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"/>
  <sheetViews>
    <sheetView zoomScale="115" zoomScaleNormal="115" workbookViewId="0">
      <selection activeCell="F13" sqref="F13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5" customWidth="1"/>
    <col min="7" max="8" width="12.44140625" customWidth="1"/>
    <col min="9" max="9" width="12.44140625" style="45" customWidth="1"/>
    <col min="10" max="10" width="8.88671875" style="8"/>
    <col min="11" max="11" width="11.6640625" style="9" customWidth="1"/>
    <col min="12" max="12" width="12.44140625" style="8" customWidth="1"/>
  </cols>
  <sheetData>
    <row r="1" spans="1:13" ht="63" customHeight="1" x14ac:dyDescent="0.15">
      <c r="A1" s="185" t="s">
        <v>61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s="10" customFormat="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86"/>
      <c r="K2" s="186"/>
      <c r="L2" s="8"/>
    </row>
    <row r="3" spans="1:13" ht="54.75" customHeight="1" thickBot="1" x14ac:dyDescent="0.2">
      <c r="A3" s="53" t="s">
        <v>24</v>
      </c>
      <c r="B3" s="54" t="s">
        <v>25</v>
      </c>
      <c r="C3" s="55" t="s">
        <v>60</v>
      </c>
      <c r="D3" s="55" t="s">
        <v>59</v>
      </c>
      <c r="E3" s="55" t="s">
        <v>0</v>
      </c>
      <c r="F3" s="56" t="s">
        <v>58</v>
      </c>
      <c r="G3" s="54" t="s">
        <v>57</v>
      </c>
      <c r="H3" s="54" t="s">
        <v>56</v>
      </c>
      <c r="I3" s="56" t="s">
        <v>55</v>
      </c>
      <c r="J3" s="55" t="s">
        <v>26</v>
      </c>
      <c r="K3" s="55" t="s">
        <v>27</v>
      </c>
      <c r="L3" s="55" t="s">
        <v>28</v>
      </c>
      <c r="M3" s="57" t="s">
        <v>1</v>
      </c>
    </row>
    <row r="4" spans="1:13" s="31" customFormat="1" ht="54.75" customHeight="1" thickTop="1" thickBot="1" x14ac:dyDescent="0.2">
      <c r="A4" s="143">
        <v>2024</v>
      </c>
      <c r="B4" s="144">
        <v>10</v>
      </c>
      <c r="C4" s="144" t="s">
        <v>262</v>
      </c>
      <c r="D4" s="144" t="s">
        <v>263</v>
      </c>
      <c r="E4" s="144" t="s">
        <v>143</v>
      </c>
      <c r="F4" s="138">
        <v>9800</v>
      </c>
      <c r="G4" s="140"/>
      <c r="H4" s="140"/>
      <c r="I4" s="138">
        <v>9800</v>
      </c>
      <c r="J4" s="144" t="s">
        <v>152</v>
      </c>
      <c r="K4" s="144" t="s">
        <v>264</v>
      </c>
      <c r="L4" s="144" t="s">
        <v>265</v>
      </c>
      <c r="M4" s="145"/>
    </row>
    <row r="7" spans="1:13" x14ac:dyDescent="0.15">
      <c r="J7" s="8" t="s">
        <v>146</v>
      </c>
    </row>
  </sheetData>
  <mergeCells count="2">
    <mergeCell ref="A1:M1"/>
    <mergeCell ref="J2:K2"/>
  </mergeCells>
  <phoneticPr fontId="4" type="noConversion"/>
  <dataValidations count="3">
    <dataValidation type="list" allowBlank="1" showInputMessage="1" showErrorMessage="1" sqref="E4" xr:uid="{D6701395-BD9E-46CD-99C0-BBD55294F740}">
      <formula1>"대안,턴키,일반,PQ,수의,실적"</formula1>
    </dataValidation>
    <dataValidation type="list" allowBlank="1" showInputMessage="1" showErrorMessage="1" sqref="D4" xr:uid="{266FAA36-45E1-4BDC-9D4D-56F45944CB10}">
      <formula1>"토건,토목,건축,전문,전기,통신,소방,기타"</formula1>
    </dataValidation>
    <dataValidation type="textLength" operator="lessThanOrEqual" allowBlank="1" showInputMessage="1" showErrorMessage="1" sqref="J4" xr:uid="{10A19D6F-E8B0-499F-99B7-BC8E638D8D44}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G16" sqref="G16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87" t="s">
        <v>71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86" t="s">
        <v>2</v>
      </c>
      <c r="K2" s="186"/>
    </row>
    <row r="3" spans="1:11" ht="22.5" customHeight="1" x14ac:dyDescent="0.15">
      <c r="A3" s="59" t="s">
        <v>3</v>
      </c>
      <c r="B3" s="60" t="s">
        <v>4</v>
      </c>
      <c r="C3" s="60" t="s">
        <v>0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77</v>
      </c>
      <c r="J3" s="60" t="s">
        <v>78</v>
      </c>
      <c r="K3" s="61" t="s">
        <v>1</v>
      </c>
    </row>
    <row r="4" spans="1:11" ht="47.25" customHeight="1" thickBot="1" x14ac:dyDescent="0.2">
      <c r="A4" s="62"/>
      <c r="B4" s="63"/>
      <c r="C4" s="64" t="s">
        <v>94</v>
      </c>
      <c r="D4" s="65"/>
      <c r="E4" s="66"/>
      <c r="F4" s="67"/>
      <c r="G4" s="67"/>
      <c r="H4" s="65"/>
      <c r="I4" s="68"/>
      <c r="J4" s="69"/>
      <c r="K4" s="7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87" t="s">
        <v>79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45" customHeight="1" x14ac:dyDescent="0.15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86" t="s">
        <v>2</v>
      </c>
      <c r="K2" s="186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2"/>
      <c r="B4" s="23"/>
      <c r="C4" s="33" t="s">
        <v>94</v>
      </c>
      <c r="D4" s="24"/>
      <c r="E4" s="25"/>
      <c r="F4" s="26"/>
      <c r="G4" s="26"/>
      <c r="H4" s="24"/>
      <c r="I4" s="27"/>
      <c r="J4" s="27"/>
      <c r="K4" s="2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zoomScale="115" zoomScaleNormal="115" workbookViewId="0">
      <selection activeCell="L14" sqref="L14"/>
    </sheetView>
  </sheetViews>
  <sheetFormatPr defaultRowHeight="13.5" x14ac:dyDescent="0.15"/>
  <cols>
    <col min="1" max="1" width="18.44140625" style="44" customWidth="1"/>
    <col min="2" max="2" width="42.44140625" style="44" customWidth="1"/>
    <col min="3" max="3" width="13.88671875" style="93" customWidth="1"/>
    <col min="4" max="4" width="11.21875" style="115" customWidth="1"/>
    <col min="5" max="8" width="11.21875" style="44" customWidth="1"/>
    <col min="9" max="9" width="9.6640625" style="44" customWidth="1"/>
    <col min="10" max="10" width="8.88671875" style="31"/>
    <col min="11" max="11" width="8.88671875" style="31" customWidth="1"/>
    <col min="12" max="16384" width="8.88671875" style="31"/>
  </cols>
  <sheetData>
    <row r="1" spans="1:12" ht="40.5" customHeight="1" x14ac:dyDescent="0.15">
      <c r="A1" s="188" t="s">
        <v>120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2" s="87" customFormat="1" ht="25.5" customHeight="1" x14ac:dyDescent="0.15">
      <c r="A2" s="79" t="s">
        <v>116</v>
      </c>
      <c r="B2" s="85"/>
      <c r="C2" s="86"/>
      <c r="D2" s="112"/>
      <c r="E2" s="86"/>
      <c r="F2" s="86"/>
      <c r="G2" s="86"/>
      <c r="H2" s="86"/>
      <c r="J2" s="82" t="s">
        <v>117</v>
      </c>
      <c r="K2" s="88"/>
      <c r="L2" s="88"/>
    </row>
    <row r="3" spans="1:12" ht="24.75" customHeight="1" x14ac:dyDescent="0.15">
      <c r="A3" s="89" t="s">
        <v>3</v>
      </c>
      <c r="B3" s="90" t="s">
        <v>81</v>
      </c>
      <c r="C3" s="90" t="s">
        <v>110</v>
      </c>
      <c r="D3" s="113" t="s">
        <v>111</v>
      </c>
      <c r="E3" s="90" t="s">
        <v>112</v>
      </c>
      <c r="F3" s="90" t="s">
        <v>113</v>
      </c>
      <c r="G3" s="90" t="s">
        <v>114</v>
      </c>
      <c r="H3" s="91" t="s">
        <v>41</v>
      </c>
      <c r="I3" s="90" t="s">
        <v>8</v>
      </c>
      <c r="J3" s="92" t="s">
        <v>5</v>
      </c>
    </row>
    <row r="4" spans="1:12" ht="19.5" customHeight="1" x14ac:dyDescent="0.15">
      <c r="A4" s="78" t="s">
        <v>115</v>
      </c>
      <c r="B4" s="78" t="s">
        <v>218</v>
      </c>
      <c r="C4" s="78" t="s">
        <v>122</v>
      </c>
      <c r="D4" s="114">
        <v>55200000</v>
      </c>
      <c r="E4" s="78" t="s">
        <v>123</v>
      </c>
      <c r="F4" s="78" t="s">
        <v>124</v>
      </c>
      <c r="G4" s="78" t="s">
        <v>125</v>
      </c>
      <c r="H4" s="98" t="s">
        <v>206</v>
      </c>
      <c r="I4" s="98" t="s">
        <v>209</v>
      </c>
      <c r="J4" s="97"/>
    </row>
    <row r="5" spans="1:12" ht="19.5" customHeight="1" x14ac:dyDescent="0.15">
      <c r="A5" s="78" t="s">
        <v>115</v>
      </c>
      <c r="B5" s="78" t="s">
        <v>269</v>
      </c>
      <c r="C5" s="78" t="s">
        <v>103</v>
      </c>
      <c r="D5" s="114">
        <v>18024480</v>
      </c>
      <c r="E5" s="78" t="s">
        <v>126</v>
      </c>
      <c r="F5" s="78" t="s">
        <v>127</v>
      </c>
      <c r="G5" s="78" t="s">
        <v>128</v>
      </c>
      <c r="H5" s="98" t="s">
        <v>206</v>
      </c>
      <c r="I5" s="98" t="s">
        <v>258</v>
      </c>
      <c r="J5" s="97"/>
    </row>
    <row r="6" spans="1:12" ht="19.5" customHeight="1" x14ac:dyDescent="0.15">
      <c r="A6" s="78" t="s">
        <v>115</v>
      </c>
      <c r="B6" s="78" t="s">
        <v>164</v>
      </c>
      <c r="C6" s="78" t="s">
        <v>106</v>
      </c>
      <c r="D6" s="114">
        <v>6300000</v>
      </c>
      <c r="E6" s="78" t="s">
        <v>129</v>
      </c>
      <c r="F6" s="78" t="s">
        <v>130</v>
      </c>
      <c r="G6" s="78" t="s">
        <v>125</v>
      </c>
      <c r="H6" s="98" t="s">
        <v>165</v>
      </c>
      <c r="I6" s="98" t="s">
        <v>159</v>
      </c>
      <c r="J6" s="97"/>
    </row>
    <row r="7" spans="1:12" ht="19.5" customHeight="1" x14ac:dyDescent="0.15">
      <c r="A7" s="78" t="s">
        <v>115</v>
      </c>
      <c r="B7" s="78" t="s">
        <v>219</v>
      </c>
      <c r="C7" s="78" t="s">
        <v>131</v>
      </c>
      <c r="D7" s="114">
        <v>4860000</v>
      </c>
      <c r="E7" s="78" t="s">
        <v>129</v>
      </c>
      <c r="F7" s="78" t="s">
        <v>124</v>
      </c>
      <c r="G7" s="78" t="s">
        <v>128</v>
      </c>
      <c r="H7" s="98" t="s">
        <v>206</v>
      </c>
      <c r="I7" s="98" t="s">
        <v>209</v>
      </c>
      <c r="J7" s="97"/>
    </row>
    <row r="8" spans="1:12" ht="19.5" customHeight="1" x14ac:dyDescent="0.15">
      <c r="A8" s="78" t="s">
        <v>115</v>
      </c>
      <c r="B8" s="78" t="s">
        <v>211</v>
      </c>
      <c r="C8" s="78" t="s">
        <v>132</v>
      </c>
      <c r="D8" s="114">
        <v>7801200</v>
      </c>
      <c r="E8" s="78" t="s">
        <v>133</v>
      </c>
      <c r="F8" s="78" t="s">
        <v>124</v>
      </c>
      <c r="G8" s="78" t="s">
        <v>125</v>
      </c>
      <c r="H8" s="98" t="s">
        <v>206</v>
      </c>
      <c r="I8" s="98" t="s">
        <v>209</v>
      </c>
      <c r="J8" s="97"/>
    </row>
    <row r="9" spans="1:12" ht="19.5" customHeight="1" x14ac:dyDescent="0.15">
      <c r="A9" s="78" t="s">
        <v>115</v>
      </c>
      <c r="B9" s="78" t="s">
        <v>208</v>
      </c>
      <c r="C9" s="78" t="s">
        <v>105</v>
      </c>
      <c r="D9" s="114">
        <v>5854200</v>
      </c>
      <c r="E9" s="78" t="s">
        <v>134</v>
      </c>
      <c r="F9" s="78" t="s">
        <v>127</v>
      </c>
      <c r="G9" s="78" t="s">
        <v>125</v>
      </c>
      <c r="H9" s="98" t="s">
        <v>206</v>
      </c>
      <c r="I9" s="98" t="s">
        <v>209</v>
      </c>
      <c r="J9" s="97"/>
    </row>
    <row r="10" spans="1:12" ht="19.5" customHeight="1" x14ac:dyDescent="0.15">
      <c r="A10" s="78" t="s">
        <v>115</v>
      </c>
      <c r="B10" s="78" t="s">
        <v>220</v>
      </c>
      <c r="C10" s="78" t="s">
        <v>131</v>
      </c>
      <c r="D10" s="114">
        <v>1620000</v>
      </c>
      <c r="E10" s="78" t="s">
        <v>134</v>
      </c>
      <c r="F10" s="78" t="s">
        <v>124</v>
      </c>
      <c r="G10" s="78" t="s">
        <v>125</v>
      </c>
      <c r="H10" s="98" t="s">
        <v>206</v>
      </c>
      <c r="I10" s="98" t="s">
        <v>209</v>
      </c>
      <c r="J10" s="97"/>
    </row>
    <row r="11" spans="1:12" ht="19.5" customHeight="1" x14ac:dyDescent="0.15">
      <c r="A11" s="78" t="s">
        <v>115</v>
      </c>
      <c r="B11" s="78" t="s">
        <v>167</v>
      </c>
      <c r="C11" s="78" t="s">
        <v>135</v>
      </c>
      <c r="D11" s="114">
        <v>1998000</v>
      </c>
      <c r="E11" s="78" t="s">
        <v>136</v>
      </c>
      <c r="F11" s="78" t="s">
        <v>127</v>
      </c>
      <c r="G11" s="78" t="s">
        <v>128</v>
      </c>
      <c r="H11" s="98" t="s">
        <v>206</v>
      </c>
      <c r="I11" s="98" t="s">
        <v>209</v>
      </c>
      <c r="J11" s="97"/>
    </row>
    <row r="12" spans="1:12" ht="19.5" customHeight="1" x14ac:dyDescent="0.15">
      <c r="A12" s="78" t="s">
        <v>115</v>
      </c>
      <c r="B12" s="78" t="s">
        <v>178</v>
      </c>
      <c r="C12" s="78" t="s">
        <v>137</v>
      </c>
      <c r="D12" s="114">
        <v>2938800</v>
      </c>
      <c r="E12" s="78" t="s">
        <v>138</v>
      </c>
      <c r="F12" s="78" t="s">
        <v>124</v>
      </c>
      <c r="G12" s="78" t="s">
        <v>128</v>
      </c>
      <c r="H12" s="98" t="s">
        <v>160</v>
      </c>
      <c r="I12" s="98" t="s">
        <v>181</v>
      </c>
      <c r="J12" s="97" t="s">
        <v>180</v>
      </c>
    </row>
    <row r="13" spans="1:12" ht="19.5" customHeight="1" x14ac:dyDescent="0.15">
      <c r="A13" s="78" t="s">
        <v>115</v>
      </c>
      <c r="B13" s="78" t="s">
        <v>179</v>
      </c>
      <c r="C13" s="78" t="s">
        <v>104</v>
      </c>
      <c r="D13" s="114">
        <v>6600000</v>
      </c>
      <c r="E13" s="78" t="s">
        <v>138</v>
      </c>
      <c r="F13" s="78" t="s">
        <v>127</v>
      </c>
      <c r="G13" s="78" t="s">
        <v>128</v>
      </c>
      <c r="H13" s="98" t="s">
        <v>160</v>
      </c>
      <c r="I13" s="98" t="s">
        <v>183</v>
      </c>
      <c r="J13" s="97" t="s">
        <v>180</v>
      </c>
    </row>
    <row r="14" spans="1:12" ht="19.5" customHeight="1" x14ac:dyDescent="0.15">
      <c r="A14" s="78" t="s">
        <v>115</v>
      </c>
      <c r="B14" s="78" t="s">
        <v>210</v>
      </c>
      <c r="C14" s="78" t="s">
        <v>139</v>
      </c>
      <c r="D14" s="114">
        <v>3840000</v>
      </c>
      <c r="E14" s="78" t="s">
        <v>140</v>
      </c>
      <c r="F14" s="78" t="s">
        <v>127</v>
      </c>
      <c r="G14" s="78" t="s">
        <v>125</v>
      </c>
      <c r="H14" s="98" t="s">
        <v>206</v>
      </c>
      <c r="I14" s="98" t="s">
        <v>209</v>
      </c>
      <c r="J14" s="97"/>
    </row>
    <row r="15" spans="1:12" ht="19.5" customHeight="1" x14ac:dyDescent="0.15">
      <c r="A15" s="78" t="s">
        <v>115</v>
      </c>
      <c r="B15" s="78" t="s">
        <v>267</v>
      </c>
      <c r="C15" s="78" t="s">
        <v>141</v>
      </c>
      <c r="D15" s="114">
        <v>1030339000</v>
      </c>
      <c r="E15" s="78" t="s">
        <v>142</v>
      </c>
      <c r="F15" s="78" t="s">
        <v>127</v>
      </c>
      <c r="G15" s="78" t="s">
        <v>128</v>
      </c>
      <c r="H15" s="98" t="s">
        <v>206</v>
      </c>
      <c r="I15" s="98" t="s">
        <v>266</v>
      </c>
      <c r="J15" s="97"/>
    </row>
    <row r="16" spans="1:12" ht="19.5" customHeight="1" x14ac:dyDescent="0.15">
      <c r="A16" s="78" t="s">
        <v>108</v>
      </c>
      <c r="B16" s="78" t="s">
        <v>257</v>
      </c>
      <c r="C16" s="78" t="s">
        <v>154</v>
      </c>
      <c r="D16" s="114">
        <v>59400000</v>
      </c>
      <c r="E16" s="78" t="s">
        <v>155</v>
      </c>
      <c r="F16" s="78" t="s">
        <v>156</v>
      </c>
      <c r="G16" s="78" t="s">
        <v>157</v>
      </c>
      <c r="H16" s="98" t="s">
        <v>206</v>
      </c>
      <c r="I16" s="98" t="s">
        <v>258</v>
      </c>
      <c r="J16" s="97"/>
    </row>
    <row r="17" spans="1:10" ht="19.5" customHeight="1" x14ac:dyDescent="0.15">
      <c r="A17" s="78" t="s">
        <v>108</v>
      </c>
      <c r="B17" s="78" t="s">
        <v>169</v>
      </c>
      <c r="C17" s="78" t="s">
        <v>170</v>
      </c>
      <c r="D17" s="114">
        <v>1850000</v>
      </c>
      <c r="E17" s="78" t="s">
        <v>171</v>
      </c>
      <c r="F17" s="78" t="s">
        <v>172</v>
      </c>
      <c r="G17" s="78" t="s">
        <v>173</v>
      </c>
      <c r="H17" s="78" t="s">
        <v>173</v>
      </c>
      <c r="I17" s="78" t="s">
        <v>173</v>
      </c>
      <c r="J17" s="97"/>
    </row>
    <row r="18" spans="1:10" ht="19.5" customHeight="1" x14ac:dyDescent="0.15">
      <c r="A18" s="78" t="s">
        <v>108</v>
      </c>
      <c r="B18" s="78" t="s">
        <v>168</v>
      </c>
      <c r="C18" s="78" t="s">
        <v>177</v>
      </c>
      <c r="D18" s="114">
        <v>3410000</v>
      </c>
      <c r="E18" s="78" t="s">
        <v>174</v>
      </c>
      <c r="F18" s="78" t="s">
        <v>175</v>
      </c>
      <c r="G18" s="78" t="s">
        <v>173</v>
      </c>
      <c r="H18" s="78" t="s">
        <v>173</v>
      </c>
      <c r="I18" s="78" t="s">
        <v>176</v>
      </c>
      <c r="J18" s="97"/>
    </row>
    <row r="19" spans="1:10" ht="19.5" customHeight="1" x14ac:dyDescent="0.15">
      <c r="A19" s="78" t="s">
        <v>108</v>
      </c>
      <c r="B19" s="78" t="s">
        <v>184</v>
      </c>
      <c r="C19" s="78" t="s">
        <v>187</v>
      </c>
      <c r="D19" s="114">
        <v>5905350</v>
      </c>
      <c r="E19" s="78" t="s">
        <v>185</v>
      </c>
      <c r="F19" s="78" t="s">
        <v>172</v>
      </c>
      <c r="G19" s="78" t="s">
        <v>186</v>
      </c>
      <c r="H19" s="78" t="s">
        <v>176</v>
      </c>
      <c r="I19" s="78" t="s">
        <v>176</v>
      </c>
      <c r="J19" s="97"/>
    </row>
    <row r="20" spans="1:10" ht="19.5" customHeight="1" x14ac:dyDescent="0.15">
      <c r="A20" s="78" t="s">
        <v>108</v>
      </c>
      <c r="B20" s="78" t="s">
        <v>188</v>
      </c>
      <c r="C20" s="78" t="s">
        <v>207</v>
      </c>
      <c r="D20" s="114">
        <v>2000000</v>
      </c>
      <c r="E20" s="78" t="s">
        <v>166</v>
      </c>
      <c r="F20" s="78" t="s">
        <v>204</v>
      </c>
      <c r="G20" s="78" t="s">
        <v>205</v>
      </c>
      <c r="H20" s="78" t="s">
        <v>205</v>
      </c>
      <c r="I20" s="78" t="s">
        <v>206</v>
      </c>
      <c r="J20" s="97"/>
    </row>
    <row r="21" spans="1:10" ht="19.5" customHeight="1" x14ac:dyDescent="0.15">
      <c r="A21" s="78" t="s">
        <v>108</v>
      </c>
      <c r="B21" s="78" t="s">
        <v>217</v>
      </c>
      <c r="C21" s="78" t="s">
        <v>213</v>
      </c>
      <c r="D21" s="114">
        <v>13000000</v>
      </c>
      <c r="E21" s="78" t="s">
        <v>214</v>
      </c>
      <c r="F21" s="78" t="s">
        <v>214</v>
      </c>
      <c r="G21" s="78" t="s">
        <v>215</v>
      </c>
      <c r="H21" s="98" t="s">
        <v>216</v>
      </c>
      <c r="I21" s="98" t="s">
        <v>216</v>
      </c>
      <c r="J21" s="97"/>
    </row>
    <row r="22" spans="1:10" ht="19.5" customHeight="1" x14ac:dyDescent="0.15">
      <c r="A22" s="78" t="s">
        <v>108</v>
      </c>
      <c r="B22" s="78" t="s">
        <v>197</v>
      </c>
      <c r="C22" s="78" t="s">
        <v>256</v>
      </c>
      <c r="D22" s="114">
        <v>9570000</v>
      </c>
      <c r="E22" s="78" t="s">
        <v>199</v>
      </c>
      <c r="F22" s="78" t="s">
        <v>199</v>
      </c>
      <c r="G22" s="78" t="s">
        <v>216</v>
      </c>
      <c r="H22" s="78" t="s">
        <v>216</v>
      </c>
      <c r="I22" s="78" t="s">
        <v>216</v>
      </c>
      <c r="J22" s="97"/>
    </row>
    <row r="23" spans="1:10" ht="19.5" customHeight="1" x14ac:dyDescent="0.15">
      <c r="A23" s="78" t="s">
        <v>108</v>
      </c>
      <c r="B23" s="78"/>
      <c r="C23" s="78"/>
      <c r="D23" s="114"/>
      <c r="E23" s="78"/>
      <c r="F23" s="78"/>
      <c r="G23" s="78"/>
      <c r="H23" s="98"/>
      <c r="I23" s="98"/>
      <c r="J23" s="97"/>
    </row>
    <row r="24" spans="1:10" ht="19.5" customHeight="1" x14ac:dyDescent="0.15">
      <c r="A24" s="78" t="s">
        <v>108</v>
      </c>
      <c r="B24" s="78"/>
      <c r="C24" s="78"/>
      <c r="D24" s="114"/>
      <c r="E24" s="78"/>
      <c r="F24" s="78"/>
      <c r="G24" s="78"/>
      <c r="H24" s="98"/>
      <c r="I24" s="98"/>
      <c r="J24" s="97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4"/>
  <sheetViews>
    <sheetView topLeftCell="A16" zoomScale="115" zoomScaleNormal="115" workbookViewId="0">
      <selection activeCell="B9" sqref="B9"/>
    </sheetView>
  </sheetViews>
  <sheetFormatPr defaultRowHeight="13.5" x14ac:dyDescent="0.15"/>
  <cols>
    <col min="1" max="1" width="21.77734375" style="44" customWidth="1"/>
    <col min="2" max="2" width="36.21875" style="44" customWidth="1"/>
    <col min="3" max="3" width="13.33203125" style="93" customWidth="1"/>
    <col min="4" max="8" width="12.21875" style="44" customWidth="1"/>
    <col min="9" max="9" width="16.33203125" style="118" customWidth="1"/>
    <col min="10" max="16384" width="8.88671875" style="31"/>
  </cols>
  <sheetData>
    <row r="1" spans="1:12" ht="39" customHeight="1" x14ac:dyDescent="0.15">
      <c r="A1" s="188" t="s">
        <v>6</v>
      </c>
      <c r="B1" s="188"/>
      <c r="C1" s="188"/>
      <c r="D1" s="188"/>
      <c r="E1" s="188"/>
      <c r="F1" s="188"/>
      <c r="G1" s="188"/>
      <c r="H1" s="188"/>
      <c r="I1" s="188"/>
    </row>
    <row r="2" spans="1:12" s="83" customFormat="1" ht="25.5" customHeight="1" x14ac:dyDescent="0.15">
      <c r="A2" s="79" t="s">
        <v>109</v>
      </c>
      <c r="B2" s="80"/>
      <c r="C2" s="95"/>
      <c r="D2" s="81"/>
      <c r="E2" s="81"/>
      <c r="F2" s="81"/>
      <c r="G2" s="81"/>
      <c r="H2" s="81"/>
      <c r="I2" s="116" t="s">
        <v>118</v>
      </c>
      <c r="L2" s="84"/>
    </row>
    <row r="3" spans="1:12" ht="20.25" customHeight="1" x14ac:dyDescent="0.15">
      <c r="A3" s="76" t="s">
        <v>107</v>
      </c>
      <c r="B3" s="75" t="s">
        <v>81</v>
      </c>
      <c r="C3" s="76" t="s">
        <v>96</v>
      </c>
      <c r="D3" s="77" t="s">
        <v>97</v>
      </c>
      <c r="E3" s="77" t="s">
        <v>98</v>
      </c>
      <c r="F3" s="77" t="s">
        <v>99</v>
      </c>
      <c r="G3" s="77" t="s">
        <v>100</v>
      </c>
      <c r="H3" s="77" t="s">
        <v>101</v>
      </c>
      <c r="I3" s="117" t="s">
        <v>102</v>
      </c>
    </row>
    <row r="4" spans="1:12" ht="20.25" customHeight="1" x14ac:dyDescent="0.15">
      <c r="A4" s="78" t="s">
        <v>108</v>
      </c>
      <c r="B4" s="78" t="s">
        <v>218</v>
      </c>
      <c r="C4" s="78" t="s">
        <v>122</v>
      </c>
      <c r="D4" s="114">
        <v>55200000</v>
      </c>
      <c r="E4" s="130"/>
      <c r="F4" s="130">
        <v>3888000</v>
      </c>
      <c r="G4" s="130"/>
      <c r="H4" s="130">
        <v>3888000</v>
      </c>
      <c r="I4" s="114"/>
    </row>
    <row r="5" spans="1:12" ht="20.25" customHeight="1" x14ac:dyDescent="0.15">
      <c r="A5" s="78" t="s">
        <v>108</v>
      </c>
      <c r="B5" s="78" t="s">
        <v>268</v>
      </c>
      <c r="C5" s="78" t="s">
        <v>103</v>
      </c>
      <c r="D5" s="114">
        <v>18024480</v>
      </c>
      <c r="E5" s="130"/>
      <c r="F5" s="130">
        <v>1502040</v>
      </c>
      <c r="G5" s="131"/>
      <c r="H5" s="130">
        <v>1502040</v>
      </c>
      <c r="I5" s="114"/>
    </row>
    <row r="6" spans="1:12" ht="20.25" customHeight="1" x14ac:dyDescent="0.15">
      <c r="A6" s="78" t="s">
        <v>108</v>
      </c>
      <c r="B6" s="78" t="s">
        <v>164</v>
      </c>
      <c r="C6" s="78" t="s">
        <v>106</v>
      </c>
      <c r="D6" s="114">
        <v>6300000</v>
      </c>
      <c r="E6" s="130"/>
      <c r="F6" s="130"/>
      <c r="G6" s="131"/>
      <c r="H6" s="130"/>
      <c r="I6" s="114"/>
    </row>
    <row r="7" spans="1:12" ht="20.25" customHeight="1" x14ac:dyDescent="0.15">
      <c r="A7" s="78" t="s">
        <v>108</v>
      </c>
      <c r="B7" s="78" t="s">
        <v>219</v>
      </c>
      <c r="C7" s="78" t="s">
        <v>131</v>
      </c>
      <c r="D7" s="114">
        <v>4860000</v>
      </c>
      <c r="E7" s="130"/>
      <c r="F7" s="130">
        <v>405000</v>
      </c>
      <c r="G7" s="131"/>
      <c r="H7" s="130">
        <v>405000</v>
      </c>
      <c r="I7" s="114"/>
    </row>
    <row r="8" spans="1:12" ht="20.25" customHeight="1" x14ac:dyDescent="0.15">
      <c r="A8" s="78" t="s">
        <v>108</v>
      </c>
      <c r="B8" s="78" t="s">
        <v>211</v>
      </c>
      <c r="C8" s="78" t="s">
        <v>132</v>
      </c>
      <c r="D8" s="114">
        <v>7801200</v>
      </c>
      <c r="E8" s="130"/>
      <c r="F8" s="130">
        <v>650100</v>
      </c>
      <c r="G8" s="240"/>
      <c r="H8" s="130">
        <v>650100</v>
      </c>
      <c r="I8" s="114"/>
    </row>
    <row r="9" spans="1:12" ht="20.25" customHeight="1" x14ac:dyDescent="0.15">
      <c r="A9" s="78" t="s">
        <v>108</v>
      </c>
      <c r="B9" s="78" t="s">
        <v>208</v>
      </c>
      <c r="C9" s="78" t="s">
        <v>105</v>
      </c>
      <c r="D9" s="114">
        <v>5854200</v>
      </c>
      <c r="E9" s="130"/>
      <c r="F9" s="130">
        <v>487850</v>
      </c>
      <c r="G9" s="131"/>
      <c r="H9" s="130">
        <v>487850</v>
      </c>
      <c r="I9" s="114"/>
    </row>
    <row r="10" spans="1:12" ht="20.25" customHeight="1" x14ac:dyDescent="0.15">
      <c r="A10" s="78" t="s">
        <v>108</v>
      </c>
      <c r="B10" s="78" t="s">
        <v>220</v>
      </c>
      <c r="C10" s="78" t="s">
        <v>131</v>
      </c>
      <c r="D10" s="114">
        <v>1620000</v>
      </c>
      <c r="E10" s="130"/>
      <c r="F10" s="130">
        <v>135000</v>
      </c>
      <c r="G10" s="131"/>
      <c r="H10" s="130">
        <v>135000</v>
      </c>
      <c r="I10" s="114"/>
    </row>
    <row r="11" spans="1:12" ht="20.25" customHeight="1" x14ac:dyDescent="0.15">
      <c r="A11" s="78" t="s">
        <v>108</v>
      </c>
      <c r="B11" s="78" t="s">
        <v>212</v>
      </c>
      <c r="C11" s="78" t="s">
        <v>135</v>
      </c>
      <c r="D11" s="114">
        <v>1998000</v>
      </c>
      <c r="E11" s="130"/>
      <c r="F11" s="130">
        <v>166500</v>
      </c>
      <c r="G11" s="240"/>
      <c r="H11" s="130">
        <v>166500</v>
      </c>
      <c r="I11" s="114"/>
    </row>
    <row r="12" spans="1:12" ht="20.25" customHeight="1" x14ac:dyDescent="0.15">
      <c r="A12" s="78" t="s">
        <v>108</v>
      </c>
      <c r="B12" s="78" t="s">
        <v>178</v>
      </c>
      <c r="C12" s="78" t="s">
        <v>137</v>
      </c>
      <c r="D12" s="114">
        <v>2938800</v>
      </c>
      <c r="E12" s="130"/>
      <c r="F12" s="130">
        <v>231480</v>
      </c>
      <c r="G12" s="240"/>
      <c r="H12" s="130">
        <v>231480</v>
      </c>
      <c r="I12" s="114" t="s">
        <v>182</v>
      </c>
    </row>
    <row r="13" spans="1:12" ht="20.25" customHeight="1" x14ac:dyDescent="0.15">
      <c r="A13" s="78" t="s">
        <v>108</v>
      </c>
      <c r="B13" s="78" t="s">
        <v>179</v>
      </c>
      <c r="C13" s="78" t="s">
        <v>104</v>
      </c>
      <c r="D13" s="114">
        <v>6600000</v>
      </c>
      <c r="E13" s="241"/>
      <c r="F13" s="242">
        <v>550000</v>
      </c>
      <c r="G13" s="240"/>
      <c r="H13" s="130">
        <v>550000</v>
      </c>
      <c r="I13" s="114" t="s">
        <v>182</v>
      </c>
    </row>
    <row r="14" spans="1:12" ht="20.25" customHeight="1" x14ac:dyDescent="0.15">
      <c r="A14" s="78" t="s">
        <v>108</v>
      </c>
      <c r="B14" s="78" t="s">
        <v>210</v>
      </c>
      <c r="C14" s="78" t="s">
        <v>139</v>
      </c>
      <c r="D14" s="114">
        <v>3840000</v>
      </c>
      <c r="E14" s="98"/>
      <c r="F14" s="243">
        <v>320000</v>
      </c>
      <c r="G14" s="240"/>
      <c r="H14" s="243">
        <v>320000</v>
      </c>
      <c r="I14" s="114"/>
    </row>
    <row r="15" spans="1:12" ht="20.25" customHeight="1" x14ac:dyDescent="0.15">
      <c r="A15" s="78" t="s">
        <v>108</v>
      </c>
      <c r="B15" s="78" t="s">
        <v>267</v>
      </c>
      <c r="C15" s="78" t="s">
        <v>141</v>
      </c>
      <c r="D15" s="114">
        <v>1030339000</v>
      </c>
      <c r="E15" s="98"/>
      <c r="F15" s="243">
        <v>75348020</v>
      </c>
      <c r="G15" s="240"/>
      <c r="H15" s="243">
        <v>75348020</v>
      </c>
      <c r="I15" s="114"/>
    </row>
    <row r="16" spans="1:12" ht="20.25" customHeight="1" x14ac:dyDescent="0.15">
      <c r="A16" s="78" t="s">
        <v>108</v>
      </c>
      <c r="B16" s="78" t="s">
        <v>257</v>
      </c>
      <c r="C16" s="78" t="s">
        <v>154</v>
      </c>
      <c r="D16" s="114">
        <v>59400000</v>
      </c>
      <c r="E16" s="98"/>
      <c r="F16" s="243">
        <v>8274000</v>
      </c>
      <c r="G16" s="240"/>
      <c r="H16" s="243">
        <v>8274000</v>
      </c>
      <c r="I16" s="114"/>
    </row>
    <row r="17" spans="1:9" ht="20.25" customHeight="1" x14ac:dyDescent="0.15">
      <c r="A17" s="78" t="s">
        <v>108</v>
      </c>
      <c r="B17" s="78" t="s">
        <v>169</v>
      </c>
      <c r="C17" s="78" t="s">
        <v>170</v>
      </c>
      <c r="D17" s="114">
        <v>1850000</v>
      </c>
      <c r="E17" s="98"/>
      <c r="F17" s="114"/>
      <c r="G17" s="114">
        <v>1850000</v>
      </c>
      <c r="H17" s="114">
        <v>1850000</v>
      </c>
      <c r="I17" s="114"/>
    </row>
    <row r="18" spans="1:9" ht="20.25" customHeight="1" x14ac:dyDescent="0.15">
      <c r="A18" s="78" t="s">
        <v>108</v>
      </c>
      <c r="B18" s="78" t="s">
        <v>168</v>
      </c>
      <c r="C18" s="78" t="s">
        <v>177</v>
      </c>
      <c r="D18" s="114">
        <v>3410000</v>
      </c>
      <c r="E18" s="98"/>
      <c r="F18" s="114"/>
      <c r="G18" s="114">
        <v>3410000</v>
      </c>
      <c r="H18" s="114">
        <v>3410000</v>
      </c>
      <c r="I18" s="114"/>
    </row>
    <row r="19" spans="1:9" ht="20.25" customHeight="1" x14ac:dyDescent="0.15">
      <c r="A19" s="78" t="s">
        <v>108</v>
      </c>
      <c r="B19" s="78" t="s">
        <v>184</v>
      </c>
      <c r="C19" s="78" t="s">
        <v>187</v>
      </c>
      <c r="D19" s="114">
        <v>5905350</v>
      </c>
      <c r="E19" s="98"/>
      <c r="F19" s="114"/>
      <c r="G19" s="114">
        <v>5905350</v>
      </c>
      <c r="H19" s="114">
        <v>5905350</v>
      </c>
      <c r="I19" s="114"/>
    </row>
    <row r="20" spans="1:9" ht="20.25" customHeight="1" x14ac:dyDescent="0.15">
      <c r="A20" s="78" t="s">
        <v>108</v>
      </c>
      <c r="B20" s="78" t="s">
        <v>188</v>
      </c>
      <c r="C20" s="78" t="s">
        <v>207</v>
      </c>
      <c r="D20" s="114">
        <v>2000000</v>
      </c>
      <c r="E20" s="98"/>
      <c r="F20" s="114"/>
      <c r="G20" s="114">
        <v>2000000</v>
      </c>
      <c r="H20" s="114">
        <v>2000000</v>
      </c>
      <c r="I20" s="114"/>
    </row>
    <row r="21" spans="1:9" ht="20.25" customHeight="1" x14ac:dyDescent="0.15">
      <c r="A21" s="78" t="s">
        <v>108</v>
      </c>
      <c r="B21" s="78" t="s">
        <v>217</v>
      </c>
      <c r="C21" s="78" t="s">
        <v>213</v>
      </c>
      <c r="D21" s="114">
        <v>13000000</v>
      </c>
      <c r="E21" s="98"/>
      <c r="F21" s="114">
        <v>3250000</v>
      </c>
      <c r="G21" s="114"/>
      <c r="H21" s="114">
        <v>3250000</v>
      </c>
      <c r="I21" s="114"/>
    </row>
    <row r="22" spans="1:9" ht="20.25" customHeight="1" x14ac:dyDescent="0.15">
      <c r="A22" s="78" t="s">
        <v>108</v>
      </c>
      <c r="B22" s="78" t="s">
        <v>197</v>
      </c>
      <c r="C22" s="78" t="s">
        <v>256</v>
      </c>
      <c r="D22" s="114">
        <v>9570000</v>
      </c>
      <c r="E22" s="98"/>
      <c r="F22" s="114"/>
      <c r="G22" s="114">
        <v>9570000</v>
      </c>
      <c r="H22" s="114">
        <v>9570000</v>
      </c>
      <c r="I22" s="114"/>
    </row>
    <row r="23" spans="1:9" ht="20.25" customHeight="1" x14ac:dyDescent="0.15">
      <c r="A23" s="78"/>
      <c r="B23" s="78"/>
      <c r="C23" s="78"/>
      <c r="D23" s="114"/>
      <c r="E23" s="98"/>
      <c r="F23" s="114"/>
      <c r="G23" s="114"/>
      <c r="H23" s="114"/>
      <c r="I23" s="114"/>
    </row>
    <row r="24" spans="1:9" ht="20.25" customHeight="1" x14ac:dyDescent="0.15">
      <c r="A24" s="78"/>
      <c r="B24" s="78"/>
      <c r="C24" s="78"/>
      <c r="D24" s="114"/>
      <c r="E24" s="98"/>
      <c r="F24" s="114"/>
      <c r="G24" s="114"/>
      <c r="H24" s="114"/>
      <c r="I24" s="114"/>
    </row>
  </sheetData>
  <sortState xmlns:xlrd2="http://schemas.microsoft.com/office/spreadsheetml/2017/richdata2" ref="A5:I16">
    <sortCondition ref="A4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9"/>
  <sheetViews>
    <sheetView tabSelected="1" zoomScaleNormal="100" workbookViewId="0">
      <selection activeCell="H9" sqref="H9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08" customWidth="1"/>
  </cols>
  <sheetData>
    <row r="1" spans="1:5" ht="39" customHeight="1" x14ac:dyDescent="0.15">
      <c r="A1" s="187" t="s">
        <v>121</v>
      </c>
      <c r="B1" s="187"/>
      <c r="C1" s="187"/>
      <c r="D1" s="187"/>
      <c r="E1" s="187"/>
    </row>
    <row r="2" spans="1:5" ht="26.25" thickBot="1" x14ac:dyDescent="0.2">
      <c r="A2" s="79" t="s">
        <v>109</v>
      </c>
      <c r="B2" s="12"/>
      <c r="C2" s="11"/>
      <c r="D2" s="11"/>
      <c r="E2" s="106" t="s">
        <v>30</v>
      </c>
    </row>
    <row r="3" spans="1:5" ht="29.25" customHeight="1" x14ac:dyDescent="0.15">
      <c r="A3" s="189" t="s">
        <v>31</v>
      </c>
      <c r="B3" s="13" t="s">
        <v>32</v>
      </c>
      <c r="C3" s="192" t="s">
        <v>188</v>
      </c>
      <c r="D3" s="193"/>
      <c r="E3" s="194"/>
    </row>
    <row r="4" spans="1:5" ht="29.25" customHeight="1" x14ac:dyDescent="0.15">
      <c r="A4" s="190"/>
      <c r="B4" s="14" t="s">
        <v>33</v>
      </c>
      <c r="C4" s="109">
        <v>2200000</v>
      </c>
      <c r="D4" s="15" t="s">
        <v>34</v>
      </c>
      <c r="E4" s="107">
        <v>2000000</v>
      </c>
    </row>
    <row r="5" spans="1:5" ht="29.25" customHeight="1" x14ac:dyDescent="0.15">
      <c r="A5" s="190"/>
      <c r="B5" s="14" t="s">
        <v>35</v>
      </c>
      <c r="C5" s="119">
        <f>(+E5/C4)*100%</f>
        <v>0.90909090909090906</v>
      </c>
      <c r="D5" s="15" t="s">
        <v>11</v>
      </c>
      <c r="E5" s="107">
        <v>2000000</v>
      </c>
    </row>
    <row r="6" spans="1:5" ht="29.25" customHeight="1" x14ac:dyDescent="0.15">
      <c r="A6" s="190"/>
      <c r="B6" s="14" t="s">
        <v>10</v>
      </c>
      <c r="C6" s="109" t="s">
        <v>166</v>
      </c>
      <c r="D6" s="15" t="s">
        <v>53</v>
      </c>
      <c r="E6" s="107" t="s">
        <v>190</v>
      </c>
    </row>
    <row r="7" spans="1:5" ht="29.25" customHeight="1" x14ac:dyDescent="0.15">
      <c r="A7" s="190"/>
      <c r="B7" s="14" t="s">
        <v>36</v>
      </c>
      <c r="C7" s="109" t="s">
        <v>189</v>
      </c>
      <c r="D7" s="15" t="s">
        <v>37</v>
      </c>
      <c r="E7" s="107" t="s">
        <v>191</v>
      </c>
    </row>
    <row r="8" spans="1:5" ht="29.25" customHeight="1" x14ac:dyDescent="0.15">
      <c r="A8" s="190"/>
      <c r="B8" s="14" t="s">
        <v>38</v>
      </c>
      <c r="C8" s="109" t="s">
        <v>145</v>
      </c>
      <c r="D8" s="15" t="s">
        <v>13</v>
      </c>
      <c r="E8" s="107" t="s">
        <v>192</v>
      </c>
    </row>
    <row r="9" spans="1:5" ht="29.25" customHeight="1" thickBot="1" x14ac:dyDescent="0.2">
      <c r="A9" s="191"/>
      <c r="B9" s="16" t="s">
        <v>39</v>
      </c>
      <c r="C9" s="110" t="s">
        <v>69</v>
      </c>
      <c r="D9" s="17" t="s">
        <v>40</v>
      </c>
      <c r="E9" s="111" t="s">
        <v>193</v>
      </c>
    </row>
    <row r="10" spans="1:5" s="105" customFormat="1" ht="29.25" customHeight="1" x14ac:dyDescent="0.15">
      <c r="A10" s="189" t="s">
        <v>31</v>
      </c>
      <c r="B10" s="13" t="s">
        <v>32</v>
      </c>
      <c r="C10" s="192" t="s">
        <v>194</v>
      </c>
      <c r="D10" s="193"/>
      <c r="E10" s="194"/>
    </row>
    <row r="11" spans="1:5" s="105" customFormat="1" ht="29.25" customHeight="1" x14ac:dyDescent="0.15">
      <c r="A11" s="190"/>
      <c r="B11" s="14" t="s">
        <v>33</v>
      </c>
      <c r="C11" s="109">
        <v>790000</v>
      </c>
      <c r="D11" s="15" t="s">
        <v>34</v>
      </c>
      <c r="E11" s="107">
        <v>748000</v>
      </c>
    </row>
    <row r="12" spans="1:5" s="105" customFormat="1" ht="29.25" customHeight="1" x14ac:dyDescent="0.15">
      <c r="A12" s="190"/>
      <c r="B12" s="14" t="s">
        <v>35</v>
      </c>
      <c r="C12" s="119">
        <f>(+E12/C11)*100%</f>
        <v>0.94683544303797473</v>
      </c>
      <c r="D12" s="15" t="s">
        <v>11</v>
      </c>
      <c r="E12" s="107">
        <v>748000</v>
      </c>
    </row>
    <row r="13" spans="1:5" s="105" customFormat="1" ht="29.25" customHeight="1" x14ac:dyDescent="0.15">
      <c r="A13" s="190"/>
      <c r="B13" s="14" t="s">
        <v>10</v>
      </c>
      <c r="C13" s="109" t="s">
        <v>195</v>
      </c>
      <c r="D13" s="15" t="s">
        <v>53</v>
      </c>
      <c r="E13" s="107" t="s">
        <v>196</v>
      </c>
    </row>
    <row r="14" spans="1:5" s="105" customFormat="1" ht="29.25" customHeight="1" x14ac:dyDescent="0.15">
      <c r="A14" s="190"/>
      <c r="B14" s="14" t="s">
        <v>36</v>
      </c>
      <c r="C14" s="109" t="s">
        <v>189</v>
      </c>
      <c r="D14" s="15" t="s">
        <v>37</v>
      </c>
      <c r="E14" s="107" t="s">
        <v>196</v>
      </c>
    </row>
    <row r="15" spans="1:5" s="105" customFormat="1" ht="29.25" customHeight="1" x14ac:dyDescent="0.15">
      <c r="A15" s="190"/>
      <c r="B15" s="14" t="s">
        <v>38</v>
      </c>
      <c r="C15" s="109" t="s">
        <v>145</v>
      </c>
      <c r="D15" s="15" t="s">
        <v>13</v>
      </c>
      <c r="E15" s="107" t="s">
        <v>149</v>
      </c>
    </row>
    <row r="16" spans="1:5" s="105" customFormat="1" ht="29.25" customHeight="1" thickBot="1" x14ac:dyDescent="0.2">
      <c r="A16" s="191"/>
      <c r="B16" s="16" t="s">
        <v>39</v>
      </c>
      <c r="C16" s="110" t="s">
        <v>69</v>
      </c>
      <c r="D16" s="17" t="s">
        <v>40</v>
      </c>
      <c r="E16" s="111" t="s">
        <v>150</v>
      </c>
    </row>
    <row r="17" spans="1:5" s="105" customFormat="1" ht="29.25" customHeight="1" x14ac:dyDescent="0.15">
      <c r="A17" s="189" t="s">
        <v>31</v>
      </c>
      <c r="B17" s="13" t="s">
        <v>32</v>
      </c>
      <c r="C17" s="192" t="s">
        <v>197</v>
      </c>
      <c r="D17" s="193"/>
      <c r="E17" s="194"/>
    </row>
    <row r="18" spans="1:5" s="105" customFormat="1" ht="29.25" customHeight="1" x14ac:dyDescent="0.15">
      <c r="A18" s="190"/>
      <c r="B18" s="14" t="s">
        <v>33</v>
      </c>
      <c r="C18" s="109">
        <v>10500000</v>
      </c>
      <c r="D18" s="15" t="s">
        <v>34</v>
      </c>
      <c r="E18" s="107">
        <v>9570000</v>
      </c>
    </row>
    <row r="19" spans="1:5" s="105" customFormat="1" ht="29.25" customHeight="1" x14ac:dyDescent="0.15">
      <c r="A19" s="190"/>
      <c r="B19" s="14" t="s">
        <v>35</v>
      </c>
      <c r="C19" s="119">
        <f>(+E19/C18)*100%</f>
        <v>0.91142857142857148</v>
      </c>
      <c r="D19" s="15" t="s">
        <v>11</v>
      </c>
      <c r="E19" s="107">
        <v>9570000</v>
      </c>
    </row>
    <row r="20" spans="1:5" s="105" customFormat="1" ht="29.25" customHeight="1" x14ac:dyDescent="0.15">
      <c r="A20" s="190"/>
      <c r="B20" s="14" t="s">
        <v>10</v>
      </c>
      <c r="C20" s="109" t="s">
        <v>198</v>
      </c>
      <c r="D20" s="15" t="s">
        <v>53</v>
      </c>
      <c r="E20" s="107" t="s">
        <v>249</v>
      </c>
    </row>
    <row r="21" spans="1:5" s="105" customFormat="1" ht="29.25" customHeight="1" x14ac:dyDescent="0.15">
      <c r="A21" s="190"/>
      <c r="B21" s="14" t="s">
        <v>36</v>
      </c>
      <c r="C21" s="109" t="s">
        <v>147</v>
      </c>
      <c r="D21" s="15" t="s">
        <v>37</v>
      </c>
      <c r="E21" s="107" t="s">
        <v>216</v>
      </c>
    </row>
    <row r="22" spans="1:5" s="105" customFormat="1" ht="29.25" customHeight="1" x14ac:dyDescent="0.15">
      <c r="A22" s="190"/>
      <c r="B22" s="14" t="s">
        <v>38</v>
      </c>
      <c r="C22" s="109" t="s">
        <v>153</v>
      </c>
      <c r="D22" s="15" t="s">
        <v>13</v>
      </c>
      <c r="E22" s="107" t="s">
        <v>200</v>
      </c>
    </row>
    <row r="23" spans="1:5" s="105" customFormat="1" ht="29.25" customHeight="1" thickBot="1" x14ac:dyDescent="0.2">
      <c r="A23" s="191"/>
      <c r="B23" s="16" t="s">
        <v>39</v>
      </c>
      <c r="C23" s="110" t="s">
        <v>69</v>
      </c>
      <c r="D23" s="17" t="s">
        <v>40</v>
      </c>
      <c r="E23" s="111" t="s">
        <v>201</v>
      </c>
    </row>
    <row r="24" spans="1:5" s="105" customFormat="1" ht="29.25" customHeight="1" x14ac:dyDescent="0.15">
      <c r="A24" s="189" t="s">
        <v>31</v>
      </c>
      <c r="B24" s="13" t="s">
        <v>32</v>
      </c>
      <c r="C24" s="192" t="s">
        <v>250</v>
      </c>
      <c r="D24" s="193"/>
      <c r="E24" s="194"/>
    </row>
    <row r="25" spans="1:5" s="105" customFormat="1" ht="29.25" customHeight="1" x14ac:dyDescent="0.15">
      <c r="A25" s="190"/>
      <c r="B25" s="14" t="s">
        <v>33</v>
      </c>
      <c r="C25" s="109">
        <v>16191000</v>
      </c>
      <c r="D25" s="15" t="s">
        <v>34</v>
      </c>
      <c r="E25" s="107">
        <v>14730000</v>
      </c>
    </row>
    <row r="26" spans="1:5" s="105" customFormat="1" ht="29.25" customHeight="1" x14ac:dyDescent="0.15">
      <c r="A26" s="190"/>
      <c r="B26" s="14" t="s">
        <v>35</v>
      </c>
      <c r="C26" s="119">
        <f>(+E26/C25)*100%</f>
        <v>0.90976468408375022</v>
      </c>
      <c r="D26" s="15" t="s">
        <v>11</v>
      </c>
      <c r="E26" s="107">
        <v>14730000</v>
      </c>
    </row>
    <row r="27" spans="1:5" s="105" customFormat="1" ht="29.25" customHeight="1" x14ac:dyDescent="0.15">
      <c r="A27" s="190"/>
      <c r="B27" s="14" t="s">
        <v>10</v>
      </c>
      <c r="C27" s="109" t="s">
        <v>216</v>
      </c>
      <c r="D27" s="15" t="s">
        <v>53</v>
      </c>
      <c r="E27" s="107" t="s">
        <v>251</v>
      </c>
    </row>
    <row r="28" spans="1:5" s="105" customFormat="1" ht="29.25" customHeight="1" x14ac:dyDescent="0.15">
      <c r="A28" s="190"/>
      <c r="B28" s="14" t="s">
        <v>36</v>
      </c>
      <c r="C28" s="109" t="s">
        <v>147</v>
      </c>
      <c r="D28" s="15" t="s">
        <v>37</v>
      </c>
      <c r="E28" s="107" t="s">
        <v>252</v>
      </c>
    </row>
    <row r="29" spans="1:5" s="105" customFormat="1" ht="29.25" customHeight="1" x14ac:dyDescent="0.15">
      <c r="A29" s="190"/>
      <c r="B29" s="14" t="s">
        <v>38</v>
      </c>
      <c r="C29" s="109" t="s">
        <v>153</v>
      </c>
      <c r="D29" s="15" t="s">
        <v>13</v>
      </c>
      <c r="E29" s="107" t="s">
        <v>253</v>
      </c>
    </row>
    <row r="30" spans="1:5" s="105" customFormat="1" ht="29.25" customHeight="1" thickBot="1" x14ac:dyDescent="0.2">
      <c r="A30" s="191"/>
      <c r="B30" s="16" t="s">
        <v>39</v>
      </c>
      <c r="C30" s="110" t="s">
        <v>69</v>
      </c>
      <c r="D30" s="17" t="s">
        <v>40</v>
      </c>
      <c r="E30" s="111" t="s">
        <v>254</v>
      </c>
    </row>
    <row r="31" spans="1:5" s="105" customFormat="1" ht="29.25" hidden="1" customHeight="1" x14ac:dyDescent="0.15">
      <c r="A31" s="189" t="s">
        <v>31</v>
      </c>
      <c r="B31" s="13" t="s">
        <v>32</v>
      </c>
      <c r="C31" s="192"/>
      <c r="D31" s="193"/>
      <c r="E31" s="194"/>
    </row>
    <row r="32" spans="1:5" s="105" customFormat="1" ht="29.25" hidden="1" customHeight="1" x14ac:dyDescent="0.15">
      <c r="A32" s="190"/>
      <c r="B32" s="14" t="s">
        <v>33</v>
      </c>
      <c r="C32" s="109"/>
      <c r="D32" s="15" t="s">
        <v>34</v>
      </c>
      <c r="E32" s="107"/>
    </row>
    <row r="33" spans="1:5" s="105" customFormat="1" ht="29.25" hidden="1" customHeight="1" x14ac:dyDescent="0.15">
      <c r="A33" s="190"/>
      <c r="B33" s="14" t="s">
        <v>35</v>
      </c>
      <c r="C33" s="119" t="e">
        <f>(+E33/C32)*100%</f>
        <v>#DIV/0!</v>
      </c>
      <c r="D33" s="15" t="s">
        <v>11</v>
      </c>
      <c r="E33" s="107"/>
    </row>
    <row r="34" spans="1:5" s="105" customFormat="1" ht="29.25" hidden="1" customHeight="1" x14ac:dyDescent="0.15">
      <c r="A34" s="190"/>
      <c r="B34" s="14" t="s">
        <v>10</v>
      </c>
      <c r="C34" s="109"/>
      <c r="D34" s="15" t="s">
        <v>53</v>
      </c>
      <c r="E34" s="107"/>
    </row>
    <row r="35" spans="1:5" s="105" customFormat="1" ht="29.25" hidden="1" customHeight="1" x14ac:dyDescent="0.15">
      <c r="A35" s="190"/>
      <c r="B35" s="14" t="s">
        <v>36</v>
      </c>
      <c r="C35" s="109"/>
      <c r="D35" s="15" t="s">
        <v>37</v>
      </c>
      <c r="E35" s="107"/>
    </row>
    <row r="36" spans="1:5" s="105" customFormat="1" ht="29.25" hidden="1" customHeight="1" x14ac:dyDescent="0.15">
      <c r="A36" s="190"/>
      <c r="B36" s="14" t="s">
        <v>38</v>
      </c>
      <c r="C36" s="109"/>
      <c r="D36" s="15" t="s">
        <v>13</v>
      </c>
      <c r="E36" s="107"/>
    </row>
    <row r="37" spans="1:5" s="105" customFormat="1" ht="29.25" hidden="1" customHeight="1" thickBot="1" x14ac:dyDescent="0.2">
      <c r="A37" s="191"/>
      <c r="B37" s="16" t="s">
        <v>39</v>
      </c>
      <c r="C37" s="110"/>
      <c r="D37" s="17" t="s">
        <v>40</v>
      </c>
      <c r="E37" s="111"/>
    </row>
    <row r="38" spans="1:5" s="105" customFormat="1" ht="29.25" hidden="1" customHeight="1" x14ac:dyDescent="0.15">
      <c r="A38" s="189" t="s">
        <v>31</v>
      </c>
      <c r="B38" s="13" t="s">
        <v>32</v>
      </c>
      <c r="C38" s="192"/>
      <c r="D38" s="193"/>
      <c r="E38" s="194"/>
    </row>
    <row r="39" spans="1:5" s="105" customFormat="1" ht="29.25" hidden="1" customHeight="1" x14ac:dyDescent="0.15">
      <c r="A39" s="190"/>
      <c r="B39" s="14" t="s">
        <v>33</v>
      </c>
      <c r="C39" s="109"/>
      <c r="D39" s="15" t="s">
        <v>34</v>
      </c>
      <c r="E39" s="107"/>
    </row>
    <row r="40" spans="1:5" s="105" customFormat="1" ht="29.25" hidden="1" customHeight="1" x14ac:dyDescent="0.15">
      <c r="A40" s="190"/>
      <c r="B40" s="14" t="s">
        <v>35</v>
      </c>
      <c r="C40" s="119" t="e">
        <f>(+E40/C39)*100%</f>
        <v>#DIV/0!</v>
      </c>
      <c r="D40" s="15" t="s">
        <v>11</v>
      </c>
      <c r="E40" s="107"/>
    </row>
    <row r="41" spans="1:5" s="105" customFormat="1" ht="29.25" hidden="1" customHeight="1" x14ac:dyDescent="0.15">
      <c r="A41" s="190"/>
      <c r="B41" s="14" t="s">
        <v>10</v>
      </c>
      <c r="C41" s="109"/>
      <c r="D41" s="15" t="s">
        <v>53</v>
      </c>
      <c r="E41" s="107"/>
    </row>
    <row r="42" spans="1:5" s="105" customFormat="1" ht="29.25" hidden="1" customHeight="1" x14ac:dyDescent="0.15">
      <c r="A42" s="190"/>
      <c r="B42" s="14" t="s">
        <v>36</v>
      </c>
      <c r="C42" s="109"/>
      <c r="D42" s="15" t="s">
        <v>37</v>
      </c>
      <c r="E42" s="107"/>
    </row>
    <row r="43" spans="1:5" s="105" customFormat="1" ht="29.25" hidden="1" customHeight="1" x14ac:dyDescent="0.15">
      <c r="A43" s="190"/>
      <c r="B43" s="14" t="s">
        <v>38</v>
      </c>
      <c r="C43" s="109"/>
      <c r="D43" s="15" t="s">
        <v>13</v>
      </c>
      <c r="E43" s="107"/>
    </row>
    <row r="44" spans="1:5" s="105" customFormat="1" ht="29.25" hidden="1" customHeight="1" thickBot="1" x14ac:dyDescent="0.2">
      <c r="A44" s="191"/>
      <c r="B44" s="16" t="s">
        <v>39</v>
      </c>
      <c r="C44" s="110"/>
      <c r="D44" s="17" t="s">
        <v>40</v>
      </c>
      <c r="E44" s="111"/>
    </row>
    <row r="45" spans="1:5" s="105" customFormat="1" ht="29.25" hidden="1" customHeight="1" x14ac:dyDescent="0.15">
      <c r="A45" s="189" t="s">
        <v>31</v>
      </c>
      <c r="B45" s="13" t="s">
        <v>32</v>
      </c>
      <c r="C45" s="192"/>
      <c r="D45" s="193"/>
      <c r="E45" s="194"/>
    </row>
    <row r="46" spans="1:5" s="105" customFormat="1" ht="29.25" hidden="1" customHeight="1" x14ac:dyDescent="0.15">
      <c r="A46" s="190"/>
      <c r="B46" s="14" t="s">
        <v>33</v>
      </c>
      <c r="C46" s="109"/>
      <c r="D46" s="15" t="s">
        <v>34</v>
      </c>
      <c r="E46" s="107"/>
    </row>
    <row r="47" spans="1:5" s="105" customFormat="1" ht="29.25" hidden="1" customHeight="1" x14ac:dyDescent="0.15">
      <c r="A47" s="190"/>
      <c r="B47" s="14" t="s">
        <v>35</v>
      </c>
      <c r="C47" s="119" t="e">
        <f>(+E47/C46)*100%</f>
        <v>#DIV/0!</v>
      </c>
      <c r="D47" s="15" t="s">
        <v>11</v>
      </c>
      <c r="E47" s="107"/>
    </row>
    <row r="48" spans="1:5" s="105" customFormat="1" ht="29.25" hidden="1" customHeight="1" x14ac:dyDescent="0.15">
      <c r="A48" s="190"/>
      <c r="B48" s="14" t="s">
        <v>10</v>
      </c>
      <c r="C48" s="109"/>
      <c r="D48" s="15" t="s">
        <v>53</v>
      </c>
      <c r="E48" s="107"/>
    </row>
    <row r="49" spans="1:5" s="105" customFormat="1" ht="29.25" hidden="1" customHeight="1" x14ac:dyDescent="0.15">
      <c r="A49" s="190"/>
      <c r="B49" s="14" t="s">
        <v>36</v>
      </c>
      <c r="C49" s="109"/>
      <c r="D49" s="15" t="s">
        <v>37</v>
      </c>
      <c r="E49" s="107"/>
    </row>
    <row r="50" spans="1:5" s="105" customFormat="1" ht="29.25" hidden="1" customHeight="1" x14ac:dyDescent="0.15">
      <c r="A50" s="190"/>
      <c r="B50" s="14" t="s">
        <v>38</v>
      </c>
      <c r="C50" s="109"/>
      <c r="D50" s="15" t="s">
        <v>13</v>
      </c>
      <c r="E50" s="107"/>
    </row>
    <row r="51" spans="1:5" s="105" customFormat="1" ht="29.25" hidden="1" customHeight="1" thickBot="1" x14ac:dyDescent="0.2">
      <c r="A51" s="191"/>
      <c r="B51" s="16" t="s">
        <v>39</v>
      </c>
      <c r="C51" s="110"/>
      <c r="D51" s="17" t="s">
        <v>40</v>
      </c>
      <c r="E51" s="111"/>
    </row>
    <row r="52" spans="1:5" s="105" customFormat="1" ht="29.25" hidden="1" customHeight="1" x14ac:dyDescent="0.15">
      <c r="A52" s="189" t="s">
        <v>31</v>
      </c>
      <c r="B52" s="13" t="s">
        <v>32</v>
      </c>
      <c r="C52" s="192"/>
      <c r="D52" s="193"/>
      <c r="E52" s="194"/>
    </row>
    <row r="53" spans="1:5" s="105" customFormat="1" ht="29.25" hidden="1" customHeight="1" x14ac:dyDescent="0.15">
      <c r="A53" s="190"/>
      <c r="B53" s="14" t="s">
        <v>33</v>
      </c>
      <c r="C53" s="109"/>
      <c r="D53" s="15" t="s">
        <v>34</v>
      </c>
      <c r="E53" s="107"/>
    </row>
    <row r="54" spans="1:5" s="105" customFormat="1" ht="29.25" hidden="1" customHeight="1" x14ac:dyDescent="0.15">
      <c r="A54" s="190"/>
      <c r="B54" s="14" t="s">
        <v>35</v>
      </c>
      <c r="C54" s="119" t="e">
        <f>(+E54/C53)*100%</f>
        <v>#DIV/0!</v>
      </c>
      <c r="D54" s="15" t="s">
        <v>11</v>
      </c>
      <c r="E54" s="107"/>
    </row>
    <row r="55" spans="1:5" s="105" customFormat="1" ht="29.25" hidden="1" customHeight="1" x14ac:dyDescent="0.15">
      <c r="A55" s="190"/>
      <c r="B55" s="14" t="s">
        <v>10</v>
      </c>
      <c r="C55" s="109"/>
      <c r="D55" s="15" t="s">
        <v>53</v>
      </c>
      <c r="E55" s="107"/>
    </row>
    <row r="56" spans="1:5" s="105" customFormat="1" ht="29.25" hidden="1" customHeight="1" x14ac:dyDescent="0.15">
      <c r="A56" s="190"/>
      <c r="B56" s="14" t="s">
        <v>36</v>
      </c>
      <c r="C56" s="109"/>
      <c r="D56" s="15" t="s">
        <v>37</v>
      </c>
      <c r="E56" s="107"/>
    </row>
    <row r="57" spans="1:5" s="105" customFormat="1" ht="29.25" hidden="1" customHeight="1" x14ac:dyDescent="0.15">
      <c r="A57" s="190"/>
      <c r="B57" s="14" t="s">
        <v>38</v>
      </c>
      <c r="C57" s="109"/>
      <c r="D57" s="15" t="s">
        <v>13</v>
      </c>
      <c r="E57" s="107"/>
    </row>
    <row r="58" spans="1:5" s="105" customFormat="1" ht="29.25" hidden="1" customHeight="1" thickBot="1" x14ac:dyDescent="0.2">
      <c r="A58" s="191"/>
      <c r="B58" s="16" t="s">
        <v>39</v>
      </c>
      <c r="C58" s="110"/>
      <c r="D58" s="17" t="s">
        <v>40</v>
      </c>
      <c r="E58" s="111"/>
    </row>
    <row r="59" spans="1:5" s="105" customFormat="1" ht="29.25" hidden="1" customHeight="1" x14ac:dyDescent="0.15">
      <c r="A59" s="189" t="s">
        <v>31</v>
      </c>
      <c r="B59" s="13" t="s">
        <v>32</v>
      </c>
      <c r="C59" s="192"/>
      <c r="D59" s="193"/>
      <c r="E59" s="194"/>
    </row>
    <row r="60" spans="1:5" s="105" customFormat="1" ht="29.25" hidden="1" customHeight="1" x14ac:dyDescent="0.15">
      <c r="A60" s="190"/>
      <c r="B60" s="14" t="s">
        <v>33</v>
      </c>
      <c r="C60" s="109"/>
      <c r="D60" s="15" t="s">
        <v>34</v>
      </c>
      <c r="E60" s="107"/>
    </row>
    <row r="61" spans="1:5" s="105" customFormat="1" ht="29.25" hidden="1" customHeight="1" x14ac:dyDescent="0.15">
      <c r="A61" s="190"/>
      <c r="B61" s="14" t="s">
        <v>35</v>
      </c>
      <c r="C61" s="119" t="e">
        <f>(+E61/C60)*100%</f>
        <v>#DIV/0!</v>
      </c>
      <c r="D61" s="15" t="s">
        <v>11</v>
      </c>
      <c r="E61" s="107"/>
    </row>
    <row r="62" spans="1:5" s="105" customFormat="1" ht="29.25" hidden="1" customHeight="1" x14ac:dyDescent="0.15">
      <c r="A62" s="190"/>
      <c r="B62" s="14" t="s">
        <v>10</v>
      </c>
      <c r="C62" s="109"/>
      <c r="D62" s="15" t="s">
        <v>53</v>
      </c>
      <c r="E62" s="107"/>
    </row>
    <row r="63" spans="1:5" s="105" customFormat="1" ht="29.25" hidden="1" customHeight="1" x14ac:dyDescent="0.15">
      <c r="A63" s="190"/>
      <c r="B63" s="14" t="s">
        <v>36</v>
      </c>
      <c r="C63" s="109"/>
      <c r="D63" s="15" t="s">
        <v>37</v>
      </c>
      <c r="E63" s="107"/>
    </row>
    <row r="64" spans="1:5" s="105" customFormat="1" ht="29.25" hidden="1" customHeight="1" x14ac:dyDescent="0.15">
      <c r="A64" s="190"/>
      <c r="B64" s="14" t="s">
        <v>38</v>
      </c>
      <c r="C64" s="109"/>
      <c r="D64" s="15" t="s">
        <v>13</v>
      </c>
      <c r="E64" s="107"/>
    </row>
    <row r="65" spans="1:5" s="105" customFormat="1" ht="29.25" hidden="1" customHeight="1" thickBot="1" x14ac:dyDescent="0.2">
      <c r="A65" s="191"/>
      <c r="B65" s="16" t="s">
        <v>39</v>
      </c>
      <c r="C65" s="110"/>
      <c r="D65" s="17" t="s">
        <v>40</v>
      </c>
      <c r="E65" s="111"/>
    </row>
    <row r="66" spans="1:5" s="105" customFormat="1" ht="29.25" hidden="1" customHeight="1" x14ac:dyDescent="0.15">
      <c r="A66" s="189" t="s">
        <v>31</v>
      </c>
      <c r="B66" s="13" t="s">
        <v>32</v>
      </c>
      <c r="C66" s="192"/>
      <c r="D66" s="193"/>
      <c r="E66" s="194"/>
    </row>
    <row r="67" spans="1:5" s="105" customFormat="1" ht="29.25" hidden="1" customHeight="1" x14ac:dyDescent="0.15">
      <c r="A67" s="190"/>
      <c r="B67" s="14" t="s">
        <v>33</v>
      </c>
      <c r="C67" s="109"/>
      <c r="D67" s="15" t="s">
        <v>34</v>
      </c>
      <c r="E67" s="107"/>
    </row>
    <row r="68" spans="1:5" s="105" customFormat="1" ht="29.25" hidden="1" customHeight="1" x14ac:dyDescent="0.15">
      <c r="A68" s="190"/>
      <c r="B68" s="14" t="s">
        <v>35</v>
      </c>
      <c r="C68" s="119" t="e">
        <f>(+E68/C67)*100%</f>
        <v>#DIV/0!</v>
      </c>
      <c r="D68" s="15" t="s">
        <v>11</v>
      </c>
      <c r="E68" s="107"/>
    </row>
    <row r="69" spans="1:5" s="105" customFormat="1" ht="29.25" hidden="1" customHeight="1" x14ac:dyDescent="0.15">
      <c r="A69" s="190"/>
      <c r="B69" s="14" t="s">
        <v>10</v>
      </c>
      <c r="C69" s="109"/>
      <c r="D69" s="15" t="s">
        <v>53</v>
      </c>
      <c r="E69" s="107"/>
    </row>
    <row r="70" spans="1:5" s="105" customFormat="1" ht="29.25" hidden="1" customHeight="1" x14ac:dyDescent="0.15">
      <c r="A70" s="190"/>
      <c r="B70" s="14" t="s">
        <v>36</v>
      </c>
      <c r="C70" s="109"/>
      <c r="D70" s="15" t="s">
        <v>37</v>
      </c>
      <c r="E70" s="107"/>
    </row>
    <row r="71" spans="1:5" s="105" customFormat="1" ht="29.25" hidden="1" customHeight="1" x14ac:dyDescent="0.15">
      <c r="A71" s="190"/>
      <c r="B71" s="14" t="s">
        <v>38</v>
      </c>
      <c r="C71" s="109"/>
      <c r="D71" s="15" t="s">
        <v>13</v>
      </c>
      <c r="E71" s="107"/>
    </row>
    <row r="72" spans="1:5" s="105" customFormat="1" ht="29.25" hidden="1" customHeight="1" thickBot="1" x14ac:dyDescent="0.2">
      <c r="A72" s="191"/>
      <c r="B72" s="16" t="s">
        <v>39</v>
      </c>
      <c r="C72" s="110"/>
      <c r="D72" s="17" t="s">
        <v>40</v>
      </c>
      <c r="E72" s="111"/>
    </row>
    <row r="73" spans="1:5" s="105" customFormat="1" ht="29.25" hidden="1" customHeight="1" x14ac:dyDescent="0.15">
      <c r="A73" s="189" t="s">
        <v>31</v>
      </c>
      <c r="B73" s="13" t="s">
        <v>32</v>
      </c>
      <c r="C73" s="192"/>
      <c r="D73" s="193"/>
      <c r="E73" s="194"/>
    </row>
    <row r="74" spans="1:5" s="105" customFormat="1" ht="29.25" hidden="1" customHeight="1" x14ac:dyDescent="0.15">
      <c r="A74" s="190"/>
      <c r="B74" s="14" t="s">
        <v>33</v>
      </c>
      <c r="C74" s="109"/>
      <c r="D74" s="15" t="s">
        <v>34</v>
      </c>
      <c r="E74" s="107"/>
    </row>
    <row r="75" spans="1:5" s="105" customFormat="1" ht="29.25" hidden="1" customHeight="1" x14ac:dyDescent="0.15">
      <c r="A75" s="190"/>
      <c r="B75" s="14" t="s">
        <v>35</v>
      </c>
      <c r="C75" s="119" t="e">
        <f>(+E75/C74)*100%</f>
        <v>#DIV/0!</v>
      </c>
      <c r="D75" s="15" t="s">
        <v>11</v>
      </c>
      <c r="E75" s="107"/>
    </row>
    <row r="76" spans="1:5" s="105" customFormat="1" ht="29.25" hidden="1" customHeight="1" x14ac:dyDescent="0.15">
      <c r="A76" s="190"/>
      <c r="B76" s="14" t="s">
        <v>10</v>
      </c>
      <c r="C76" s="109"/>
      <c r="D76" s="15" t="s">
        <v>53</v>
      </c>
      <c r="E76" s="107"/>
    </row>
    <row r="77" spans="1:5" s="105" customFormat="1" ht="29.25" hidden="1" customHeight="1" x14ac:dyDescent="0.15">
      <c r="A77" s="190"/>
      <c r="B77" s="14" t="s">
        <v>36</v>
      </c>
      <c r="C77" s="109"/>
      <c r="D77" s="15" t="s">
        <v>37</v>
      </c>
      <c r="E77" s="107"/>
    </row>
    <row r="78" spans="1:5" s="105" customFormat="1" ht="29.25" hidden="1" customHeight="1" x14ac:dyDescent="0.15">
      <c r="A78" s="190"/>
      <c r="B78" s="14" t="s">
        <v>38</v>
      </c>
      <c r="C78" s="109"/>
      <c r="D78" s="15" t="s">
        <v>13</v>
      </c>
      <c r="E78" s="107"/>
    </row>
    <row r="79" spans="1:5" s="105" customFormat="1" ht="29.25" hidden="1" customHeight="1" thickBot="1" x14ac:dyDescent="0.2">
      <c r="A79" s="191"/>
      <c r="B79" s="16" t="s">
        <v>39</v>
      </c>
      <c r="C79" s="110"/>
      <c r="D79" s="17" t="s">
        <v>40</v>
      </c>
      <c r="E79" s="111"/>
    </row>
  </sheetData>
  <mergeCells count="23">
    <mergeCell ref="A73:A79"/>
    <mergeCell ref="C73:E73"/>
    <mergeCell ref="A17:A23"/>
    <mergeCell ref="C17:E17"/>
    <mergeCell ref="A24:A30"/>
    <mergeCell ref="C24:E24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32" zoomScale="85" zoomScaleNormal="85" workbookViewId="0">
      <selection activeCell="A43" sqref="A43:XFD112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87" t="s">
        <v>7</v>
      </c>
      <c r="B1" s="187"/>
      <c r="C1" s="187"/>
      <c r="D1" s="187"/>
      <c r="E1" s="187"/>
      <c r="F1" s="187"/>
    </row>
    <row r="2" spans="1:6" ht="26.25" thickBot="1" x14ac:dyDescent="0.2">
      <c r="A2" s="79" t="s">
        <v>109</v>
      </c>
      <c r="B2" s="5"/>
      <c r="C2" s="6"/>
      <c r="D2" s="6"/>
      <c r="E2" s="1"/>
      <c r="F2" s="29" t="s">
        <v>29</v>
      </c>
    </row>
    <row r="3" spans="1:6" s="10" customFormat="1" ht="30" customHeight="1" thickTop="1" x14ac:dyDescent="0.15">
      <c r="A3" s="18" t="s">
        <v>9</v>
      </c>
      <c r="B3" s="212" t="str">
        <f>계약현황공개!C3</f>
        <v>어린이 창의교육 프로그램 운영지원 차량 임차</v>
      </c>
      <c r="C3" s="213"/>
      <c r="D3" s="213"/>
      <c r="E3" s="213"/>
      <c r="F3" s="214"/>
    </row>
    <row r="4" spans="1:6" s="10" customFormat="1" ht="30" customHeight="1" x14ac:dyDescent="0.15">
      <c r="A4" s="215" t="s">
        <v>17</v>
      </c>
      <c r="B4" s="218" t="s">
        <v>10</v>
      </c>
      <c r="C4" s="218" t="s">
        <v>53</v>
      </c>
      <c r="D4" s="34" t="s">
        <v>18</v>
      </c>
      <c r="E4" s="34" t="s">
        <v>11</v>
      </c>
      <c r="F4" s="37" t="s">
        <v>70</v>
      </c>
    </row>
    <row r="5" spans="1:6" s="10" customFormat="1" ht="30" customHeight="1" x14ac:dyDescent="0.15">
      <c r="A5" s="216"/>
      <c r="B5" s="219"/>
      <c r="C5" s="219"/>
      <c r="D5" s="34" t="s">
        <v>19</v>
      </c>
      <c r="E5" s="34" t="s">
        <v>12</v>
      </c>
      <c r="F5" s="37" t="s">
        <v>20</v>
      </c>
    </row>
    <row r="6" spans="1:6" s="10" customFormat="1" ht="30" customHeight="1" x14ac:dyDescent="0.15">
      <c r="A6" s="216"/>
      <c r="B6" s="228" t="str">
        <f>계약현황공개!C6</f>
        <v>2024.9.2.</v>
      </c>
      <c r="C6" s="229" t="str">
        <f>계약현황공개!E6</f>
        <v>2024.9.5.(목) ~ 9.26.(목)</v>
      </c>
      <c r="D6" s="224">
        <f>계약현황공개!C4</f>
        <v>2200000</v>
      </c>
      <c r="E6" s="224">
        <f>계약현황공개!E5</f>
        <v>2000000</v>
      </c>
      <c r="F6" s="226">
        <f>E6/D6</f>
        <v>0.90909090909090906</v>
      </c>
    </row>
    <row r="7" spans="1:6" s="10" customFormat="1" ht="30" customHeight="1" x14ac:dyDescent="0.15">
      <c r="A7" s="217"/>
      <c r="B7" s="221"/>
      <c r="C7" s="223"/>
      <c r="D7" s="225"/>
      <c r="E7" s="225"/>
      <c r="F7" s="227"/>
    </row>
    <row r="8" spans="1:6" s="10" customFormat="1" ht="30" customHeight="1" x14ac:dyDescent="0.15">
      <c r="A8" s="198" t="s">
        <v>13</v>
      </c>
      <c r="B8" s="35" t="s">
        <v>14</v>
      </c>
      <c r="C8" s="35" t="s">
        <v>23</v>
      </c>
      <c r="D8" s="200" t="s">
        <v>15</v>
      </c>
      <c r="E8" s="201"/>
      <c r="F8" s="202"/>
    </row>
    <row r="9" spans="1:6" s="10" customFormat="1" ht="30" customHeight="1" x14ac:dyDescent="0.15">
      <c r="A9" s="199"/>
      <c r="B9" s="20" t="str">
        <f>계약현황공개!E8</f>
        <v>선진항공여행사(윤두희,윤준식)</v>
      </c>
      <c r="C9" s="20" t="s">
        <v>202</v>
      </c>
      <c r="D9" s="230" t="str">
        <f>계약현황공개!E9</f>
        <v>성남시 분당구 서현로 170 D동 1501호(서현동)</v>
      </c>
      <c r="E9" s="204"/>
      <c r="F9" s="205"/>
    </row>
    <row r="10" spans="1:6" s="10" customFormat="1" ht="30" customHeight="1" x14ac:dyDescent="0.15">
      <c r="A10" s="36" t="s">
        <v>22</v>
      </c>
      <c r="B10" s="206" t="s">
        <v>144</v>
      </c>
      <c r="C10" s="207"/>
      <c r="D10" s="207"/>
      <c r="E10" s="207"/>
      <c r="F10" s="208"/>
    </row>
    <row r="11" spans="1:6" s="10" customFormat="1" ht="30" customHeight="1" x14ac:dyDescent="0.15">
      <c r="A11" s="36" t="s">
        <v>21</v>
      </c>
      <c r="B11" s="209" t="s">
        <v>108</v>
      </c>
      <c r="C11" s="210"/>
      <c r="D11" s="210"/>
      <c r="E11" s="210"/>
      <c r="F11" s="211"/>
    </row>
    <row r="12" spans="1:6" s="10" customFormat="1" ht="30" customHeight="1" thickBot="1" x14ac:dyDescent="0.2">
      <c r="A12" s="19" t="s">
        <v>16</v>
      </c>
      <c r="B12" s="195"/>
      <c r="C12" s="196"/>
      <c r="D12" s="196"/>
      <c r="E12" s="196"/>
      <c r="F12" s="197"/>
    </row>
    <row r="13" spans="1:6" s="105" customFormat="1" ht="30" customHeight="1" thickTop="1" x14ac:dyDescent="0.15">
      <c r="A13" s="18" t="s">
        <v>9</v>
      </c>
      <c r="B13" s="212" t="str">
        <f>계약현황공개!C10</f>
        <v>어쩌다 국내일주 5차 차량 임차</v>
      </c>
      <c r="C13" s="213"/>
      <c r="D13" s="213"/>
      <c r="E13" s="213"/>
      <c r="F13" s="214"/>
    </row>
    <row r="14" spans="1:6" s="105" customFormat="1" ht="30" customHeight="1" x14ac:dyDescent="0.15">
      <c r="A14" s="215" t="s">
        <v>17</v>
      </c>
      <c r="B14" s="218" t="s">
        <v>10</v>
      </c>
      <c r="C14" s="218" t="s">
        <v>53</v>
      </c>
      <c r="D14" s="34" t="s">
        <v>18</v>
      </c>
      <c r="E14" s="34" t="s">
        <v>11</v>
      </c>
      <c r="F14" s="37" t="s">
        <v>70</v>
      </c>
    </row>
    <row r="15" spans="1:6" s="105" customFormat="1" ht="30" customHeight="1" x14ac:dyDescent="0.15">
      <c r="A15" s="216"/>
      <c r="B15" s="219"/>
      <c r="C15" s="219"/>
      <c r="D15" s="34" t="s">
        <v>19</v>
      </c>
      <c r="E15" s="34" t="s">
        <v>12</v>
      </c>
      <c r="F15" s="37" t="s">
        <v>20</v>
      </c>
    </row>
    <row r="16" spans="1:6" s="105" customFormat="1" ht="30" customHeight="1" x14ac:dyDescent="0.15">
      <c r="A16" s="216"/>
      <c r="B16" s="220" t="str">
        <f>계약현황공개!C13</f>
        <v>2024.9.24.</v>
      </c>
      <c r="C16" s="222" t="str">
        <f>계약현황공개!E13</f>
        <v>2024.9.28.(토)</v>
      </c>
      <c r="D16" s="224">
        <f>계약현황공개!C11</f>
        <v>790000</v>
      </c>
      <c r="E16" s="224">
        <f>계약현황공개!E12</f>
        <v>748000</v>
      </c>
      <c r="F16" s="226">
        <f>E16/D16</f>
        <v>0.94683544303797473</v>
      </c>
    </row>
    <row r="17" spans="1:6" s="105" customFormat="1" ht="30" customHeight="1" x14ac:dyDescent="0.15">
      <c r="A17" s="217"/>
      <c r="B17" s="221"/>
      <c r="C17" s="223"/>
      <c r="D17" s="225"/>
      <c r="E17" s="225"/>
      <c r="F17" s="227"/>
    </row>
    <row r="18" spans="1:6" s="105" customFormat="1" ht="30" customHeight="1" x14ac:dyDescent="0.15">
      <c r="A18" s="198" t="s">
        <v>13</v>
      </c>
      <c r="B18" s="120" t="s">
        <v>14</v>
      </c>
      <c r="C18" s="120" t="s">
        <v>23</v>
      </c>
      <c r="D18" s="200" t="s">
        <v>15</v>
      </c>
      <c r="E18" s="201"/>
      <c r="F18" s="202"/>
    </row>
    <row r="19" spans="1:6" s="105" customFormat="1" ht="30" customHeight="1" x14ac:dyDescent="0.15">
      <c r="A19" s="199"/>
      <c r="B19" s="121" t="str">
        <f>계약현황공개!E15</f>
        <v>(주)서울구경(김선란)</v>
      </c>
      <c r="C19" s="20" t="s">
        <v>151</v>
      </c>
      <c r="D19" s="203" t="str">
        <f>계약현황공개!E16</f>
        <v>성남시 분당구 장미로 78 (야탑동, 시그마3) 1035호</v>
      </c>
      <c r="E19" s="204"/>
      <c r="F19" s="205"/>
    </row>
    <row r="20" spans="1:6" s="105" customFormat="1" ht="30" customHeight="1" x14ac:dyDescent="0.15">
      <c r="A20" s="36" t="s">
        <v>22</v>
      </c>
      <c r="B20" s="206" t="s">
        <v>144</v>
      </c>
      <c r="C20" s="207"/>
      <c r="D20" s="207"/>
      <c r="E20" s="207"/>
      <c r="F20" s="208"/>
    </row>
    <row r="21" spans="1:6" s="105" customFormat="1" ht="30" customHeight="1" x14ac:dyDescent="0.15">
      <c r="A21" s="36" t="s">
        <v>21</v>
      </c>
      <c r="B21" s="209" t="s">
        <v>108</v>
      </c>
      <c r="C21" s="210"/>
      <c r="D21" s="210"/>
      <c r="E21" s="210"/>
      <c r="F21" s="211"/>
    </row>
    <row r="22" spans="1:6" s="105" customFormat="1" ht="30" customHeight="1" thickBot="1" x14ac:dyDescent="0.2">
      <c r="A22" s="19" t="s">
        <v>16</v>
      </c>
      <c r="B22" s="195"/>
      <c r="C22" s="196"/>
      <c r="D22" s="196"/>
      <c r="E22" s="196"/>
      <c r="F22" s="197"/>
    </row>
    <row r="23" spans="1:6" s="105" customFormat="1" ht="30" customHeight="1" thickTop="1" x14ac:dyDescent="0.15">
      <c r="A23" s="18" t="s">
        <v>9</v>
      </c>
      <c r="B23" s="212" t="str">
        <f>계약현황공개!C17</f>
        <v>인공지능체험관 콘텐츠 4족 보행로봇 구입 계약</v>
      </c>
      <c r="C23" s="213"/>
      <c r="D23" s="213"/>
      <c r="E23" s="213"/>
      <c r="F23" s="214"/>
    </row>
    <row r="24" spans="1:6" s="105" customFormat="1" ht="30" customHeight="1" x14ac:dyDescent="0.15">
      <c r="A24" s="215" t="s">
        <v>17</v>
      </c>
      <c r="B24" s="218" t="s">
        <v>10</v>
      </c>
      <c r="C24" s="218" t="s">
        <v>53</v>
      </c>
      <c r="D24" s="34" t="s">
        <v>18</v>
      </c>
      <c r="E24" s="34" t="s">
        <v>11</v>
      </c>
      <c r="F24" s="37" t="s">
        <v>70</v>
      </c>
    </row>
    <row r="25" spans="1:6" s="105" customFormat="1" ht="30" customHeight="1" x14ac:dyDescent="0.15">
      <c r="A25" s="216"/>
      <c r="B25" s="219"/>
      <c r="C25" s="219"/>
      <c r="D25" s="34" t="s">
        <v>19</v>
      </c>
      <c r="E25" s="34" t="s">
        <v>12</v>
      </c>
      <c r="F25" s="37" t="s">
        <v>20</v>
      </c>
    </row>
    <row r="26" spans="1:6" s="105" customFormat="1" ht="30" customHeight="1" x14ac:dyDescent="0.15">
      <c r="A26" s="216"/>
      <c r="B26" s="220" t="str">
        <f>계약현황공개!C20</f>
        <v>2024.9.25.</v>
      </c>
      <c r="C26" s="222" t="str">
        <f>계약현황공개!E20</f>
        <v>2024.9.25.(수) ~ 9.30.(월)</v>
      </c>
      <c r="D26" s="224">
        <f>계약현황공개!C18</f>
        <v>10500000</v>
      </c>
      <c r="E26" s="224">
        <f>계약현황공개!E19</f>
        <v>9570000</v>
      </c>
      <c r="F26" s="226">
        <f>E26/D26</f>
        <v>0.91142857142857148</v>
      </c>
    </row>
    <row r="27" spans="1:6" s="105" customFormat="1" ht="30" customHeight="1" x14ac:dyDescent="0.15">
      <c r="A27" s="217"/>
      <c r="B27" s="221"/>
      <c r="C27" s="223"/>
      <c r="D27" s="225"/>
      <c r="E27" s="225"/>
      <c r="F27" s="227"/>
    </row>
    <row r="28" spans="1:6" s="105" customFormat="1" ht="30" customHeight="1" x14ac:dyDescent="0.15">
      <c r="A28" s="198" t="s">
        <v>13</v>
      </c>
      <c r="B28" s="122" t="s">
        <v>14</v>
      </c>
      <c r="C28" s="122" t="s">
        <v>23</v>
      </c>
      <c r="D28" s="200" t="s">
        <v>15</v>
      </c>
      <c r="E28" s="201"/>
      <c r="F28" s="202"/>
    </row>
    <row r="29" spans="1:6" s="105" customFormat="1" ht="30" customHeight="1" x14ac:dyDescent="0.15">
      <c r="A29" s="199"/>
      <c r="B29" s="121" t="str">
        <f>계약현황공개!E22</f>
        <v>영인모빌리티 주식회사(권용식)</v>
      </c>
      <c r="C29" s="20" t="s">
        <v>203</v>
      </c>
      <c r="D29" s="203" t="str">
        <f>계약현황공개!E23</f>
        <v xml:space="preserve">경기도 안양시 동안구 안양동천로 60, 1층(호계동, 영인빌딩) </v>
      </c>
      <c r="E29" s="204"/>
      <c r="F29" s="205"/>
    </row>
    <row r="30" spans="1:6" s="105" customFormat="1" ht="30" customHeight="1" x14ac:dyDescent="0.15">
      <c r="A30" s="36" t="s">
        <v>22</v>
      </c>
      <c r="B30" s="206" t="s">
        <v>144</v>
      </c>
      <c r="C30" s="207"/>
      <c r="D30" s="207"/>
      <c r="E30" s="207"/>
      <c r="F30" s="208"/>
    </row>
    <row r="31" spans="1:6" s="105" customFormat="1" ht="30" customHeight="1" x14ac:dyDescent="0.15">
      <c r="A31" s="36" t="s">
        <v>21</v>
      </c>
      <c r="B31" s="209" t="s">
        <v>108</v>
      </c>
      <c r="C31" s="210"/>
      <c r="D31" s="210"/>
      <c r="E31" s="210"/>
      <c r="F31" s="211"/>
    </row>
    <row r="32" spans="1:6" s="105" customFormat="1" ht="30" customHeight="1" thickBot="1" x14ac:dyDescent="0.2">
      <c r="A32" s="19" t="s">
        <v>16</v>
      </c>
      <c r="B32" s="195"/>
      <c r="C32" s="196"/>
      <c r="D32" s="196"/>
      <c r="E32" s="196"/>
      <c r="F32" s="197"/>
    </row>
    <row r="33" spans="1:6" s="105" customFormat="1" ht="30" customHeight="1" thickTop="1" x14ac:dyDescent="0.15">
      <c r="A33" s="18" t="s">
        <v>9</v>
      </c>
      <c r="B33" s="212" t="str">
        <f>계약현황공개!C24</f>
        <v>인공지능체험관 콘텐츠 에듀건 구입 계약</v>
      </c>
      <c r="C33" s="213"/>
      <c r="D33" s="213"/>
      <c r="E33" s="213"/>
      <c r="F33" s="214"/>
    </row>
    <row r="34" spans="1:6" s="105" customFormat="1" ht="30" customHeight="1" x14ac:dyDescent="0.15">
      <c r="A34" s="215" t="s">
        <v>17</v>
      </c>
      <c r="B34" s="218" t="s">
        <v>10</v>
      </c>
      <c r="C34" s="218" t="s">
        <v>53</v>
      </c>
      <c r="D34" s="34" t="s">
        <v>18</v>
      </c>
      <c r="E34" s="34" t="s">
        <v>11</v>
      </c>
      <c r="F34" s="37" t="s">
        <v>70</v>
      </c>
    </row>
    <row r="35" spans="1:6" s="105" customFormat="1" ht="30" customHeight="1" x14ac:dyDescent="0.15">
      <c r="A35" s="216"/>
      <c r="B35" s="219"/>
      <c r="C35" s="219"/>
      <c r="D35" s="34" t="s">
        <v>19</v>
      </c>
      <c r="E35" s="34" t="s">
        <v>12</v>
      </c>
      <c r="F35" s="37" t="s">
        <v>20</v>
      </c>
    </row>
    <row r="36" spans="1:6" s="105" customFormat="1" ht="30" customHeight="1" x14ac:dyDescent="0.15">
      <c r="A36" s="216"/>
      <c r="B36" s="220" t="str">
        <f>계약현황공개!C27</f>
        <v>2024.9.30.</v>
      </c>
      <c r="C36" s="222" t="str">
        <f>계약현황공개!E27</f>
        <v>2024.9.30.(월) ~ 10.10.(목)</v>
      </c>
      <c r="D36" s="224">
        <f>계약현황공개!C25</f>
        <v>16191000</v>
      </c>
      <c r="E36" s="224">
        <f>계약현황공개!E26</f>
        <v>14730000</v>
      </c>
      <c r="F36" s="226">
        <f>E36/D36</f>
        <v>0.90976468408375022</v>
      </c>
    </row>
    <row r="37" spans="1:6" s="105" customFormat="1" ht="30" customHeight="1" x14ac:dyDescent="0.15">
      <c r="A37" s="217"/>
      <c r="B37" s="221"/>
      <c r="C37" s="223"/>
      <c r="D37" s="225"/>
      <c r="E37" s="225"/>
      <c r="F37" s="227"/>
    </row>
    <row r="38" spans="1:6" s="105" customFormat="1" ht="30" customHeight="1" x14ac:dyDescent="0.15">
      <c r="A38" s="198" t="s">
        <v>13</v>
      </c>
      <c r="B38" s="122" t="s">
        <v>14</v>
      </c>
      <c r="C38" s="122" t="s">
        <v>23</v>
      </c>
      <c r="D38" s="200" t="s">
        <v>15</v>
      </c>
      <c r="E38" s="201"/>
      <c r="F38" s="202"/>
    </row>
    <row r="39" spans="1:6" s="105" customFormat="1" ht="30" customHeight="1" x14ac:dyDescent="0.15">
      <c r="A39" s="199"/>
      <c r="B39" s="121" t="str">
        <f>계약현황공개!E29</f>
        <v>주식회사 에듀건(오룡)</v>
      </c>
      <c r="C39" s="20" t="s">
        <v>255</v>
      </c>
      <c r="D39" s="203" t="str">
        <f>계약현황공개!E30</f>
        <v>서울특별시 강동구 양재대로81길 64, 1층(성내동, 코스카빌딩)</v>
      </c>
      <c r="E39" s="204"/>
      <c r="F39" s="205"/>
    </row>
    <row r="40" spans="1:6" s="105" customFormat="1" ht="30" customHeight="1" x14ac:dyDescent="0.15">
      <c r="A40" s="36" t="s">
        <v>22</v>
      </c>
      <c r="B40" s="206" t="s">
        <v>144</v>
      </c>
      <c r="C40" s="207"/>
      <c r="D40" s="207"/>
      <c r="E40" s="207"/>
      <c r="F40" s="208"/>
    </row>
    <row r="41" spans="1:6" s="105" customFormat="1" ht="30" customHeight="1" x14ac:dyDescent="0.15">
      <c r="A41" s="36" t="s">
        <v>21</v>
      </c>
      <c r="B41" s="209" t="s">
        <v>108</v>
      </c>
      <c r="C41" s="210"/>
      <c r="D41" s="210"/>
      <c r="E41" s="210"/>
      <c r="F41" s="211"/>
    </row>
    <row r="42" spans="1:6" s="105" customFormat="1" ht="30" customHeight="1" thickBot="1" x14ac:dyDescent="0.2">
      <c r="A42" s="19" t="s">
        <v>16</v>
      </c>
      <c r="B42" s="195"/>
      <c r="C42" s="196"/>
      <c r="D42" s="196"/>
      <c r="E42" s="196"/>
      <c r="F42" s="197"/>
    </row>
    <row r="43" spans="1:6" s="105" customFormat="1" ht="30" hidden="1" customHeight="1" thickTop="1" x14ac:dyDescent="0.15">
      <c r="A43" s="18" t="s">
        <v>9</v>
      </c>
      <c r="B43" s="212">
        <f>계약현황공개!C31</f>
        <v>0</v>
      </c>
      <c r="C43" s="213"/>
      <c r="D43" s="213"/>
      <c r="E43" s="213"/>
      <c r="F43" s="214"/>
    </row>
    <row r="44" spans="1:6" s="105" customFormat="1" ht="30" hidden="1" customHeight="1" x14ac:dyDescent="0.15">
      <c r="A44" s="215" t="s">
        <v>17</v>
      </c>
      <c r="B44" s="218" t="s">
        <v>10</v>
      </c>
      <c r="C44" s="218" t="s">
        <v>53</v>
      </c>
      <c r="D44" s="34" t="s">
        <v>18</v>
      </c>
      <c r="E44" s="34" t="s">
        <v>11</v>
      </c>
      <c r="F44" s="37" t="s">
        <v>70</v>
      </c>
    </row>
    <row r="45" spans="1:6" s="105" customFormat="1" ht="30" hidden="1" customHeight="1" x14ac:dyDescent="0.15">
      <c r="A45" s="216"/>
      <c r="B45" s="219"/>
      <c r="C45" s="219"/>
      <c r="D45" s="34" t="s">
        <v>19</v>
      </c>
      <c r="E45" s="34" t="s">
        <v>12</v>
      </c>
      <c r="F45" s="37" t="s">
        <v>20</v>
      </c>
    </row>
    <row r="46" spans="1:6" s="105" customFormat="1" ht="30" hidden="1" customHeight="1" x14ac:dyDescent="0.15">
      <c r="A46" s="216"/>
      <c r="B46" s="220">
        <f>계약현황공개!C34</f>
        <v>0</v>
      </c>
      <c r="C46" s="222">
        <f>계약현황공개!E34</f>
        <v>0</v>
      </c>
      <c r="D46" s="224">
        <f>계약현황공개!C32</f>
        <v>0</v>
      </c>
      <c r="E46" s="224">
        <f>계약현황공개!E33</f>
        <v>0</v>
      </c>
      <c r="F46" s="226" t="e">
        <f>E46/D46</f>
        <v>#DIV/0!</v>
      </c>
    </row>
    <row r="47" spans="1:6" s="105" customFormat="1" ht="30" hidden="1" customHeight="1" x14ac:dyDescent="0.15">
      <c r="A47" s="217"/>
      <c r="B47" s="221"/>
      <c r="C47" s="223"/>
      <c r="D47" s="225"/>
      <c r="E47" s="225"/>
      <c r="F47" s="227"/>
    </row>
    <row r="48" spans="1:6" s="105" customFormat="1" ht="30" hidden="1" customHeight="1" x14ac:dyDescent="0.15">
      <c r="A48" s="198" t="s">
        <v>13</v>
      </c>
      <c r="B48" s="122" t="s">
        <v>14</v>
      </c>
      <c r="C48" s="122" t="s">
        <v>23</v>
      </c>
      <c r="D48" s="200" t="s">
        <v>15</v>
      </c>
      <c r="E48" s="201"/>
      <c r="F48" s="202"/>
    </row>
    <row r="49" spans="1:6" s="105" customFormat="1" ht="30" hidden="1" customHeight="1" x14ac:dyDescent="0.15">
      <c r="A49" s="199"/>
      <c r="B49" s="121">
        <f>계약현황공개!E36</f>
        <v>0</v>
      </c>
      <c r="C49" s="20" t="s">
        <v>161</v>
      </c>
      <c r="D49" s="203">
        <f>계약현황공개!E37</f>
        <v>0</v>
      </c>
      <c r="E49" s="204"/>
      <c r="F49" s="205"/>
    </row>
    <row r="50" spans="1:6" s="105" customFormat="1" ht="30" hidden="1" customHeight="1" x14ac:dyDescent="0.15">
      <c r="A50" s="36" t="s">
        <v>22</v>
      </c>
      <c r="B50" s="206" t="s">
        <v>144</v>
      </c>
      <c r="C50" s="207"/>
      <c r="D50" s="207"/>
      <c r="E50" s="207"/>
      <c r="F50" s="208"/>
    </row>
    <row r="51" spans="1:6" s="105" customFormat="1" ht="30" hidden="1" customHeight="1" x14ac:dyDescent="0.15">
      <c r="A51" s="36" t="s">
        <v>21</v>
      </c>
      <c r="B51" s="209" t="s">
        <v>108</v>
      </c>
      <c r="C51" s="210"/>
      <c r="D51" s="210"/>
      <c r="E51" s="210"/>
      <c r="F51" s="211"/>
    </row>
    <row r="52" spans="1:6" s="105" customFormat="1" ht="30" hidden="1" customHeight="1" thickBot="1" x14ac:dyDescent="0.2">
      <c r="A52" s="19" t="s">
        <v>16</v>
      </c>
      <c r="B52" s="195"/>
      <c r="C52" s="196"/>
      <c r="D52" s="196"/>
      <c r="E52" s="196"/>
      <c r="F52" s="197"/>
    </row>
    <row r="53" spans="1:6" s="105" customFormat="1" ht="30" hidden="1" customHeight="1" thickTop="1" x14ac:dyDescent="0.15">
      <c r="A53" s="18" t="s">
        <v>9</v>
      </c>
      <c r="B53" s="212">
        <f>계약현황공개!C38</f>
        <v>0</v>
      </c>
      <c r="C53" s="213"/>
      <c r="D53" s="213"/>
      <c r="E53" s="213"/>
      <c r="F53" s="214"/>
    </row>
    <row r="54" spans="1:6" s="105" customFormat="1" ht="30" hidden="1" customHeight="1" x14ac:dyDescent="0.15">
      <c r="A54" s="215" t="s">
        <v>17</v>
      </c>
      <c r="B54" s="218" t="s">
        <v>10</v>
      </c>
      <c r="C54" s="218" t="s">
        <v>53</v>
      </c>
      <c r="D54" s="34" t="s">
        <v>18</v>
      </c>
      <c r="E54" s="34" t="s">
        <v>11</v>
      </c>
      <c r="F54" s="37" t="s">
        <v>70</v>
      </c>
    </row>
    <row r="55" spans="1:6" s="105" customFormat="1" ht="30" hidden="1" customHeight="1" x14ac:dyDescent="0.15">
      <c r="A55" s="216"/>
      <c r="B55" s="219"/>
      <c r="C55" s="219"/>
      <c r="D55" s="34" t="s">
        <v>19</v>
      </c>
      <c r="E55" s="34" t="s">
        <v>12</v>
      </c>
      <c r="F55" s="37" t="s">
        <v>20</v>
      </c>
    </row>
    <row r="56" spans="1:6" s="105" customFormat="1" ht="30" hidden="1" customHeight="1" x14ac:dyDescent="0.15">
      <c r="A56" s="216"/>
      <c r="B56" s="220">
        <f>계약현황공개!C41</f>
        <v>0</v>
      </c>
      <c r="C56" s="222">
        <f>계약현황공개!E41</f>
        <v>0</v>
      </c>
      <c r="D56" s="224">
        <f>계약현황공개!C39</f>
        <v>0</v>
      </c>
      <c r="E56" s="224">
        <f>계약현황공개!E40</f>
        <v>0</v>
      </c>
      <c r="F56" s="226" t="e">
        <f>E56/D56</f>
        <v>#DIV/0!</v>
      </c>
    </row>
    <row r="57" spans="1:6" s="105" customFormat="1" ht="30" hidden="1" customHeight="1" x14ac:dyDescent="0.15">
      <c r="A57" s="217"/>
      <c r="B57" s="221"/>
      <c r="C57" s="223"/>
      <c r="D57" s="225"/>
      <c r="E57" s="225"/>
      <c r="F57" s="227"/>
    </row>
    <row r="58" spans="1:6" s="105" customFormat="1" ht="30" hidden="1" customHeight="1" x14ac:dyDescent="0.15">
      <c r="A58" s="198" t="s">
        <v>13</v>
      </c>
      <c r="B58" s="127" t="s">
        <v>14</v>
      </c>
      <c r="C58" s="127" t="s">
        <v>23</v>
      </c>
      <c r="D58" s="200" t="s">
        <v>15</v>
      </c>
      <c r="E58" s="201"/>
      <c r="F58" s="202"/>
    </row>
    <row r="59" spans="1:6" s="105" customFormat="1" ht="30" hidden="1" customHeight="1" x14ac:dyDescent="0.15">
      <c r="A59" s="199"/>
      <c r="B59" s="121">
        <f>계약현황공개!E43</f>
        <v>0</v>
      </c>
      <c r="C59" s="20" t="s">
        <v>162</v>
      </c>
      <c r="D59" s="203">
        <f>계약현황공개!E44</f>
        <v>0</v>
      </c>
      <c r="E59" s="204"/>
      <c r="F59" s="205"/>
    </row>
    <row r="60" spans="1:6" s="105" customFormat="1" ht="30" hidden="1" customHeight="1" x14ac:dyDescent="0.15">
      <c r="A60" s="36" t="s">
        <v>22</v>
      </c>
      <c r="B60" s="206" t="s">
        <v>144</v>
      </c>
      <c r="C60" s="207"/>
      <c r="D60" s="207"/>
      <c r="E60" s="207"/>
      <c r="F60" s="208"/>
    </row>
    <row r="61" spans="1:6" s="105" customFormat="1" ht="30" hidden="1" customHeight="1" x14ac:dyDescent="0.15">
      <c r="A61" s="36" t="s">
        <v>21</v>
      </c>
      <c r="B61" s="209" t="s">
        <v>108</v>
      </c>
      <c r="C61" s="210"/>
      <c r="D61" s="210"/>
      <c r="E61" s="210"/>
      <c r="F61" s="211"/>
    </row>
    <row r="62" spans="1:6" s="105" customFormat="1" ht="30" hidden="1" customHeight="1" thickBot="1" x14ac:dyDescent="0.2">
      <c r="A62" s="19" t="s">
        <v>16</v>
      </c>
      <c r="B62" s="195"/>
      <c r="C62" s="196"/>
      <c r="D62" s="196"/>
      <c r="E62" s="196"/>
      <c r="F62" s="197"/>
    </row>
    <row r="63" spans="1:6" s="105" customFormat="1" ht="30" hidden="1" customHeight="1" thickTop="1" x14ac:dyDescent="0.15">
      <c r="A63" s="18" t="s">
        <v>9</v>
      </c>
      <c r="B63" s="212">
        <f>계약현황공개!C45</f>
        <v>0</v>
      </c>
      <c r="C63" s="213"/>
      <c r="D63" s="213"/>
      <c r="E63" s="213"/>
      <c r="F63" s="214"/>
    </row>
    <row r="64" spans="1:6" s="105" customFormat="1" ht="30" hidden="1" customHeight="1" x14ac:dyDescent="0.15">
      <c r="A64" s="215" t="s">
        <v>17</v>
      </c>
      <c r="B64" s="218" t="s">
        <v>10</v>
      </c>
      <c r="C64" s="218" t="s">
        <v>53</v>
      </c>
      <c r="D64" s="34" t="s">
        <v>18</v>
      </c>
      <c r="E64" s="34" t="s">
        <v>11</v>
      </c>
      <c r="F64" s="37" t="s">
        <v>70</v>
      </c>
    </row>
    <row r="65" spans="1:6" s="105" customFormat="1" ht="30" hidden="1" customHeight="1" x14ac:dyDescent="0.15">
      <c r="A65" s="216"/>
      <c r="B65" s="219"/>
      <c r="C65" s="219"/>
      <c r="D65" s="34" t="s">
        <v>19</v>
      </c>
      <c r="E65" s="34" t="s">
        <v>12</v>
      </c>
      <c r="F65" s="37" t="s">
        <v>20</v>
      </c>
    </row>
    <row r="66" spans="1:6" s="105" customFormat="1" ht="30" hidden="1" customHeight="1" x14ac:dyDescent="0.15">
      <c r="A66" s="216"/>
      <c r="B66" s="220">
        <f>계약현황공개!C48</f>
        <v>0</v>
      </c>
      <c r="C66" s="222">
        <f>계약현황공개!E48</f>
        <v>0</v>
      </c>
      <c r="D66" s="224">
        <f>계약현황공개!C46</f>
        <v>0</v>
      </c>
      <c r="E66" s="224">
        <f>계약현황공개!E47</f>
        <v>0</v>
      </c>
      <c r="F66" s="226" t="e">
        <f>E66/D66</f>
        <v>#DIV/0!</v>
      </c>
    </row>
    <row r="67" spans="1:6" s="105" customFormat="1" ht="30" hidden="1" customHeight="1" x14ac:dyDescent="0.15">
      <c r="A67" s="217"/>
      <c r="B67" s="221"/>
      <c r="C67" s="223"/>
      <c r="D67" s="225"/>
      <c r="E67" s="225"/>
      <c r="F67" s="227"/>
    </row>
    <row r="68" spans="1:6" s="105" customFormat="1" ht="30" hidden="1" customHeight="1" x14ac:dyDescent="0.15">
      <c r="A68" s="198" t="s">
        <v>13</v>
      </c>
      <c r="B68" s="127" t="s">
        <v>14</v>
      </c>
      <c r="C68" s="127" t="s">
        <v>23</v>
      </c>
      <c r="D68" s="200" t="s">
        <v>15</v>
      </c>
      <c r="E68" s="201"/>
      <c r="F68" s="202"/>
    </row>
    <row r="69" spans="1:6" s="105" customFormat="1" ht="30" hidden="1" customHeight="1" x14ac:dyDescent="0.15">
      <c r="A69" s="199"/>
      <c r="B69" s="121">
        <f>계약현황공개!E50</f>
        <v>0</v>
      </c>
      <c r="C69" s="20" t="s">
        <v>163</v>
      </c>
      <c r="D69" s="203">
        <f>계약현황공개!E51</f>
        <v>0</v>
      </c>
      <c r="E69" s="204"/>
      <c r="F69" s="205"/>
    </row>
    <row r="70" spans="1:6" s="105" customFormat="1" ht="30" hidden="1" customHeight="1" x14ac:dyDescent="0.15">
      <c r="A70" s="36" t="s">
        <v>22</v>
      </c>
      <c r="B70" s="206" t="s">
        <v>144</v>
      </c>
      <c r="C70" s="207"/>
      <c r="D70" s="207"/>
      <c r="E70" s="207"/>
      <c r="F70" s="208"/>
    </row>
    <row r="71" spans="1:6" s="105" customFormat="1" ht="30" hidden="1" customHeight="1" x14ac:dyDescent="0.15">
      <c r="A71" s="36" t="s">
        <v>21</v>
      </c>
      <c r="B71" s="209" t="s">
        <v>108</v>
      </c>
      <c r="C71" s="210"/>
      <c r="D71" s="210"/>
      <c r="E71" s="210"/>
      <c r="F71" s="211"/>
    </row>
    <row r="72" spans="1:6" s="105" customFormat="1" ht="30" hidden="1" customHeight="1" thickBot="1" x14ac:dyDescent="0.2">
      <c r="A72" s="19" t="s">
        <v>16</v>
      </c>
      <c r="B72" s="195"/>
      <c r="C72" s="196"/>
      <c r="D72" s="196"/>
      <c r="E72" s="196"/>
      <c r="F72" s="197"/>
    </row>
    <row r="73" spans="1:6" s="105" customFormat="1" ht="30" hidden="1" customHeight="1" thickTop="1" x14ac:dyDescent="0.15">
      <c r="A73" s="18" t="s">
        <v>9</v>
      </c>
      <c r="B73" s="212">
        <f>계약현황공개!C52</f>
        <v>0</v>
      </c>
      <c r="C73" s="213"/>
      <c r="D73" s="213"/>
      <c r="E73" s="213"/>
      <c r="F73" s="214"/>
    </row>
    <row r="74" spans="1:6" s="105" customFormat="1" ht="30" hidden="1" customHeight="1" x14ac:dyDescent="0.15">
      <c r="A74" s="215" t="s">
        <v>17</v>
      </c>
      <c r="B74" s="218" t="s">
        <v>10</v>
      </c>
      <c r="C74" s="218" t="s">
        <v>53</v>
      </c>
      <c r="D74" s="34" t="s">
        <v>18</v>
      </c>
      <c r="E74" s="34" t="s">
        <v>11</v>
      </c>
      <c r="F74" s="37" t="s">
        <v>70</v>
      </c>
    </row>
    <row r="75" spans="1:6" s="105" customFormat="1" ht="30" hidden="1" customHeight="1" x14ac:dyDescent="0.15">
      <c r="A75" s="216"/>
      <c r="B75" s="219"/>
      <c r="C75" s="219"/>
      <c r="D75" s="34" t="s">
        <v>19</v>
      </c>
      <c r="E75" s="34" t="s">
        <v>12</v>
      </c>
      <c r="F75" s="37" t="s">
        <v>20</v>
      </c>
    </row>
    <row r="76" spans="1:6" s="105" customFormat="1" ht="30" hidden="1" customHeight="1" x14ac:dyDescent="0.15">
      <c r="A76" s="216"/>
      <c r="B76" s="220">
        <f>계약현황공개!C55</f>
        <v>0</v>
      </c>
      <c r="C76" s="222">
        <f>계약현황공개!E55</f>
        <v>0</v>
      </c>
      <c r="D76" s="224">
        <f>계약현황공개!C53</f>
        <v>0</v>
      </c>
      <c r="E76" s="224">
        <f>계약현황공개!E54</f>
        <v>0</v>
      </c>
      <c r="F76" s="226" t="e">
        <f>E76/D76</f>
        <v>#DIV/0!</v>
      </c>
    </row>
    <row r="77" spans="1:6" s="105" customFormat="1" ht="30" hidden="1" customHeight="1" x14ac:dyDescent="0.15">
      <c r="A77" s="217"/>
      <c r="B77" s="221"/>
      <c r="C77" s="223"/>
      <c r="D77" s="225"/>
      <c r="E77" s="225"/>
      <c r="F77" s="227"/>
    </row>
    <row r="78" spans="1:6" s="105" customFormat="1" ht="30" hidden="1" customHeight="1" x14ac:dyDescent="0.15">
      <c r="A78" s="198" t="s">
        <v>13</v>
      </c>
      <c r="B78" s="127" t="s">
        <v>14</v>
      </c>
      <c r="C78" s="127" t="s">
        <v>23</v>
      </c>
      <c r="D78" s="200" t="s">
        <v>15</v>
      </c>
      <c r="E78" s="201"/>
      <c r="F78" s="202"/>
    </row>
    <row r="79" spans="1:6" s="105" customFormat="1" ht="30" hidden="1" customHeight="1" x14ac:dyDescent="0.15">
      <c r="A79" s="199"/>
      <c r="B79" s="121">
        <f>계약현황공개!E57</f>
        <v>0</v>
      </c>
      <c r="C79" s="20" t="s">
        <v>151</v>
      </c>
      <c r="D79" s="203">
        <f>계약현황공개!E58</f>
        <v>0</v>
      </c>
      <c r="E79" s="204"/>
      <c r="F79" s="205"/>
    </row>
    <row r="80" spans="1:6" s="105" customFormat="1" ht="30" hidden="1" customHeight="1" x14ac:dyDescent="0.15">
      <c r="A80" s="36" t="s">
        <v>22</v>
      </c>
      <c r="B80" s="206" t="s">
        <v>144</v>
      </c>
      <c r="C80" s="207"/>
      <c r="D80" s="207"/>
      <c r="E80" s="207"/>
      <c r="F80" s="208"/>
    </row>
    <row r="81" spans="1:6" s="105" customFormat="1" ht="30" hidden="1" customHeight="1" x14ac:dyDescent="0.15">
      <c r="A81" s="36" t="s">
        <v>21</v>
      </c>
      <c r="B81" s="209" t="s">
        <v>108</v>
      </c>
      <c r="C81" s="210"/>
      <c r="D81" s="210"/>
      <c r="E81" s="210"/>
      <c r="F81" s="211"/>
    </row>
    <row r="82" spans="1:6" s="105" customFormat="1" ht="30" hidden="1" customHeight="1" thickBot="1" x14ac:dyDescent="0.2">
      <c r="A82" s="19" t="s">
        <v>16</v>
      </c>
      <c r="B82" s="195"/>
      <c r="C82" s="196"/>
      <c r="D82" s="196"/>
      <c r="E82" s="196"/>
      <c r="F82" s="197"/>
    </row>
    <row r="83" spans="1:6" s="105" customFormat="1" ht="30" hidden="1" customHeight="1" thickTop="1" x14ac:dyDescent="0.15">
      <c r="A83" s="18" t="s">
        <v>9</v>
      </c>
      <c r="B83" s="212">
        <f>계약현황공개!C59</f>
        <v>0</v>
      </c>
      <c r="C83" s="213"/>
      <c r="D83" s="213"/>
      <c r="E83" s="213"/>
      <c r="F83" s="214"/>
    </row>
    <row r="84" spans="1:6" s="105" customFormat="1" ht="30" hidden="1" customHeight="1" x14ac:dyDescent="0.15">
      <c r="A84" s="215" t="s">
        <v>17</v>
      </c>
      <c r="B84" s="218" t="s">
        <v>10</v>
      </c>
      <c r="C84" s="218" t="s">
        <v>53</v>
      </c>
      <c r="D84" s="34" t="s">
        <v>18</v>
      </c>
      <c r="E84" s="34" t="s">
        <v>11</v>
      </c>
      <c r="F84" s="37" t="s">
        <v>70</v>
      </c>
    </row>
    <row r="85" spans="1:6" s="105" customFormat="1" ht="30" hidden="1" customHeight="1" x14ac:dyDescent="0.15">
      <c r="A85" s="216"/>
      <c r="B85" s="219"/>
      <c r="C85" s="219"/>
      <c r="D85" s="34" t="s">
        <v>19</v>
      </c>
      <c r="E85" s="34" t="s">
        <v>12</v>
      </c>
      <c r="F85" s="37" t="s">
        <v>20</v>
      </c>
    </row>
    <row r="86" spans="1:6" s="105" customFormat="1" ht="30" hidden="1" customHeight="1" x14ac:dyDescent="0.15">
      <c r="A86" s="216"/>
      <c r="B86" s="220">
        <f>계약현황공개!C62</f>
        <v>0</v>
      </c>
      <c r="C86" s="222">
        <f>계약현황공개!E62</f>
        <v>0</v>
      </c>
      <c r="D86" s="224">
        <f>계약현황공개!C60</f>
        <v>0</v>
      </c>
      <c r="E86" s="224">
        <f>계약현황공개!E61</f>
        <v>0</v>
      </c>
      <c r="F86" s="226" t="e">
        <f>E86/D86</f>
        <v>#DIV/0!</v>
      </c>
    </row>
    <row r="87" spans="1:6" s="105" customFormat="1" ht="30" hidden="1" customHeight="1" x14ac:dyDescent="0.15">
      <c r="A87" s="217"/>
      <c r="B87" s="221"/>
      <c r="C87" s="223"/>
      <c r="D87" s="225"/>
      <c r="E87" s="225"/>
      <c r="F87" s="227"/>
    </row>
    <row r="88" spans="1:6" s="105" customFormat="1" ht="30" hidden="1" customHeight="1" x14ac:dyDescent="0.15">
      <c r="A88" s="198" t="s">
        <v>13</v>
      </c>
      <c r="B88" s="127" t="s">
        <v>14</v>
      </c>
      <c r="C88" s="127" t="s">
        <v>23</v>
      </c>
      <c r="D88" s="200" t="s">
        <v>15</v>
      </c>
      <c r="E88" s="201"/>
      <c r="F88" s="202"/>
    </row>
    <row r="89" spans="1:6" s="105" customFormat="1" ht="30" hidden="1" customHeight="1" x14ac:dyDescent="0.15">
      <c r="A89" s="199"/>
      <c r="B89" s="121">
        <f>계약현황공개!E64</f>
        <v>0</v>
      </c>
      <c r="C89" s="20"/>
      <c r="D89" s="203">
        <f>계약현황공개!E65</f>
        <v>0</v>
      </c>
      <c r="E89" s="204"/>
      <c r="F89" s="205"/>
    </row>
    <row r="90" spans="1:6" s="105" customFormat="1" ht="30" hidden="1" customHeight="1" x14ac:dyDescent="0.15">
      <c r="A90" s="36" t="s">
        <v>22</v>
      </c>
      <c r="B90" s="206" t="s">
        <v>144</v>
      </c>
      <c r="C90" s="207"/>
      <c r="D90" s="207"/>
      <c r="E90" s="207"/>
      <c r="F90" s="208"/>
    </row>
    <row r="91" spans="1:6" s="105" customFormat="1" ht="30" hidden="1" customHeight="1" x14ac:dyDescent="0.15">
      <c r="A91" s="36" t="s">
        <v>21</v>
      </c>
      <c r="B91" s="209" t="s">
        <v>108</v>
      </c>
      <c r="C91" s="210"/>
      <c r="D91" s="210"/>
      <c r="E91" s="210"/>
      <c r="F91" s="211"/>
    </row>
    <row r="92" spans="1:6" s="105" customFormat="1" ht="30" hidden="1" customHeight="1" thickBot="1" x14ac:dyDescent="0.2">
      <c r="A92" s="19" t="s">
        <v>16</v>
      </c>
      <c r="B92" s="195"/>
      <c r="C92" s="196"/>
      <c r="D92" s="196"/>
      <c r="E92" s="196"/>
      <c r="F92" s="197"/>
    </row>
    <row r="93" spans="1:6" s="105" customFormat="1" ht="30" hidden="1" customHeight="1" thickTop="1" x14ac:dyDescent="0.15">
      <c r="A93" s="18" t="s">
        <v>9</v>
      </c>
      <c r="B93" s="212">
        <f>계약현황공개!C66</f>
        <v>0</v>
      </c>
      <c r="C93" s="213"/>
      <c r="D93" s="213"/>
      <c r="E93" s="213"/>
      <c r="F93" s="214"/>
    </row>
    <row r="94" spans="1:6" s="105" customFormat="1" ht="30" hidden="1" customHeight="1" x14ac:dyDescent="0.15">
      <c r="A94" s="215" t="s">
        <v>17</v>
      </c>
      <c r="B94" s="218" t="s">
        <v>10</v>
      </c>
      <c r="C94" s="218" t="s">
        <v>53</v>
      </c>
      <c r="D94" s="34" t="s">
        <v>18</v>
      </c>
      <c r="E94" s="34" t="s">
        <v>11</v>
      </c>
      <c r="F94" s="37" t="s">
        <v>70</v>
      </c>
    </row>
    <row r="95" spans="1:6" s="105" customFormat="1" ht="30" hidden="1" customHeight="1" x14ac:dyDescent="0.15">
      <c r="A95" s="216"/>
      <c r="B95" s="219"/>
      <c r="C95" s="219"/>
      <c r="D95" s="34" t="s">
        <v>19</v>
      </c>
      <c r="E95" s="34" t="s">
        <v>12</v>
      </c>
      <c r="F95" s="37" t="s">
        <v>20</v>
      </c>
    </row>
    <row r="96" spans="1:6" s="105" customFormat="1" ht="30" hidden="1" customHeight="1" x14ac:dyDescent="0.15">
      <c r="A96" s="216"/>
      <c r="B96" s="220">
        <f>계약현황공개!C69</f>
        <v>0</v>
      </c>
      <c r="C96" s="222">
        <f>계약현황공개!E69</f>
        <v>0</v>
      </c>
      <c r="D96" s="224">
        <f>계약현황공개!C67</f>
        <v>0</v>
      </c>
      <c r="E96" s="224">
        <f>계약현황공개!E68</f>
        <v>0</v>
      </c>
      <c r="F96" s="226" t="e">
        <f>E96/D96</f>
        <v>#DIV/0!</v>
      </c>
    </row>
    <row r="97" spans="1:6" s="105" customFormat="1" ht="30" hidden="1" customHeight="1" x14ac:dyDescent="0.15">
      <c r="A97" s="217"/>
      <c r="B97" s="221"/>
      <c r="C97" s="223"/>
      <c r="D97" s="225"/>
      <c r="E97" s="225"/>
      <c r="F97" s="227"/>
    </row>
    <row r="98" spans="1:6" s="105" customFormat="1" ht="30" hidden="1" customHeight="1" x14ac:dyDescent="0.15">
      <c r="A98" s="198" t="s">
        <v>13</v>
      </c>
      <c r="B98" s="127" t="s">
        <v>14</v>
      </c>
      <c r="C98" s="127" t="s">
        <v>23</v>
      </c>
      <c r="D98" s="200" t="s">
        <v>15</v>
      </c>
      <c r="E98" s="201"/>
      <c r="F98" s="202"/>
    </row>
    <row r="99" spans="1:6" s="105" customFormat="1" ht="30" hidden="1" customHeight="1" x14ac:dyDescent="0.15">
      <c r="A99" s="199"/>
      <c r="B99" s="121">
        <f>계약현황공개!E71</f>
        <v>0</v>
      </c>
      <c r="C99" s="20"/>
      <c r="D99" s="203">
        <f>계약현황공개!E72</f>
        <v>0</v>
      </c>
      <c r="E99" s="204"/>
      <c r="F99" s="205"/>
    </row>
    <row r="100" spans="1:6" s="105" customFormat="1" ht="30" hidden="1" customHeight="1" x14ac:dyDescent="0.15">
      <c r="A100" s="36" t="s">
        <v>22</v>
      </c>
      <c r="B100" s="206" t="s">
        <v>144</v>
      </c>
      <c r="C100" s="207"/>
      <c r="D100" s="207"/>
      <c r="E100" s="207"/>
      <c r="F100" s="208"/>
    </row>
    <row r="101" spans="1:6" s="105" customFormat="1" ht="30" hidden="1" customHeight="1" x14ac:dyDescent="0.15">
      <c r="A101" s="36" t="s">
        <v>21</v>
      </c>
      <c r="B101" s="209" t="s">
        <v>108</v>
      </c>
      <c r="C101" s="210"/>
      <c r="D101" s="210"/>
      <c r="E101" s="210"/>
      <c r="F101" s="211"/>
    </row>
    <row r="102" spans="1:6" s="105" customFormat="1" ht="30" hidden="1" customHeight="1" thickBot="1" x14ac:dyDescent="0.2">
      <c r="A102" s="19" t="s">
        <v>16</v>
      </c>
      <c r="B102" s="195"/>
      <c r="C102" s="196"/>
      <c r="D102" s="196"/>
      <c r="E102" s="196"/>
      <c r="F102" s="197"/>
    </row>
    <row r="103" spans="1:6" s="105" customFormat="1" ht="30" hidden="1" customHeight="1" thickTop="1" x14ac:dyDescent="0.15">
      <c r="A103" s="18" t="s">
        <v>9</v>
      </c>
      <c r="B103" s="212">
        <f>계약현황공개!C73</f>
        <v>0</v>
      </c>
      <c r="C103" s="213"/>
      <c r="D103" s="213"/>
      <c r="E103" s="213"/>
      <c r="F103" s="214"/>
    </row>
    <row r="104" spans="1:6" s="105" customFormat="1" ht="30" hidden="1" customHeight="1" x14ac:dyDescent="0.15">
      <c r="A104" s="215" t="s">
        <v>17</v>
      </c>
      <c r="B104" s="218" t="s">
        <v>10</v>
      </c>
      <c r="C104" s="218" t="s">
        <v>53</v>
      </c>
      <c r="D104" s="34" t="s">
        <v>18</v>
      </c>
      <c r="E104" s="34" t="s">
        <v>11</v>
      </c>
      <c r="F104" s="37" t="s">
        <v>70</v>
      </c>
    </row>
    <row r="105" spans="1:6" s="105" customFormat="1" ht="30" hidden="1" customHeight="1" x14ac:dyDescent="0.15">
      <c r="A105" s="216"/>
      <c r="B105" s="219"/>
      <c r="C105" s="219"/>
      <c r="D105" s="34" t="s">
        <v>19</v>
      </c>
      <c r="E105" s="34" t="s">
        <v>12</v>
      </c>
      <c r="F105" s="37" t="s">
        <v>20</v>
      </c>
    </row>
    <row r="106" spans="1:6" s="105" customFormat="1" ht="30" hidden="1" customHeight="1" x14ac:dyDescent="0.15">
      <c r="A106" s="216"/>
      <c r="B106" s="220">
        <f>계약현황공개!C76</f>
        <v>0</v>
      </c>
      <c r="C106" s="222">
        <f>계약현황공개!E76</f>
        <v>0</v>
      </c>
      <c r="D106" s="224">
        <f>계약현황공개!C74</f>
        <v>0</v>
      </c>
      <c r="E106" s="224">
        <f>계약현황공개!E75</f>
        <v>0</v>
      </c>
      <c r="F106" s="226" t="e">
        <f>E106/D106</f>
        <v>#DIV/0!</v>
      </c>
    </row>
    <row r="107" spans="1:6" s="105" customFormat="1" ht="30" hidden="1" customHeight="1" x14ac:dyDescent="0.15">
      <c r="A107" s="217"/>
      <c r="B107" s="221"/>
      <c r="C107" s="223"/>
      <c r="D107" s="225"/>
      <c r="E107" s="225"/>
      <c r="F107" s="227"/>
    </row>
    <row r="108" spans="1:6" s="105" customFormat="1" ht="30" hidden="1" customHeight="1" x14ac:dyDescent="0.15">
      <c r="A108" s="198" t="s">
        <v>13</v>
      </c>
      <c r="B108" s="128" t="s">
        <v>14</v>
      </c>
      <c r="C108" s="128" t="s">
        <v>23</v>
      </c>
      <c r="D108" s="200" t="s">
        <v>15</v>
      </c>
      <c r="E108" s="201"/>
      <c r="F108" s="202"/>
    </row>
    <row r="109" spans="1:6" s="105" customFormat="1" ht="30" hidden="1" customHeight="1" x14ac:dyDescent="0.15">
      <c r="A109" s="199"/>
      <c r="B109" s="121">
        <f>계약현황공개!E78</f>
        <v>0</v>
      </c>
      <c r="C109" s="20"/>
      <c r="D109" s="203">
        <f>계약현황공개!E79</f>
        <v>0</v>
      </c>
      <c r="E109" s="204"/>
      <c r="F109" s="205"/>
    </row>
    <row r="110" spans="1:6" s="105" customFormat="1" ht="30" hidden="1" customHeight="1" x14ac:dyDescent="0.15">
      <c r="A110" s="36" t="s">
        <v>22</v>
      </c>
      <c r="B110" s="206" t="s">
        <v>144</v>
      </c>
      <c r="C110" s="207"/>
      <c r="D110" s="207"/>
      <c r="E110" s="207"/>
      <c r="F110" s="208"/>
    </row>
    <row r="111" spans="1:6" s="105" customFormat="1" ht="30" hidden="1" customHeight="1" x14ac:dyDescent="0.15">
      <c r="A111" s="36" t="s">
        <v>21</v>
      </c>
      <c r="B111" s="209" t="s">
        <v>108</v>
      </c>
      <c r="C111" s="210"/>
      <c r="D111" s="210"/>
      <c r="E111" s="210"/>
      <c r="F111" s="211"/>
    </row>
    <row r="112" spans="1:6" s="105" customFormat="1" ht="30" hidden="1" customHeight="1" thickBot="1" x14ac:dyDescent="0.2">
      <c r="A112" s="19" t="s">
        <v>16</v>
      </c>
      <c r="B112" s="195" t="s">
        <v>148</v>
      </c>
      <c r="C112" s="196"/>
      <c r="D112" s="196"/>
      <c r="E112" s="196"/>
      <c r="F112" s="197"/>
    </row>
    <row r="113" ht="14.25" thickTop="1" x14ac:dyDescent="0.15"/>
  </sheetData>
  <mergeCells count="166">
    <mergeCell ref="A108:A109"/>
    <mergeCell ref="D108:F108"/>
    <mergeCell ref="D109:F109"/>
    <mergeCell ref="B110:F110"/>
    <mergeCell ref="B111:F111"/>
    <mergeCell ref="B112:F112"/>
    <mergeCell ref="B52:F52"/>
    <mergeCell ref="A48:A49"/>
    <mergeCell ref="D48:F48"/>
    <mergeCell ref="D49:F49"/>
    <mergeCell ref="B50:F50"/>
    <mergeCell ref="B51:F5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58:A59"/>
    <mergeCell ref="D58:F58"/>
    <mergeCell ref="D59:F59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2024-10-08T04:05:18Z</dcterms:modified>
</cp:coreProperties>
</file>