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2월 - 복사본\"/>
    </mc:Choice>
  </mc:AlternateContent>
  <xr:revisionPtr revIDLastSave="0" documentId="13_ncr:1_{4A049468-8B84-48A9-9BE2-79F4F44BB67F}" xr6:coauthVersionLast="47" xr6:coauthVersionMax="47" xr10:uidLastSave="{00000000-0000-0000-0000-000000000000}"/>
  <bookViews>
    <workbookView xWindow="28680" yWindow="-120" windowWidth="29040" windowHeight="15840" tabRatio="74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<sst xmlns="http://schemas.openxmlformats.org/spreadsheetml/2006/main" count="337" uniqueCount="185">
  <si>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</si>
  <si>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</si>
  <si>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</si>
  <si>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</si>
  <si>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</si>
  <si>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</si>
  <si>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</si>
  <si>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</si>
  <si>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</si>
  <si>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</si>
  <si>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</si>
  <si>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</si>
  <si>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</si>
  <si>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</si>
  <si>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</si>
  <si>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</si>
  <si>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</si>
  <si>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</si>
  <si>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</si>
  <si>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</si>
  <si>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</si>
  <si>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</si>
  <si>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</si>
  <si>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</si>
  <si>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</si>
  <si>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</si>
  <si>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</si>
  <si>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</si>
  <si>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</si>
  <si>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</si>
  <si>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</si>
  <si>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</si>
  <si>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</si>
  <si>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</si>
  <si>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</si>
  <si>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</si>
  <si>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</si>
  <si>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</si>
  <si>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</si>
  <si>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</si>
  <si>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</si>
  <si>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</si>
  <si>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</si>
  <si>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</si>
  <si>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</si>
  <si>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</si>
  <si>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</si>
  <si>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</si>
  <si>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</si>
  <si>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</si>
  <si>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</si>
  <si>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</si>
  <si>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</si>
  <si>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</si>
  <si>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</si>
  <si>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</si>
  <si>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</si>
  <si>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</si>
  <si>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</si>
  <si>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</si>
  <si>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</si>
  <si>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</si>
  <si>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</si>
  <si>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</si>
  <si>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</si>
  <si>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</si>
  <si>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</si>
  <si>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</si>
  <si>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</si>
  <si>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</si>
  <si>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</si>
  <si>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</si>
  <si>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</si>
  <si>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</si>
  <si>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</si>
  <si>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</si>
  <si>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</si>
  <si>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</si>
  <si>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</si>
  <si>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</si>
  <si>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</si>
  <si>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</si>
  <si>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</si>
  <si>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</si>
  <si>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</si>
  <si>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</si>
  <si>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</si>
  <si>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</si>
  <si>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</si>
  <si>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</si>
  <si>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</si>
  <si>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</si>
  <si>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</si>
  <si>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</si>
  <si>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</si>
  <si>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</si>
  <si>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`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</si>
  <si>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</si>
  <si>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</si>
  <si>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</si>
  <si>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</si>
  <si>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</si>
  <si>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</si>
  <si>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</si>
  <si>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</si>
  <si>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</si>
  <si>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</si>
  <si>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</si>
  <si>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</si>
  <si>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</si>
  <si>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</si>
  <si>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</si>
  <si>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</si>
  <si>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</si>
  <si>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(단위 : 원)</t>
    <phoneticPr fontId="4" type="noConversion"/>
  </si>
  <si>
    <t>(단위 : 원)</t>
    <phoneticPr fontId="4" type="noConversion"/>
  </si>
  <si>
    <t>준공검사현황</t>
    <phoneticPr fontId="4" type="noConversion"/>
  </si>
  <si>
    <t xml:space="preserve"> </t>
    <phoneticPr fontId="37" type="noConversion"/>
  </si>
  <si>
    <t>계약현황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</si>
  <si>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</si>
  <si>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</si>
  <si>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</si>
  <si>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</si>
  <si>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</si>
  <si>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</si>
  <si>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</si>
  <si>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</si>
  <si>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2025.1.31.</t>
    <phoneticPr fontId="4" type="noConversion"/>
  </si>
  <si>
    <t>2024.12.20.</t>
    <phoneticPr fontId="4" type="noConversion"/>
  </si>
  <si>
    <t>주식회사 에스원</t>
    <phoneticPr fontId="4" type="noConversion"/>
  </si>
  <si>
    <t>2024.12.19.</t>
    <phoneticPr fontId="4" type="noConversion"/>
  </si>
  <si>
    <t>2024.12.13.</t>
    <phoneticPr fontId="4" type="noConversion"/>
  </si>
  <si>
    <t>주식회사 지앤씨피아</t>
    <phoneticPr fontId="4" type="noConversion"/>
  </si>
  <si>
    <t>2024.12.30.</t>
    <phoneticPr fontId="4" type="noConversion"/>
  </si>
  <si>
    <t>주식회사 크루버스</t>
    <phoneticPr fontId="4" type="noConversion"/>
  </si>
  <si>
    <t>밥플러스 협동조합</t>
    <phoneticPr fontId="4" type="noConversion"/>
  </si>
  <si>
    <t xml:space="preserve">2025년 승강기 위탁관리 - 2월   </t>
    <phoneticPr fontId="4" type="noConversion"/>
  </si>
  <si>
    <t>2025.2.28.</t>
    <phoneticPr fontId="4" type="noConversion"/>
  </si>
  <si>
    <t>2025.3.4.</t>
    <phoneticPr fontId="4" type="noConversion"/>
  </si>
  <si>
    <t>2025년 수직형 휠체어리프트 위탁관리 - 2월</t>
    <phoneticPr fontId="4" type="noConversion"/>
  </si>
  <si>
    <t>2025년 소방 안전관리 위탁대행 - 2월</t>
    <phoneticPr fontId="4" type="noConversion"/>
  </si>
  <si>
    <t>2025년 무인경비시스템 위탁 - 2월</t>
    <phoneticPr fontId="4" type="noConversion"/>
  </si>
  <si>
    <t>2025년 셔틀버스 임차(2차) 용역 - 2월</t>
    <phoneticPr fontId="4" type="noConversion"/>
  </si>
  <si>
    <t>2025.3.5.</t>
    <phoneticPr fontId="4" type="noConversion"/>
  </si>
  <si>
    <t>2025년 시설관리용역 위탁 - 2월</t>
    <phoneticPr fontId="4" type="noConversion"/>
  </si>
  <si>
    <t>2025.3.6.</t>
    <phoneticPr fontId="4" type="noConversion"/>
  </si>
  <si>
    <t>수의</t>
  </si>
  <si>
    <t>야탑유스센터</t>
  </si>
  <si>
    <t>도주성</t>
  </si>
  <si>
    <t>031-729-9817</t>
  </si>
  <si>
    <t>시설보수 공사</t>
  </si>
  <si>
    <t>건축</t>
  </si>
  <si>
    <t>창의톡톡 도예공방 그래픽소프트웨어(Adobe)구입</t>
  </si>
  <si>
    <t>수의총액</t>
  </si>
  <si>
    <t>그래픽소프트웨어
(Adobe)
1년사용권</t>
  </si>
  <si>
    <t>031-729-9856</t>
  </si>
  <si>
    <t>식</t>
    <phoneticPr fontId="4" type="noConversion"/>
  </si>
  <si>
    <t>정책제안대회 [디지털시민교육] 프로그램 용역</t>
  </si>
  <si>
    <t>박수진</t>
  </si>
  <si>
    <t>031-729-9831</t>
  </si>
  <si>
    <t>CAD프로그램구입</t>
    <phoneticPr fontId="4" type="noConversion"/>
  </si>
  <si>
    <t>2025.2.13.</t>
    <phoneticPr fontId="37" type="noConversion"/>
  </si>
  <si>
    <t>2025.2.26.</t>
    <phoneticPr fontId="4" type="noConversion"/>
  </si>
  <si>
    <t>2025.2.13. ~ 2025.2.26.</t>
    <phoneticPr fontId="4" type="noConversion"/>
  </si>
  <si>
    <t>나라장터 종합쇼핑몰</t>
    <phoneticPr fontId="4" type="noConversion"/>
  </si>
  <si>
    <t>조달구입</t>
    <phoneticPr fontId="4" type="noConversion"/>
  </si>
  <si>
    <t>물품</t>
    <phoneticPr fontId="4" type="noConversion"/>
  </si>
  <si>
    <t>(주)한국인프라 (김기영)</t>
    <phoneticPr fontId="4" type="noConversion"/>
  </si>
  <si>
    <t>서울특별시강남구삼성로150-0(대치동)</t>
    <phoneticPr fontId="4" type="noConversion"/>
  </si>
  <si>
    <t>김기영</t>
    <phoneticPr fontId="4" type="noConversion"/>
  </si>
  <si>
    <t>야탑유스센터</t>
    <phoneticPr fontId="4" type="noConversion"/>
  </si>
  <si>
    <t>성남시청소년청년재단 야탑유스센터</t>
    <phoneticPr fontId="4" type="noConversion"/>
  </si>
  <si>
    <t>2025년 상반기 야탑유스센터 정기안전점검 실시</t>
    <phoneticPr fontId="4" type="noConversion"/>
  </si>
  <si>
    <t>2025년 복합기 임대차 위탁관리 - 2월</t>
    <phoneticPr fontId="4" type="noConversion"/>
  </si>
  <si>
    <t>2025.3.7.</t>
    <phoneticPr fontId="4" type="noConversion"/>
  </si>
  <si>
    <t>2025년 인터넷전화 신청(2차) -2월</t>
    <phoneticPr fontId="4" type="noConversion"/>
  </si>
  <si>
    <t>2025년 인터넷망 신청(2차) - 2월</t>
    <phoneticPr fontId="4" type="noConversion"/>
  </si>
  <si>
    <t>2025.2.7.</t>
    <phoneticPr fontId="4" type="noConversion"/>
  </si>
  <si>
    <t>2025년 청소년상담실 복합기 임대차 위탁관리 - 2월</t>
    <phoneticPr fontId="4" type="noConversion"/>
  </si>
  <si>
    <t>2025년 청소년방과후아카데미 복합기 임대차 위탁관리 - 2월</t>
    <phoneticPr fontId="4" type="noConversion"/>
  </si>
  <si>
    <t>2025년 수련관 방역 소독 위탁관리(연6회) - 1차</t>
    <phoneticPr fontId="4" type="noConversion"/>
  </si>
  <si>
    <t>2025.2.18.</t>
    <phoneticPr fontId="4" type="noConversion"/>
  </si>
  <si>
    <t>2025년 청소년방과후아카데미 위탁급식 용역 - 2월</t>
    <phoneticPr fontId="4" type="noConversion"/>
  </si>
  <si>
    <t>지동명</t>
    <phoneticPr fontId="4" type="noConversion"/>
  </si>
  <si>
    <t>2025년 정수기 비데 공기청정기 가습기 위탁관리 - 2월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</si>
</sst>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7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2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0" fillId="2" borderId="2" xfId="0" applyNumberFormat="1" applyFont="1" applyFill="1" applyBorder="1" applyAlignment="1" applyProtection="1">
      <alignment horizontal="center" vertical="center" shrinkToFit="1"/>
    </xf>
    <xf numFmtId="0" fontId="30" fillId="2" borderId="2" xfId="0" applyNumberFormat="1" applyFont="1" applyFill="1" applyBorder="1" applyAlignment="1" applyProtection="1">
      <alignment horizontal="center" vertical="center"/>
    </xf>
    <xf numFmtId="41" fontId="30" fillId="2" borderId="2" xfId="1" applyFont="1" applyFill="1" applyBorder="1" applyAlignment="1" applyProtection="1">
      <alignment horizontal="center" vertical="center"/>
    </xf>
    <xf numFmtId="0" fontId="32" fillId="4" borderId="2" xfId="0" applyNumberFormat="1" applyFont="1" applyFill="1" applyBorder="1" applyAlignment="1" applyProtection="1">
      <alignment horizontal="center" vertical="center" shrinkToFit="1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wrapText="1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177" fontId="32" fillId="4" borderId="2" xfId="0" applyNumberFormat="1" applyFont="1" applyFill="1" applyBorder="1" applyAlignment="1">
      <alignment horizontal="center" vertical="center" shrinkToFit="1"/>
    </xf>
    <xf numFmtId="41" fontId="32" fillId="4" borderId="2" xfId="1" applyFont="1" applyFill="1" applyBorder="1" applyAlignment="1">
      <alignment vertical="center" shrinkToFit="1"/>
    </xf>
    <xf numFmtId="179" fontId="32" fillId="4" borderId="2" xfId="0" applyNumberFormat="1" applyFont="1" applyFill="1" applyBorder="1" applyAlignment="1">
      <alignment horizontal="center" vertical="center" shrinkToFit="1"/>
    </xf>
    <xf numFmtId="41" fontId="32" fillId="4" borderId="2" xfId="1" applyFont="1" applyFill="1" applyBorder="1" applyAlignment="1" applyProtection="1">
      <alignment horizontal="right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2" xfId="0" applyFont="1" applyFill="1" applyBorder="1" applyAlignment="1">
      <alignment horizontal="center" vertical="center" shrinkToFit="1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34" fillId="0" borderId="1" xfId="1" applyFont="1" applyFill="1" applyBorder="1" applyAlignment="1" applyProtection="1">
      <alignment vertical="center"/>
    </xf>
    <xf numFmtId="41" fontId="32" fillId="2" borderId="2" xfId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30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41" fontId="32" fillId="4" borderId="2" xfId="1" quotePrefix="1" applyFont="1" applyFill="1" applyBorder="1" applyAlignment="1">
      <alignment vertical="center" shrinkToFit="1"/>
    </xf>
    <xf numFmtId="41" fontId="32" fillId="4" borderId="12" xfId="1" applyFont="1" applyFill="1" applyBorder="1" applyAlignment="1" applyProtection="1">
      <alignment horizontal="right" vertical="center" shrinkToFit="1"/>
    </xf>
    <xf numFmtId="41" fontId="32" fillId="4" borderId="12" xfId="1" quotePrefix="1" applyFont="1" applyFill="1" applyBorder="1" applyAlignment="1" applyProtection="1">
      <alignment horizontal="right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0" fontId="29" fillId="3" borderId="51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26" fillId="4" borderId="35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38" fillId="4" borderId="1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41" fontId="29" fillId="0" borderId="12" xfId="573" applyNumberFormat="1" applyFont="1" applyBorder="1" applyAlignment="1">
      <alignment horizontal="right" vertical="distributed"/>
    </xf>
    <xf numFmtId="0" fontId="38" fillId="4" borderId="26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41" fontId="29" fillId="0" borderId="14" xfId="573" applyNumberFormat="1" applyFont="1" applyBorder="1" applyAlignment="1">
      <alignment horizontal="right" vertical="distributed"/>
    </xf>
    <xf numFmtId="0" fontId="38" fillId="4" borderId="15" xfId="0" applyFont="1" applyFill="1" applyBorder="1" applyAlignment="1">
      <alignment horizontal="center" vertical="center"/>
    </xf>
    <xf numFmtId="0" fontId="3" fillId="0" borderId="0" xfId="0" applyFont="1"/>
    <xf numFmtId="41" fontId="26" fillId="4" borderId="14" xfId="620" applyFont="1" applyFill="1" applyBorder="1" applyAlignment="1">
      <alignment horizontal="center" vertical="center" wrapText="1"/>
    </xf>
    <xf numFmtId="41" fontId="26" fillId="4" borderId="14" xfId="620" applyFont="1" applyFill="1" applyBorder="1" applyAlignment="1">
      <alignment horizontal="right" vertical="center" wrapText="1"/>
    </xf>
    <xf numFmtId="0" fontId="26" fillId="4" borderId="14" xfId="0" applyFont="1" applyFill="1" applyBorder="1" applyAlignment="1">
      <alignment horizontal="center" vertical="center"/>
    </xf>
    <xf numFmtId="0" fontId="3" fillId="4" borderId="15" xfId="0" applyFont="1" applyFill="1" applyBorder="1"/>
    <xf numFmtId="0" fontId="3" fillId="4" borderId="5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38" fontId="3" fillId="4" borderId="58" xfId="574" applyNumberFormat="1" applyFont="1" applyFill="1" applyBorder="1">
      <alignment vertical="center"/>
    </xf>
    <xf numFmtId="38" fontId="3" fillId="4" borderId="58" xfId="570" applyNumberFormat="1" applyFont="1" applyFill="1" applyBorder="1" applyAlignment="1">
      <alignment horizontal="right" vertical="center"/>
    </xf>
    <xf numFmtId="0" fontId="39" fillId="4" borderId="59" xfId="0" applyFont="1" applyFill="1" applyBorder="1" applyAlignment="1">
      <alignment vertical="center"/>
    </xf>
    <xf numFmtId="0" fontId="3" fillId="4" borderId="0" xfId="0" applyFont="1" applyFill="1"/>
    <xf numFmtId="176" fontId="31" fillId="4" borderId="2" xfId="0" applyNumberFormat="1" applyFont="1" applyFill="1" applyBorder="1" applyAlignment="1" applyProtection="1">
      <alignment horizontal="right" vertical="center" wrapText="1"/>
    </xf>
  </cellXfs>
  <cellStyles count="672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D1A6C4D6-5C78-4D58-B04F-90915BB8B75D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01701E0D-5FCD-471A-ABFE-A058511EDAD5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BC35AC19-FF4C-4A76-868D-92BEB5853D72}"/>
    <cellStyle name="쉼표 [0] 2 2" xfId="8" xr:uid="{00000000-0005-0000-0000-000011000000}"/>
    <cellStyle name="쉼표 [0] 2 2 10" xfId="469" xr:uid="{00000000-0005-0000-0000-000012000000}"/>
    <cellStyle name="쉼표 [0] 2 2 11" xfId="573" xr:uid="{05ED10ED-ECC3-47B3-95B1-B3377F8F0E87}"/>
    <cellStyle name="쉼표 [0] 2 2 2" xfId="11" xr:uid="{00000000-0005-0000-0000-000013000000}"/>
    <cellStyle name="쉼표 [0] 2 2 2 10" xfId="585" xr:uid="{B1E47400-9503-4D22-BDCA-5E9D95F47B8F}"/>
    <cellStyle name="쉼표 [0] 2 2 2 2" xfId="44" xr:uid="{00000000-0005-0000-0000-000014000000}"/>
    <cellStyle name="쉼표 [0] 2 2 2 2 2" xfId="143" xr:uid="{00000000-0005-0000-0000-000015000000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40EA6946-D1B3-4907-90E3-7D047A7132ED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0B47483B-60B6-48FE-B19B-2125EB9F67A4}"/>
    <cellStyle name="쉼표 [0] 2 2 2 3" xfId="65" xr:uid="{00000000-0005-0000-0000-00001E000000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AF1FC7A6-CFBD-4B7A-9F18-78C3A809FAFA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2" xfId="72" xr:uid="{00000000-0005-0000-0000-00002A000000}"/>
    <cellStyle name="쉼표 [0] 2 2 3 2 2" xfId="150" xr:uid="{00000000-0005-0000-0000-00002B000000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78C5CCD2-FB3E-42A1-8FBB-F2464766D8B6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5D52D5CE-353F-406C-AF3E-FAC269BA822F}"/>
    <cellStyle name="쉼표 [0] 2 2 3 3" xfId="98" xr:uid="{00000000-0005-0000-0000-000034000000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10AD0B11-F574-41CE-A7CC-1967F3896B89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50A6AA22-A703-45A6-B030-E0CE9BA009E1}"/>
    <cellStyle name="쉼표 [0] 2 2 4" xfId="53" xr:uid="{00000000-0005-0000-0000-00003E000000}"/>
    <cellStyle name="쉼표 [0] 2 2 4 2" xfId="131" xr:uid="{00000000-0005-0000-0000-00003F000000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7C5FC9D6-A683-44F2-B9AA-B974D7DAA9DD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94DEA782-B3F9-4B6D-8CF6-3E9ADBD6B138}"/>
    <cellStyle name="쉼표 [0] 2 2 5" xfId="79" xr:uid="{00000000-0005-0000-0000-00004800000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161DC7E0-5FFA-4B1F-AA96-35CBA370F3F5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0883782A-2D45-4BBE-80E7-04643DB4C91F}"/>
    <cellStyle name="쉼표 [0] 2 3 2" xfId="45" xr:uid="{00000000-0005-0000-0000-000053000000}"/>
    <cellStyle name="쉼표 [0] 2 3 2 2" xfId="69" xr:uid="{00000000-0005-0000-0000-000054000000}"/>
    <cellStyle name="쉼표 [0] 2 3 2 2 2" xfId="147" xr:uid="{00000000-0005-0000-0000-00005500000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EE866338-1A29-43F6-86AD-F0B458E5C639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6D05CFFA-95B3-4260-B8B3-22BF3A93F57E}"/>
    <cellStyle name="쉼표 [0] 2 3 2 3" xfId="95" xr:uid="{00000000-0005-0000-0000-00005E00000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66084C89-0B94-460D-8A18-DDB15342E1C2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AAE53C53-1393-4BE2-89AA-833ED23B64DC}"/>
    <cellStyle name="쉼표 [0] 2 3 3" xfId="37" xr:uid="{00000000-0005-0000-0000-000068000000}"/>
    <cellStyle name="쉼표 [0] 2 3 3 2" xfId="135" xr:uid="{00000000-0005-0000-0000-000069000000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8E159F2D-C927-4EDB-B766-FC2047C136FB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3B8BD44D-9FEF-474E-AE71-D318733943DD}"/>
    <cellStyle name="쉼표 [0] 2 3 4" xfId="57" xr:uid="{00000000-0005-0000-0000-000072000000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2BF32683-C0ED-4C72-B397-FCF772715941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763CEBC1-6BEA-477B-9495-C824B5FE6FBE}"/>
    <cellStyle name="쉼표 [0] 2 4 2" xfId="41" xr:uid="{00000000-0005-0000-0000-00007D000000}"/>
    <cellStyle name="쉼표 [0] 2 4 2 2" xfId="139" xr:uid="{00000000-0005-0000-0000-00007E000000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808FBDC5-DF17-486D-B03D-4DCF0766B79C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3435A8C6-119A-4237-B6EE-F358C077D048}"/>
    <cellStyle name="쉼표 [0] 2 4 3" xfId="61" xr:uid="{00000000-0005-0000-0000-000087000000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FD32FCE9-0BA8-4BB8-B393-252F21F2266B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2" xfId="127" xr:uid="{00000000-0005-0000-0000-000093000000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C558FFF6-FB6E-4D4C-8E14-F2601A586240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B734A39E-8032-4AC1-86D3-0EF533D7CDDE}"/>
    <cellStyle name="쉼표 [0] 2 6" xfId="49" xr:uid="{00000000-0005-0000-0000-00009C00000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BB91AEF1-FD90-46BB-BB5D-31ACF9FAA169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994B87CA-3B2B-4587-A4C8-85A694AFC90B}"/>
    <cellStyle name="쉼표 [0] 3 2" xfId="9" xr:uid="{00000000-0005-0000-0000-0000A8000000}"/>
    <cellStyle name="쉼표 [0] 3 2 10" xfId="470" xr:uid="{00000000-0005-0000-0000-0000A9000000}"/>
    <cellStyle name="쉼표 [0] 3 2 11" xfId="574" xr:uid="{7CB3CA27-B04B-4070-B58B-79FFCFC60A46}"/>
    <cellStyle name="쉼표 [0] 3 2 2" xfId="21" xr:uid="{00000000-0005-0000-0000-0000AA000000}"/>
    <cellStyle name="쉼표 [0] 3 2 2 2" xfId="66" xr:uid="{00000000-0005-0000-0000-0000AB000000}"/>
    <cellStyle name="쉼표 [0] 3 2 2 2 2" xfId="144" xr:uid="{00000000-0005-0000-0000-0000AC00000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83DD8D65-0EA9-4050-8B52-AAE85B5D4AFE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AA544DC8-D845-486B-BC80-13E445879720}"/>
    <cellStyle name="쉼표 [0] 3 2 2 3" xfId="92" xr:uid="{00000000-0005-0000-0000-0000B5000000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2E80BBB5-E2BD-4D9E-8831-0F98505E3D88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1F2CF4DD-61E1-4D03-A350-16C6D0F4C7B2}"/>
    <cellStyle name="쉼표 [0] 3 2 3" xfId="34" xr:uid="{00000000-0005-0000-0000-0000BF000000}"/>
    <cellStyle name="쉼표 [0] 3 2 3 2" xfId="132" xr:uid="{00000000-0005-0000-0000-0000C0000000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D723CD3C-388E-4AC2-A02C-450C26F9E953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24A3ED6E-8889-474F-9978-946D10804DC2}"/>
    <cellStyle name="쉼표 [0] 3 2 4" xfId="54" xr:uid="{00000000-0005-0000-0000-0000C900000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F4FA2A25-9EEA-4EA8-B56F-9EA8848317E5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00B1B316-6BCF-415F-AF64-A8863224DD7C}"/>
    <cellStyle name="쉼표 [0] 3 3 2" xfId="25" xr:uid="{00000000-0005-0000-0000-0000D5000000}"/>
    <cellStyle name="쉼표 [0] 3 3 2 2" xfId="70" xr:uid="{00000000-0005-0000-0000-0000D6000000}"/>
    <cellStyle name="쉼표 [0] 3 3 2 2 2" xfId="148" xr:uid="{00000000-0005-0000-0000-0000D7000000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8662DE6A-FECA-42E5-9494-8E0ED4BF1475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27508DDC-898A-4B93-B9EB-300F4EC34017}"/>
    <cellStyle name="쉼표 [0] 3 3 2 3" xfId="96" xr:uid="{00000000-0005-0000-0000-0000E0000000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C0E7B3B8-1D70-428D-8CB7-1D46DD09FA97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5997D6CB-2DAA-46DF-B568-646CF72A413B}"/>
    <cellStyle name="쉼표 [0] 3 3 3" xfId="38" xr:uid="{00000000-0005-0000-0000-0000EA000000}"/>
    <cellStyle name="쉼표 [0] 3 3 3 2" xfId="136" xr:uid="{00000000-0005-0000-0000-0000EB000000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3EEDB947-4BFF-4282-B849-4161CB5F4E94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EE2F57D0-13B2-42BA-A946-E1F50FE93997}"/>
    <cellStyle name="쉼표 [0] 3 3 4" xfId="58" xr:uid="{00000000-0005-0000-0000-0000F4000000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EC37349B-3CDD-4E55-AEDB-736BE98AB0B5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29618548-04B4-4DA3-87C0-C72DFA4FCFBB}"/>
    <cellStyle name="쉼표 [0] 3 4 2" xfId="42" xr:uid="{00000000-0005-0000-0000-0000FF000000}"/>
    <cellStyle name="쉼표 [0] 3 4 2 2" xfId="140" xr:uid="{00000000-0005-0000-0000-000000010000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CD46A7D-B022-43C1-AC3F-887AC0C4CEC6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0257F68E-5BCE-429A-836F-85AA4122B42E}"/>
    <cellStyle name="쉼표 [0] 3 4 3" xfId="62" xr:uid="{00000000-0005-0000-0000-000009010000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6053BC9D-18DF-475E-925D-AE4FBA55B049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2" xfId="128" xr:uid="{00000000-0005-0000-0000-000015010000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BB3DAC15-4D2A-466F-B77E-DD820B2E4C56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25640F76-7FA3-4220-A506-A7E3398BEF78}"/>
    <cellStyle name="쉼표 [0] 3 6" xfId="50" xr:uid="{00000000-0005-0000-0000-00001E010000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D139990-5D3B-4EE0-9169-290396FDAC88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C80AF7E4-E5AA-4F57-83A9-997194CA2EE3}"/>
    <cellStyle name="쉼표 [0] 4 2" xfId="7" xr:uid="{00000000-0005-0000-0000-00002A010000}"/>
    <cellStyle name="쉼표 [0] 4 2 10" xfId="471" xr:uid="{00000000-0005-0000-0000-00002B010000}"/>
    <cellStyle name="쉼표 [0] 4 2 11" xfId="575" xr:uid="{3E60345F-DB6D-4941-BD38-B0ACCDD2FE47}"/>
    <cellStyle name="쉼표 [0] 4 2 2" xfId="22" xr:uid="{00000000-0005-0000-0000-00002C010000}"/>
    <cellStyle name="쉼표 [0] 4 2 2 2" xfId="67" xr:uid="{00000000-0005-0000-0000-00002D010000}"/>
    <cellStyle name="쉼표 [0] 4 2 2 2 2" xfId="145" xr:uid="{00000000-0005-0000-0000-00002E010000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F586720-C1FB-4B8D-BB04-04BC766FA962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171C8528-6611-45FF-994F-5AB4502B3966}"/>
    <cellStyle name="쉼표 [0] 4 2 2 3" xfId="93" xr:uid="{00000000-0005-0000-0000-000037010000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E4162AB9-A886-400B-A774-E85FBE1816FC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E9854783-58FC-46CF-80B8-6312A47D2910}"/>
    <cellStyle name="쉼표 [0] 4 2 3" xfId="35" xr:uid="{00000000-0005-0000-0000-000041010000}"/>
    <cellStyle name="쉼표 [0] 4 2 3 2" xfId="133" xr:uid="{00000000-0005-0000-0000-000042010000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5704269F-87A8-47E4-BA5D-FD778F146253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ED4F23CE-B57F-4982-B1FB-ECCBAC3019D5}"/>
    <cellStyle name="쉼표 [0] 4 2 4" xfId="55" xr:uid="{00000000-0005-0000-0000-00004B010000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1334D3B3-F73A-489B-AC0E-66EE554D4B72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86BEFEBB-7E05-4412-932C-7251113AD338}"/>
    <cellStyle name="쉼표 [0] 4 3 2" xfId="26" xr:uid="{00000000-0005-0000-0000-000057010000}"/>
    <cellStyle name="쉼표 [0] 4 3 2 2" xfId="71" xr:uid="{00000000-0005-0000-0000-000058010000}"/>
    <cellStyle name="쉼표 [0] 4 3 2 2 2" xfId="149" xr:uid="{00000000-0005-0000-0000-00005901000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526164CC-B401-4687-8437-1288B3EC1D11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D73EC6F3-1101-43FB-B6D7-D189CF63C9E8}"/>
    <cellStyle name="쉼표 [0] 4 3 2 3" xfId="97" xr:uid="{00000000-0005-0000-0000-000062010000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CE8ED08D-7532-4BFA-8553-9E95430669E3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145CA75E-D54D-4936-8D3A-CFBD23BD4DD7}"/>
    <cellStyle name="쉼표 [0] 4 3 3" xfId="39" xr:uid="{00000000-0005-0000-0000-00006C010000}"/>
    <cellStyle name="쉼표 [0] 4 3 3 2" xfId="137" xr:uid="{00000000-0005-0000-0000-00006D010000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9EB18192-CDE4-441D-AD94-473A6ED0451A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12544E59-D7AC-4FFB-9F92-F46645E37772}"/>
    <cellStyle name="쉼표 [0] 4 3 4" xfId="59" xr:uid="{00000000-0005-0000-0000-000076010000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67ABAB22-D28D-45B0-9B02-4CD8731CD458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8C20ECFB-1F1A-4ECE-B556-90FE6C234D97}"/>
    <cellStyle name="쉼표 [0] 4 4 2" xfId="43" xr:uid="{00000000-0005-0000-0000-000081010000}"/>
    <cellStyle name="쉼표 [0] 4 4 2 2" xfId="141" xr:uid="{00000000-0005-0000-0000-000082010000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3033AFD0-4D76-420D-992E-442F6C2ED86B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A637BD94-281A-4E4D-B176-F0A41F6A3F1F}"/>
    <cellStyle name="쉼표 [0] 4 4 3" xfId="63" xr:uid="{00000000-0005-0000-0000-00008B010000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EFF8052-AB59-4F5D-987A-480983AA50F8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2" xfId="129" xr:uid="{00000000-0005-0000-0000-000097010000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C0ACF6DD-3A07-4C4D-BB13-65AF180F5DDC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DA47E1FE-220F-4355-8899-EB32C2F88581}"/>
    <cellStyle name="쉼표 [0] 4 6" xfId="51" xr:uid="{00000000-0005-0000-0000-0000A001000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92FF4D7C-5514-4008-B0E8-7F6251B20696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9ED0E7AE-6637-4B80-A03C-C738115A96FE}"/>
    <cellStyle name="쉼표 [0] 5 2" xfId="10" xr:uid="{00000000-0005-0000-0000-0000AA010000}"/>
    <cellStyle name="쉼표 [0] 5 2 10" xfId="480" xr:uid="{00000000-0005-0000-0000-0000AB010000}"/>
    <cellStyle name="쉼표 [0] 5 2 11" xfId="584" xr:uid="{83D1E45E-90D7-44D3-A6B8-E466D2DFEAE9}"/>
    <cellStyle name="쉼표 [0] 5 2 2" xfId="31" xr:uid="{00000000-0005-0000-0000-0000AC010000}"/>
    <cellStyle name="쉼표 [0] 5 2 2 2" xfId="142" xr:uid="{00000000-0005-0000-0000-0000AD010000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F20F9D9F-1963-48DA-8665-C46FD1BB06CD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FBB90C90-56DC-422B-9E1D-5CCFA86D2AD6}"/>
    <cellStyle name="쉼표 [0] 5 2 3" xfId="47" xr:uid="{00000000-0005-0000-0000-0000B6010000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D3C9B7F5-12F0-42D8-B61D-34675D50CEE5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2" xfId="130" xr:uid="{00000000-0005-0000-0000-0000C201000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736F2457-E60E-41E9-BBEC-0101A0CFA2A2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39B55CD8-76BD-48D5-A057-038F2A3FB4EC}"/>
    <cellStyle name="쉼표 [0] 5 4" xfId="52" xr:uid="{00000000-0005-0000-0000-0000CB010000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2C3A6D29-7942-4F6A-AFEF-C8B3385DE39A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4792FDFE-5289-469A-AB05-B37D00DB0885}"/>
    <cellStyle name="쉼표 [0] 6 2" xfId="19" xr:uid="{00000000-0005-0000-0000-0000D7010000}"/>
    <cellStyle name="쉼표 [0] 6 2 2" xfId="68" xr:uid="{00000000-0005-0000-0000-0000D8010000}"/>
    <cellStyle name="쉼표 [0] 6 2 2 2" xfId="146" xr:uid="{00000000-0005-0000-0000-0000D901000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149EBECD-F2B6-4CAA-8F8F-B44DA618C8A1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2C4F49D2-CC6D-4339-BA84-2300D28DD646}"/>
    <cellStyle name="쉼표 [0] 6 2 3" xfId="94" xr:uid="{00000000-0005-0000-0000-0000E2010000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56EF397D-E006-4CCB-B347-C918B69BCCEA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B61E171-158E-4F1D-91A5-6D81B5CF7276}"/>
    <cellStyle name="쉼표 [0] 6 3" xfId="36" xr:uid="{00000000-0005-0000-0000-0000EC010000}"/>
    <cellStyle name="쉼표 [0] 6 3 2" xfId="134" xr:uid="{00000000-0005-0000-0000-0000ED010000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CFEAE2ED-0A8A-4FC7-98B7-33F2E740DDFF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2BEE1853-E064-4A76-A56C-37FC98203BA2}"/>
    <cellStyle name="쉼표 [0] 6 4" xfId="56" xr:uid="{00000000-0005-0000-0000-0000F6010000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43F1CC57-08CC-48D5-93C0-26A314FFBEC7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DC06F414-005E-46DB-84DB-2E4AF9E1DC80}"/>
    <cellStyle name="쉼표 [0] 7 2" xfId="40" xr:uid="{00000000-0005-0000-0000-000001020000}"/>
    <cellStyle name="쉼표 [0] 7 2 2" xfId="138" xr:uid="{00000000-0005-0000-0000-00000202000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FFF63052-6629-45C6-AEF9-3BE9C0560069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CB264D3A-61F8-4F3D-B4F0-6D325665F717}"/>
    <cellStyle name="쉼표 [0] 7 3" xfId="60" xr:uid="{00000000-0005-0000-0000-00000B020000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99B9AC93-1840-4A46-8CFF-005554DEA158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2" xfId="126" xr:uid="{00000000-0005-0000-0000-00001702000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89B2D89C-5007-41DD-BA73-83DDFF7DD891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9BE1C74F-80BB-427F-8BD3-4B548A76BF02}"/>
    <cellStyle name="쉼표 [0] 9" xfId="14" xr:uid="{00000000-0005-0000-0000-000020020000}"/>
    <cellStyle name="쉼표 [0] 9 2" xfId="73" xr:uid="{00000000-0005-0000-0000-000021020000}"/>
    <cellStyle name="쉼표 [0] 9 2 2" xfId="151" xr:uid="{00000000-0005-0000-0000-00002202000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4504FDCC-B114-4609-909C-D6FCDB8D833E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93618A67-737A-4B5A-B1ED-C8D3646A2E93}"/>
    <cellStyle name="쉼표 [0] 9 3" xfId="99" xr:uid="{00000000-0005-0000-0000-00002B020000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99DE0C52-9356-4F25-A5A4-BB32DCC4CB01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35CD6A8F-3599-4790-999D-F614994EAF6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zoomScale="130" zoomScaleNormal="130" workbookViewId="0">
      <selection activeCell="E15" sqref="E1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6" customWidth="1"/>
    <col min="7" max="7" width="12.44140625" customWidth="1"/>
    <col min="8" max="8" width="12.44140625" style="47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29" t="s">
        <v>42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s="11" customFormat="1" ht="45" customHeight="1" thickBot="1" x14ac:dyDescent="0.2">
      <c r="A2" s="95" t="s">
        <v>171</v>
      </c>
      <c r="B2" s="75"/>
      <c r="C2" s="59"/>
      <c r="D2" s="73"/>
      <c r="E2" s="73"/>
      <c r="F2" s="74"/>
      <c r="G2" s="74"/>
      <c r="H2" s="74"/>
      <c r="I2" s="74"/>
      <c r="J2" s="130"/>
      <c r="K2" s="130"/>
      <c r="L2" s="8"/>
    </row>
    <row r="3" spans="1:12" ht="38.25" customHeight="1" thickBot="1" x14ac:dyDescent="0.2">
      <c r="A3" s="48" t="s">
        <v>43</v>
      </c>
      <c r="B3" s="49" t="s">
        <v>25</v>
      </c>
      <c r="C3" s="49" t="s">
        <v>44</v>
      </c>
      <c r="D3" s="49" t="s">
        <v>45</v>
      </c>
      <c r="E3" s="49" t="s">
        <v>46</v>
      </c>
      <c r="F3" s="50" t="s">
        <v>47</v>
      </c>
      <c r="G3" s="49" t="s">
        <v>48</v>
      </c>
      <c r="H3" s="51" t="s">
        <v>49</v>
      </c>
      <c r="I3" s="52" t="s">
        <v>26</v>
      </c>
      <c r="J3" s="52" t="s">
        <v>50</v>
      </c>
      <c r="K3" s="52" t="s">
        <v>51</v>
      </c>
      <c r="L3" s="53" t="s">
        <v>1</v>
      </c>
    </row>
    <row r="4" spans="1:12" s="97" customFormat="1" ht="55.5" customHeight="1" thickTop="1" thickBot="1" x14ac:dyDescent="0.2">
      <c r="A4" s="187">
        <v>2025</v>
      </c>
      <c r="B4" s="188">
        <v>3</v>
      </c>
      <c r="C4" s="188" t="s">
        <v>152</v>
      </c>
      <c r="D4" s="188" t="s">
        <v>153</v>
      </c>
      <c r="E4" s="188" t="s">
        <v>154</v>
      </c>
      <c r="F4" s="194">
        <v>1</v>
      </c>
      <c r="G4" s="194" t="s">
        <v>156</v>
      </c>
      <c r="H4" s="195">
        <v>1186000</v>
      </c>
      <c r="I4" s="196" t="s">
        <v>147</v>
      </c>
      <c r="J4" s="196" t="s">
        <v>183</v>
      </c>
      <c r="K4" s="196" t="s">
        <v>155</v>
      </c>
      <c r="L4" s="197"/>
    </row>
    <row r="5" spans="1:12" x14ac:dyDescent="0.15">
      <c r="C5" t="s">
        <v>96</v>
      </c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24" sqref="H24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31" t="s">
        <v>62</v>
      </c>
      <c r="B1" s="131"/>
      <c r="C1" s="131"/>
      <c r="D1" s="131"/>
      <c r="E1" s="131"/>
      <c r="F1" s="131"/>
      <c r="G1" s="131"/>
      <c r="H1" s="131"/>
      <c r="I1" s="131"/>
    </row>
    <row r="2" spans="1:9" ht="26.25" thickBot="1" x14ac:dyDescent="0.2">
      <c r="A2" s="172" t="s">
        <v>171</v>
      </c>
      <c r="B2" s="172"/>
      <c r="C2" s="33"/>
      <c r="D2" s="33"/>
      <c r="E2" s="33"/>
      <c r="F2" s="33"/>
      <c r="G2" s="33"/>
      <c r="H2" s="33"/>
      <c r="I2" s="31" t="s">
        <v>2</v>
      </c>
    </row>
    <row r="3" spans="1:9" ht="26.25" customHeight="1" x14ac:dyDescent="0.15">
      <c r="A3" s="179" t="s">
        <v>3</v>
      </c>
      <c r="B3" s="177" t="s">
        <v>4</v>
      </c>
      <c r="C3" s="177" t="s">
        <v>52</v>
      </c>
      <c r="D3" s="177" t="s">
        <v>64</v>
      </c>
      <c r="E3" s="173" t="s">
        <v>67</v>
      </c>
      <c r="F3" s="174"/>
      <c r="G3" s="173" t="s">
        <v>68</v>
      </c>
      <c r="H3" s="174"/>
      <c r="I3" s="175" t="s">
        <v>63</v>
      </c>
    </row>
    <row r="4" spans="1:9" ht="28.5" customHeight="1" x14ac:dyDescent="0.15">
      <c r="A4" s="180"/>
      <c r="B4" s="178"/>
      <c r="C4" s="178"/>
      <c r="D4" s="178"/>
      <c r="E4" s="22" t="s">
        <v>65</v>
      </c>
      <c r="F4" s="22" t="s">
        <v>66</v>
      </c>
      <c r="G4" s="22" t="s">
        <v>65</v>
      </c>
      <c r="H4" s="22" t="s">
        <v>66</v>
      </c>
      <c r="I4" s="176"/>
    </row>
    <row r="5" spans="1:9" ht="28.5" customHeight="1" thickBot="1" x14ac:dyDescent="0.2">
      <c r="A5" s="39"/>
      <c r="B5" s="40" t="s">
        <v>93</v>
      </c>
      <c r="C5" s="41"/>
      <c r="D5" s="42"/>
      <c r="E5" s="43"/>
      <c r="F5" s="43"/>
      <c r="G5" s="43"/>
      <c r="H5" s="43"/>
      <c r="I5" s="4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zoomScale="130" zoomScaleNormal="130" workbookViewId="0">
      <selection activeCell="C9" sqref="C9"/>
    </sheetView>
  </sheetViews>
  <sheetFormatPr defaultRowHeight="13.5" x14ac:dyDescent="0.15"/>
  <cols>
    <col min="1" max="1" width="8.6640625" style="108" customWidth="1"/>
    <col min="2" max="2" width="8.77734375" style="108" customWidth="1"/>
    <col min="3" max="3" width="51.44140625" style="105" customWidth="1"/>
    <col min="4" max="4" width="10.88671875" style="108" customWidth="1"/>
    <col min="5" max="5" width="12.44140625" style="46" customWidth="1"/>
    <col min="6" max="8" width="12.44140625" style="108" customWidth="1"/>
    <col min="9" max="9" width="12.44140625" style="106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29" t="s">
        <v>54</v>
      </c>
      <c r="B1" s="129"/>
      <c r="C1" s="129"/>
      <c r="D1" s="129"/>
      <c r="E1" s="129"/>
      <c r="F1" s="129"/>
      <c r="G1" s="129"/>
      <c r="H1" s="129"/>
      <c r="I1" s="129"/>
    </row>
    <row r="2" spans="1:12" s="11" customFormat="1" ht="45" customHeight="1" thickBot="1" x14ac:dyDescent="0.2">
      <c r="A2" s="95" t="s">
        <v>171</v>
      </c>
      <c r="B2" s="75"/>
      <c r="C2" s="104"/>
      <c r="D2" s="103"/>
      <c r="E2" s="103"/>
      <c r="F2" s="102"/>
      <c r="G2" s="102"/>
      <c r="H2" s="102"/>
      <c r="I2" s="102"/>
      <c r="J2" s="130"/>
      <c r="K2" s="130"/>
      <c r="L2" s="8"/>
    </row>
    <row r="3" spans="1:12" ht="36" customHeight="1" thickBot="1" x14ac:dyDescent="0.2">
      <c r="A3" s="125" t="s">
        <v>24</v>
      </c>
      <c r="B3" s="126" t="s">
        <v>25</v>
      </c>
      <c r="C3" s="107" t="s">
        <v>91</v>
      </c>
      <c r="D3" s="127" t="s">
        <v>0</v>
      </c>
      <c r="E3" s="72" t="s">
        <v>92</v>
      </c>
      <c r="F3" s="127" t="s">
        <v>95</v>
      </c>
      <c r="G3" s="127" t="s">
        <v>27</v>
      </c>
      <c r="H3" s="127" t="s">
        <v>28</v>
      </c>
      <c r="I3" s="128" t="s">
        <v>1</v>
      </c>
    </row>
    <row r="4" spans="1:12" s="97" customFormat="1" ht="36" customHeight="1" thickTop="1" x14ac:dyDescent="0.15">
      <c r="A4" s="181">
        <v>2025</v>
      </c>
      <c r="B4" s="182">
        <v>3</v>
      </c>
      <c r="C4" s="183" t="s">
        <v>172</v>
      </c>
      <c r="D4" s="184" t="s">
        <v>146</v>
      </c>
      <c r="E4" s="185">
        <v>3700</v>
      </c>
      <c r="F4" s="183" t="s">
        <v>147</v>
      </c>
      <c r="G4" s="184" t="s">
        <v>148</v>
      </c>
      <c r="H4" s="184" t="s">
        <v>149</v>
      </c>
      <c r="I4" s="186"/>
    </row>
    <row r="5" spans="1:12" s="193" customFormat="1" ht="36" customHeight="1" thickBot="1" x14ac:dyDescent="0.2">
      <c r="A5" s="187">
        <v>2025</v>
      </c>
      <c r="B5" s="188">
        <v>3</v>
      </c>
      <c r="C5" s="189" t="s">
        <v>157</v>
      </c>
      <c r="D5" s="190" t="s">
        <v>146</v>
      </c>
      <c r="E5" s="191">
        <v>14000</v>
      </c>
      <c r="F5" s="189" t="s">
        <v>147</v>
      </c>
      <c r="G5" s="190" t="s">
        <v>158</v>
      </c>
      <c r="H5" s="190" t="s">
        <v>159</v>
      </c>
      <c r="I5" s="192"/>
      <c r="J5" s="97"/>
      <c r="K5" s="9"/>
      <c r="L5" s="97"/>
    </row>
    <row r="6" spans="1:12" ht="16.5" customHeight="1" x14ac:dyDescent="0.15"/>
    <row r="7" spans="1:12" ht="16.5" customHeight="1" x14ac:dyDescent="0.15"/>
    <row r="8" spans="1:12" ht="16.5" customHeight="1" x14ac:dyDescent="0.15"/>
    <row r="9" spans="1:12" ht="16.5" customHeight="1" x14ac:dyDescent="0.15"/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" xr:uid="{00000000-0002-0000-0100-000000000000}">
      <formula1>5</formula1>
    </dataValidation>
    <dataValidation type="list" allowBlank="1" showInputMessage="1" showErrorMessage="1" sqref="D4" xr:uid="{00000000-0002-0000-0100-000001000000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30" customWidth="1"/>
    <col min="4" max="4" width="10.88671875" customWidth="1"/>
    <col min="5" max="5" width="12.44140625" customWidth="1"/>
    <col min="6" max="6" width="12.44140625" style="46" customWidth="1"/>
    <col min="7" max="8" width="12.44140625" customWidth="1"/>
    <col min="9" max="9" width="12.44140625" style="46" customWidth="1"/>
    <col min="10" max="10" width="13.33203125" style="8" customWidth="1"/>
    <col min="11" max="11" width="11.6640625" style="9" customWidth="1"/>
    <col min="12" max="12" width="14.109375" style="8" customWidth="1"/>
  </cols>
  <sheetData>
    <row r="1" spans="1:13" ht="63" customHeight="1" x14ac:dyDescent="0.15">
      <c r="A1" s="129" t="s">
        <v>61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s="11" customFormat="1" ht="45" customHeight="1" thickBot="1" x14ac:dyDescent="0.2">
      <c r="A2" s="95" t="s">
        <v>171</v>
      </c>
      <c r="B2" s="75"/>
      <c r="C2" s="59"/>
      <c r="D2" s="73"/>
      <c r="E2" s="73"/>
      <c r="F2" s="74"/>
      <c r="G2" s="74"/>
      <c r="H2" s="74"/>
      <c r="I2" s="74"/>
      <c r="J2" s="130"/>
      <c r="K2" s="130"/>
      <c r="L2" s="8"/>
    </row>
    <row r="3" spans="1:13" ht="46.5" customHeight="1" thickBot="1" x14ac:dyDescent="0.2">
      <c r="A3" s="54" t="s">
        <v>24</v>
      </c>
      <c r="B3" s="55" t="s">
        <v>25</v>
      </c>
      <c r="C3" s="56" t="s">
        <v>60</v>
      </c>
      <c r="D3" s="56" t="s">
        <v>59</v>
      </c>
      <c r="E3" s="56" t="s">
        <v>0</v>
      </c>
      <c r="F3" s="57" t="s">
        <v>58</v>
      </c>
      <c r="G3" s="55" t="s">
        <v>57</v>
      </c>
      <c r="H3" s="55" t="s">
        <v>56</v>
      </c>
      <c r="I3" s="57" t="s">
        <v>55</v>
      </c>
      <c r="J3" s="56" t="s">
        <v>26</v>
      </c>
      <c r="K3" s="56" t="s">
        <v>27</v>
      </c>
      <c r="L3" s="56" t="s">
        <v>28</v>
      </c>
      <c r="M3" s="58" t="s">
        <v>1</v>
      </c>
    </row>
    <row r="4" spans="1:13" s="203" customFormat="1" ht="46.5" customHeight="1" thickTop="1" thickBot="1" x14ac:dyDescent="0.2">
      <c r="A4" s="198">
        <v>2025</v>
      </c>
      <c r="B4" s="199">
        <v>3</v>
      </c>
      <c r="C4" s="199" t="s">
        <v>150</v>
      </c>
      <c r="D4" s="199" t="s">
        <v>151</v>
      </c>
      <c r="E4" s="199" t="s">
        <v>146</v>
      </c>
      <c r="F4" s="200">
        <v>15500</v>
      </c>
      <c r="G4" s="201"/>
      <c r="H4" s="201"/>
      <c r="I4" s="200">
        <v>15500</v>
      </c>
      <c r="J4" s="199" t="s">
        <v>147</v>
      </c>
      <c r="K4" s="199" t="s">
        <v>148</v>
      </c>
      <c r="L4" s="199" t="s">
        <v>149</v>
      </c>
      <c r="M4" s="202"/>
    </row>
  </sheetData>
  <mergeCells count="2">
    <mergeCell ref="A1:M1"/>
    <mergeCell ref="J2:K2"/>
  </mergeCells>
  <phoneticPr fontId="4" type="noConversion"/>
  <dataValidations count="3">
    <dataValidation type="textLength" operator="lessThanOrEqual" allowBlank="1" showInputMessage="1" showErrorMessage="1" sqref="J4" xr:uid="{00000000-0002-0000-0200-000000000000}">
      <formula1>5</formula1>
    </dataValidation>
    <dataValidation type="list" allowBlank="1" showInputMessage="1" showErrorMessage="1" sqref="E4" xr:uid="{00000000-0002-0000-0200-000001000000}">
      <formula1>"대안,턴키,일반,PQ,수의,실적"</formula1>
    </dataValidation>
    <dataValidation type="list" allowBlank="1" showInputMessage="1" showErrorMessage="1" sqref="D4" xr:uid="{00000000-0002-0000-0200-000002000000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A2" sqref="A2"/>
    </sheetView>
  </sheetViews>
  <sheetFormatPr defaultRowHeight="13.5" x14ac:dyDescent="0.15"/>
  <cols>
    <col min="1" max="1" width="8.6640625" style="11" customWidth="1"/>
    <col min="2" max="2" width="8.77734375" style="11" customWidth="1"/>
    <col min="3" max="3" width="29.21875" style="11" customWidth="1"/>
    <col min="4" max="4" width="10.88671875" style="11" customWidth="1"/>
    <col min="5" max="9" width="12.44140625" style="11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1"/>
  </cols>
  <sheetData>
    <row r="1" spans="1:11" ht="25.5" x14ac:dyDescent="0.15">
      <c r="A1" s="131" t="s">
        <v>71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45" customHeight="1" thickBot="1" x14ac:dyDescent="0.2">
      <c r="A2" s="95" t="s">
        <v>171</v>
      </c>
      <c r="B2" s="75"/>
      <c r="C2" s="59"/>
      <c r="D2" s="73"/>
      <c r="E2" s="73"/>
      <c r="F2" s="74"/>
      <c r="G2" s="74"/>
      <c r="H2" s="74"/>
      <c r="I2" s="74"/>
      <c r="J2" s="130" t="s">
        <v>2</v>
      </c>
      <c r="K2" s="130"/>
    </row>
    <row r="3" spans="1:11" ht="22.5" customHeight="1" x14ac:dyDescent="0.15">
      <c r="A3" s="60" t="s">
        <v>3</v>
      </c>
      <c r="B3" s="61" t="s">
        <v>4</v>
      </c>
      <c r="C3" s="61" t="s">
        <v>0</v>
      </c>
      <c r="D3" s="61" t="s">
        <v>72</v>
      </c>
      <c r="E3" s="61" t="s">
        <v>73</v>
      </c>
      <c r="F3" s="61" t="s">
        <v>74</v>
      </c>
      <c r="G3" s="61" t="s">
        <v>75</v>
      </c>
      <c r="H3" s="61" t="s">
        <v>76</v>
      </c>
      <c r="I3" s="61" t="s">
        <v>77</v>
      </c>
      <c r="J3" s="61" t="s">
        <v>78</v>
      </c>
      <c r="K3" s="62" t="s">
        <v>1</v>
      </c>
    </row>
    <row r="4" spans="1:11" ht="47.25" customHeight="1" thickBot="1" x14ac:dyDescent="0.2">
      <c r="A4" s="63"/>
      <c r="B4" s="64"/>
      <c r="C4" s="65" t="s">
        <v>94</v>
      </c>
      <c r="D4" s="66"/>
      <c r="E4" s="67"/>
      <c r="F4" s="68"/>
      <c r="G4" s="68"/>
      <c r="H4" s="66"/>
      <c r="I4" s="69"/>
      <c r="J4" s="70"/>
      <c r="K4" s="71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A2" sqref="A2"/>
    </sheetView>
  </sheetViews>
  <sheetFormatPr defaultRowHeight="13.5" x14ac:dyDescent="0.15"/>
  <cols>
    <col min="1" max="1" width="8.6640625" style="11" customWidth="1"/>
    <col min="2" max="2" width="8.77734375" style="11" customWidth="1"/>
    <col min="3" max="3" width="29.21875" style="11" customWidth="1"/>
    <col min="4" max="4" width="10.88671875" style="11" customWidth="1"/>
    <col min="5" max="9" width="12.44140625" style="11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1"/>
  </cols>
  <sheetData>
    <row r="1" spans="1:11" ht="25.5" x14ac:dyDescent="0.15">
      <c r="A1" s="131" t="s">
        <v>79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45" customHeight="1" x14ac:dyDescent="0.15">
      <c r="A2" s="95" t="s">
        <v>171</v>
      </c>
      <c r="B2" s="75"/>
      <c r="C2" s="59"/>
      <c r="D2" s="73"/>
      <c r="E2" s="73"/>
      <c r="F2" s="74"/>
      <c r="G2" s="74"/>
      <c r="H2" s="74"/>
      <c r="I2" s="74"/>
      <c r="J2" s="130" t="s">
        <v>2</v>
      </c>
      <c r="K2" s="130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3"/>
      <c r="B4" s="24"/>
      <c r="C4" s="34" t="s">
        <v>94</v>
      </c>
      <c r="D4" s="25"/>
      <c r="E4" s="26"/>
      <c r="F4" s="27"/>
      <c r="G4" s="27"/>
      <c r="H4" s="25"/>
      <c r="I4" s="28"/>
      <c r="J4" s="28"/>
      <c r="K4" s="29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8"/>
  <sheetViews>
    <sheetView zoomScale="115" zoomScaleNormal="115" workbookViewId="0">
      <selection activeCell="L13" sqref="L13"/>
    </sheetView>
  </sheetViews>
  <sheetFormatPr defaultRowHeight="13.5" x14ac:dyDescent="0.15"/>
  <cols>
    <col min="1" max="1" width="18.44140625" style="45" customWidth="1"/>
    <col min="2" max="2" width="42.44140625" style="45" customWidth="1"/>
    <col min="3" max="3" width="13.88671875" style="94" customWidth="1"/>
    <col min="4" max="4" width="11.21875" style="117" customWidth="1"/>
    <col min="5" max="8" width="11.21875" style="45" customWidth="1"/>
    <col min="9" max="9" width="9.6640625" style="45" customWidth="1"/>
    <col min="10" max="10" width="8.88671875" style="32"/>
    <col min="11" max="11" width="8.88671875" style="32" customWidth="1"/>
    <col min="12" max="16384" width="8.88671875" style="32"/>
  </cols>
  <sheetData>
    <row r="1" spans="1:12" ht="40.5" customHeight="1" x14ac:dyDescent="0.15">
      <c r="A1" s="132" t="s">
        <v>116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2" s="88" customFormat="1" ht="25.5" customHeight="1" x14ac:dyDescent="0.15">
      <c r="A2" s="80" t="s">
        <v>171</v>
      </c>
      <c r="B2" s="86"/>
      <c r="C2" s="87"/>
      <c r="D2" s="114"/>
      <c r="E2" s="87"/>
      <c r="F2" s="87"/>
      <c r="G2" s="87"/>
      <c r="H2" s="87"/>
      <c r="J2" s="83" t="s">
        <v>114</v>
      </c>
      <c r="K2" s="89"/>
      <c r="L2" s="89"/>
    </row>
    <row r="3" spans="1:12" ht="24.75" customHeight="1" x14ac:dyDescent="0.15">
      <c r="A3" s="90" t="s">
        <v>3</v>
      </c>
      <c r="B3" s="91" t="s">
        <v>81</v>
      </c>
      <c r="C3" s="91" t="s">
        <v>109</v>
      </c>
      <c r="D3" s="115" t="s">
        <v>110</v>
      </c>
      <c r="E3" s="91" t="s">
        <v>111</v>
      </c>
      <c r="F3" s="91" t="s">
        <v>112</v>
      </c>
      <c r="G3" s="91" t="s">
        <v>113</v>
      </c>
      <c r="H3" s="92" t="s">
        <v>41</v>
      </c>
      <c r="I3" s="91" t="s">
        <v>8</v>
      </c>
      <c r="J3" s="93" t="s">
        <v>5</v>
      </c>
    </row>
    <row r="4" spans="1:12" ht="19.5" customHeight="1" x14ac:dyDescent="0.15">
      <c r="A4" s="79" t="s">
        <v>170</v>
      </c>
      <c r="B4" s="79" t="s">
        <v>182</v>
      </c>
      <c r="C4" s="79" t="s">
        <v>135</v>
      </c>
      <c r="D4" s="116">
        <v>53360000</v>
      </c>
      <c r="E4" s="79" t="s">
        <v>119</v>
      </c>
      <c r="F4" s="79" t="s">
        <v>125</v>
      </c>
      <c r="G4" s="79" t="s">
        <v>126</v>
      </c>
      <c r="H4" s="100" t="s">
        <v>137</v>
      </c>
      <c r="I4" s="100" t="s">
        <v>145</v>
      </c>
      <c r="J4" s="98"/>
    </row>
    <row r="5" spans="1:12" ht="19.5" customHeight="1" x14ac:dyDescent="0.15">
      <c r="A5" s="79" t="s">
        <v>170</v>
      </c>
      <c r="B5" s="79" t="s">
        <v>184</v>
      </c>
      <c r="C5" s="79" t="s">
        <v>104</v>
      </c>
      <c r="D5" s="116">
        <v>18024480</v>
      </c>
      <c r="E5" s="79" t="s">
        <v>131</v>
      </c>
      <c r="F5" s="79" t="s">
        <v>125</v>
      </c>
      <c r="G5" s="79" t="s">
        <v>126</v>
      </c>
      <c r="H5" s="100" t="s">
        <v>137</v>
      </c>
      <c r="I5" s="100"/>
      <c r="J5" s="98"/>
    </row>
    <row r="6" spans="1:12" ht="19.5" customHeight="1" x14ac:dyDescent="0.15">
      <c r="A6" s="79" t="s">
        <v>170</v>
      </c>
      <c r="B6" s="79" t="s">
        <v>180</v>
      </c>
      <c r="C6" s="79" t="s">
        <v>107</v>
      </c>
      <c r="D6" s="116">
        <v>6840000</v>
      </c>
      <c r="E6" s="79" t="s">
        <v>124</v>
      </c>
      <c r="F6" s="79" t="s">
        <v>125</v>
      </c>
      <c r="G6" s="79" t="s">
        <v>126</v>
      </c>
      <c r="H6" s="100" t="s">
        <v>137</v>
      </c>
      <c r="I6" s="100" t="s">
        <v>181</v>
      </c>
      <c r="J6" s="98"/>
    </row>
    <row r="7" spans="1:12" ht="19.5" customHeight="1" x14ac:dyDescent="0.15">
      <c r="A7" s="79" t="s">
        <v>170</v>
      </c>
      <c r="B7" s="79" t="s">
        <v>173</v>
      </c>
      <c r="C7" s="79" t="s">
        <v>120</v>
      </c>
      <c r="D7" s="116">
        <v>4860000</v>
      </c>
      <c r="E7" s="79" t="s">
        <v>130</v>
      </c>
      <c r="F7" s="79" t="s">
        <v>125</v>
      </c>
      <c r="G7" s="79" t="s">
        <v>126</v>
      </c>
      <c r="H7" s="100" t="s">
        <v>137</v>
      </c>
      <c r="I7" s="100" t="s">
        <v>174</v>
      </c>
      <c r="J7" s="98"/>
    </row>
    <row r="8" spans="1:12" ht="19.5" customHeight="1" x14ac:dyDescent="0.15">
      <c r="A8" s="79" t="s">
        <v>170</v>
      </c>
      <c r="B8" s="79" t="s">
        <v>178</v>
      </c>
      <c r="C8" s="79" t="s">
        <v>120</v>
      </c>
      <c r="D8" s="116">
        <v>600000</v>
      </c>
      <c r="E8" s="79" t="s">
        <v>124</v>
      </c>
      <c r="F8" s="79" t="s">
        <v>125</v>
      </c>
      <c r="G8" s="79" t="s">
        <v>126</v>
      </c>
      <c r="H8" s="100" t="s">
        <v>137</v>
      </c>
      <c r="I8" s="100" t="s">
        <v>174</v>
      </c>
      <c r="J8" s="98"/>
    </row>
    <row r="9" spans="1:12" ht="19.5" customHeight="1" x14ac:dyDescent="0.15">
      <c r="A9" s="79" t="s">
        <v>170</v>
      </c>
      <c r="B9" s="79" t="s">
        <v>179</v>
      </c>
      <c r="C9" s="79" t="s">
        <v>120</v>
      </c>
      <c r="D9" s="116">
        <v>1620000</v>
      </c>
      <c r="E9" s="79" t="s">
        <v>128</v>
      </c>
      <c r="F9" s="79" t="s">
        <v>125</v>
      </c>
      <c r="G9" s="79" t="s">
        <v>126</v>
      </c>
      <c r="H9" s="100" t="s">
        <v>137</v>
      </c>
      <c r="I9" s="100" t="s">
        <v>174</v>
      </c>
      <c r="J9" s="98"/>
    </row>
    <row r="10" spans="1:12" ht="19.5" customHeight="1" x14ac:dyDescent="0.15">
      <c r="A10" s="79" t="s">
        <v>170</v>
      </c>
      <c r="B10" s="79" t="s">
        <v>136</v>
      </c>
      <c r="C10" s="79" t="s">
        <v>121</v>
      </c>
      <c r="D10" s="116">
        <v>8208000</v>
      </c>
      <c r="E10" s="79" t="s">
        <v>128</v>
      </c>
      <c r="F10" s="79" t="s">
        <v>125</v>
      </c>
      <c r="G10" s="79" t="s">
        <v>126</v>
      </c>
      <c r="H10" s="100" t="s">
        <v>137</v>
      </c>
      <c r="I10" s="100" t="s">
        <v>138</v>
      </c>
      <c r="J10" s="98"/>
    </row>
    <row r="11" spans="1:12" ht="19.5" customHeight="1" x14ac:dyDescent="0.15">
      <c r="A11" s="79" t="s">
        <v>170</v>
      </c>
      <c r="B11" s="79" t="s">
        <v>140</v>
      </c>
      <c r="C11" s="79" t="s">
        <v>106</v>
      </c>
      <c r="D11" s="116">
        <v>6324000</v>
      </c>
      <c r="E11" s="79" t="s">
        <v>124</v>
      </c>
      <c r="F11" s="79" t="s">
        <v>125</v>
      </c>
      <c r="G11" s="79" t="s">
        <v>126</v>
      </c>
      <c r="H11" s="100" t="s">
        <v>137</v>
      </c>
      <c r="I11" s="100" t="s">
        <v>138</v>
      </c>
      <c r="J11" s="98"/>
    </row>
    <row r="12" spans="1:12" ht="19.5" customHeight="1" x14ac:dyDescent="0.15">
      <c r="A12" s="79" t="s">
        <v>170</v>
      </c>
      <c r="B12" s="79" t="s">
        <v>139</v>
      </c>
      <c r="C12" s="79" t="s">
        <v>122</v>
      </c>
      <c r="D12" s="116">
        <v>1998000</v>
      </c>
      <c r="E12" s="79" t="s">
        <v>124</v>
      </c>
      <c r="F12" s="79" t="s">
        <v>125</v>
      </c>
      <c r="G12" s="79" t="s">
        <v>126</v>
      </c>
      <c r="H12" s="100" t="s">
        <v>137</v>
      </c>
      <c r="I12" s="100" t="s">
        <v>138</v>
      </c>
      <c r="J12" s="98"/>
    </row>
    <row r="13" spans="1:12" ht="19.5" customHeight="1" x14ac:dyDescent="0.15">
      <c r="A13" s="79" t="s">
        <v>170</v>
      </c>
      <c r="B13" s="79" t="s">
        <v>175</v>
      </c>
      <c r="C13" s="79" t="s">
        <v>123</v>
      </c>
      <c r="D13" s="116">
        <v>2938800</v>
      </c>
      <c r="E13" s="79" t="s">
        <v>130</v>
      </c>
      <c r="F13" s="79" t="s">
        <v>125</v>
      </c>
      <c r="G13" s="79" t="s">
        <v>126</v>
      </c>
      <c r="H13" s="100" t="s">
        <v>127</v>
      </c>
      <c r="I13" s="100" t="s">
        <v>177</v>
      </c>
      <c r="J13" s="98"/>
    </row>
    <row r="14" spans="1:12" ht="19.5" customHeight="1" x14ac:dyDescent="0.15">
      <c r="A14" s="79" t="s">
        <v>170</v>
      </c>
      <c r="B14" s="79" t="s">
        <v>176</v>
      </c>
      <c r="C14" s="79" t="s">
        <v>105</v>
      </c>
      <c r="D14" s="116">
        <v>6600000</v>
      </c>
      <c r="E14" s="79" t="s">
        <v>130</v>
      </c>
      <c r="F14" s="79" t="s">
        <v>125</v>
      </c>
      <c r="G14" s="79" t="s">
        <v>126</v>
      </c>
      <c r="H14" s="100" t="s">
        <v>127</v>
      </c>
      <c r="I14" s="100" t="s">
        <v>177</v>
      </c>
      <c r="J14" s="98"/>
    </row>
    <row r="15" spans="1:12" ht="19.5" customHeight="1" x14ac:dyDescent="0.15">
      <c r="A15" s="79" t="s">
        <v>170</v>
      </c>
      <c r="B15" s="79" t="s">
        <v>141</v>
      </c>
      <c r="C15" s="79" t="s">
        <v>129</v>
      </c>
      <c r="D15" s="116">
        <v>3840000</v>
      </c>
      <c r="E15" s="79" t="s">
        <v>124</v>
      </c>
      <c r="F15" s="79" t="s">
        <v>125</v>
      </c>
      <c r="G15" s="79" t="s">
        <v>126</v>
      </c>
      <c r="H15" s="100" t="s">
        <v>137</v>
      </c>
      <c r="I15" s="100" t="s">
        <v>138</v>
      </c>
      <c r="J15" s="98"/>
    </row>
    <row r="16" spans="1:12" ht="19.5" customHeight="1" x14ac:dyDescent="0.15">
      <c r="A16" s="79" t="s">
        <v>170</v>
      </c>
      <c r="B16" s="79" t="s">
        <v>144</v>
      </c>
      <c r="C16" s="79" t="s">
        <v>132</v>
      </c>
      <c r="D16" s="116">
        <v>1065914860</v>
      </c>
      <c r="E16" s="79" t="s">
        <v>133</v>
      </c>
      <c r="F16" s="79" t="s">
        <v>125</v>
      </c>
      <c r="G16" s="79" t="s">
        <v>126</v>
      </c>
      <c r="H16" s="100" t="s">
        <v>137</v>
      </c>
      <c r="I16" s="100" t="s">
        <v>145</v>
      </c>
      <c r="J16" s="98"/>
    </row>
    <row r="17" spans="1:10" ht="19.5" customHeight="1" x14ac:dyDescent="0.15">
      <c r="A17" s="79" t="s">
        <v>170</v>
      </c>
      <c r="B17" s="79" t="s">
        <v>142</v>
      </c>
      <c r="C17" s="79" t="s">
        <v>134</v>
      </c>
      <c r="D17" s="116">
        <v>120494500</v>
      </c>
      <c r="E17" s="79" t="s">
        <v>133</v>
      </c>
      <c r="F17" s="79" t="s">
        <v>125</v>
      </c>
      <c r="G17" s="79" t="s">
        <v>126</v>
      </c>
      <c r="H17" s="100" t="s">
        <v>137</v>
      </c>
      <c r="I17" s="100" t="s">
        <v>143</v>
      </c>
      <c r="J17" s="98"/>
    </row>
    <row r="18" spans="1:10" x14ac:dyDescent="0.15">
      <c r="E18" s="45" t="s">
        <v>117</v>
      </c>
    </row>
  </sheetData>
  <mergeCells count="1">
    <mergeCell ref="A1:J1"/>
  </mergeCells>
  <phoneticPr fontId="4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"/>
  <sheetViews>
    <sheetView zoomScaleNormal="100" workbookViewId="0">
      <selection activeCell="D23" sqref="D23"/>
    </sheetView>
  </sheetViews>
  <sheetFormatPr defaultRowHeight="13.5" x14ac:dyDescent="0.15"/>
  <cols>
    <col min="1" max="1" width="21.77734375" style="45" customWidth="1"/>
    <col min="2" max="2" width="36.21875" style="45" customWidth="1"/>
    <col min="3" max="3" width="13.33203125" style="94" customWidth="1"/>
    <col min="4" max="8" width="12.21875" style="45" customWidth="1"/>
    <col min="9" max="9" width="16.33203125" style="120" customWidth="1"/>
    <col min="10" max="16384" width="8.88671875" style="32"/>
  </cols>
  <sheetData>
    <row r="1" spans="1:12" ht="39" customHeight="1" x14ac:dyDescent="0.15">
      <c r="A1" s="132" t="s">
        <v>6</v>
      </c>
      <c r="B1" s="132"/>
      <c r="C1" s="132"/>
      <c r="D1" s="132"/>
      <c r="E1" s="132"/>
      <c r="F1" s="132"/>
      <c r="G1" s="132"/>
      <c r="H1" s="132"/>
      <c r="I1" s="132"/>
    </row>
    <row r="2" spans="1:12" s="84" customFormat="1" ht="25.5" customHeight="1" x14ac:dyDescent="0.15">
      <c r="A2" s="80" t="s">
        <v>171</v>
      </c>
      <c r="B2" s="81"/>
      <c r="C2" s="96"/>
      <c r="D2" s="82"/>
      <c r="E2" s="82"/>
      <c r="F2" s="82"/>
      <c r="G2" s="82"/>
      <c r="H2" s="82"/>
      <c r="I2" s="118" t="s">
        <v>115</v>
      </c>
      <c r="L2" s="85"/>
    </row>
    <row r="3" spans="1:12" ht="22.5" customHeight="1" x14ac:dyDescent="0.15">
      <c r="A3" s="77" t="s">
        <v>108</v>
      </c>
      <c r="B3" s="76" t="s">
        <v>81</v>
      </c>
      <c r="C3" s="77" t="s">
        <v>97</v>
      </c>
      <c r="D3" s="78" t="s">
        <v>98</v>
      </c>
      <c r="E3" s="78" t="s">
        <v>99</v>
      </c>
      <c r="F3" s="78" t="s">
        <v>100</v>
      </c>
      <c r="G3" s="78" t="s">
        <v>101</v>
      </c>
      <c r="H3" s="78" t="s">
        <v>102</v>
      </c>
      <c r="I3" s="119" t="s">
        <v>103</v>
      </c>
    </row>
    <row r="4" spans="1:12" ht="25.5" customHeight="1" x14ac:dyDescent="0.15">
      <c r="A4" s="79" t="s">
        <v>170</v>
      </c>
      <c r="B4" s="79" t="s">
        <v>182</v>
      </c>
      <c r="C4" s="79" t="s">
        <v>135</v>
      </c>
      <c r="D4" s="116">
        <v>53360000</v>
      </c>
      <c r="E4" s="101"/>
      <c r="F4" s="101">
        <v>3248000</v>
      </c>
      <c r="G4" s="101"/>
      <c r="H4" s="101">
        <v>3248000</v>
      </c>
      <c r="I4" s="116"/>
    </row>
    <row r="5" spans="1:12" ht="25.5" customHeight="1" x14ac:dyDescent="0.15">
      <c r="A5" s="79" t="s">
        <v>170</v>
      </c>
      <c r="B5" s="79" t="s">
        <v>184</v>
      </c>
      <c r="C5" s="79" t="s">
        <v>104</v>
      </c>
      <c r="D5" s="116">
        <v>18024480</v>
      </c>
      <c r="E5" s="101"/>
      <c r="F5" s="101">
        <v>1502040</v>
      </c>
      <c r="G5" s="99"/>
      <c r="H5" s="101">
        <v>1502040</v>
      </c>
      <c r="I5" s="116"/>
    </row>
    <row r="6" spans="1:12" ht="25.5" customHeight="1" x14ac:dyDescent="0.15">
      <c r="A6" s="79" t="s">
        <v>170</v>
      </c>
      <c r="B6" s="79" t="s">
        <v>180</v>
      </c>
      <c r="C6" s="79" t="s">
        <v>107</v>
      </c>
      <c r="D6" s="116">
        <v>6840000</v>
      </c>
      <c r="E6" s="101"/>
      <c r="F6" s="101">
        <v>1140000</v>
      </c>
      <c r="G6" s="99"/>
      <c r="H6" s="101">
        <v>1140000</v>
      </c>
      <c r="I6" s="116"/>
    </row>
    <row r="7" spans="1:12" ht="25.5" customHeight="1" x14ac:dyDescent="0.15">
      <c r="A7" s="79" t="s">
        <v>170</v>
      </c>
      <c r="B7" s="79" t="s">
        <v>173</v>
      </c>
      <c r="C7" s="79" t="s">
        <v>120</v>
      </c>
      <c r="D7" s="116">
        <v>4860000</v>
      </c>
      <c r="E7" s="101"/>
      <c r="F7" s="101">
        <v>405000</v>
      </c>
      <c r="G7" s="99"/>
      <c r="H7" s="101">
        <v>405000</v>
      </c>
      <c r="I7" s="116"/>
    </row>
    <row r="8" spans="1:12" ht="25.5" customHeight="1" x14ac:dyDescent="0.15">
      <c r="A8" s="79" t="s">
        <v>170</v>
      </c>
      <c r="B8" s="79" t="s">
        <v>178</v>
      </c>
      <c r="C8" s="79" t="s">
        <v>120</v>
      </c>
      <c r="D8" s="116">
        <v>600000</v>
      </c>
      <c r="E8" s="101"/>
      <c r="F8" s="101">
        <v>50000</v>
      </c>
      <c r="G8" s="99"/>
      <c r="H8" s="101">
        <v>50000</v>
      </c>
      <c r="I8" s="116"/>
    </row>
    <row r="9" spans="1:12" ht="25.5" customHeight="1" x14ac:dyDescent="0.15">
      <c r="A9" s="79" t="s">
        <v>170</v>
      </c>
      <c r="B9" s="79" t="s">
        <v>179</v>
      </c>
      <c r="C9" s="79" t="s">
        <v>120</v>
      </c>
      <c r="D9" s="116">
        <v>1620000</v>
      </c>
      <c r="E9" s="101"/>
      <c r="F9" s="101">
        <v>135000</v>
      </c>
      <c r="G9" s="99"/>
      <c r="H9" s="101">
        <v>135000</v>
      </c>
      <c r="I9" s="116"/>
    </row>
    <row r="10" spans="1:12" ht="25.5" customHeight="1" x14ac:dyDescent="0.15">
      <c r="A10" s="79" t="s">
        <v>170</v>
      </c>
      <c r="B10" s="79" t="s">
        <v>136</v>
      </c>
      <c r="C10" s="79" t="s">
        <v>121</v>
      </c>
      <c r="D10" s="116">
        <v>8208000</v>
      </c>
      <c r="E10" s="101"/>
      <c r="F10" s="101">
        <v>684000</v>
      </c>
      <c r="G10" s="121"/>
      <c r="H10" s="101">
        <v>684000</v>
      </c>
      <c r="I10" s="116"/>
    </row>
    <row r="11" spans="1:12" ht="25.5" customHeight="1" x14ac:dyDescent="0.15">
      <c r="A11" s="79" t="s">
        <v>170</v>
      </c>
      <c r="B11" s="79" t="s">
        <v>140</v>
      </c>
      <c r="C11" s="79" t="s">
        <v>106</v>
      </c>
      <c r="D11" s="116">
        <v>6324000</v>
      </c>
      <c r="E11" s="101"/>
      <c r="F11" s="101">
        <v>527000</v>
      </c>
      <c r="G11" s="99"/>
      <c r="H11" s="101">
        <v>527000</v>
      </c>
      <c r="I11" s="116"/>
    </row>
    <row r="12" spans="1:12" ht="25.5" customHeight="1" x14ac:dyDescent="0.15">
      <c r="A12" s="79" t="s">
        <v>170</v>
      </c>
      <c r="B12" s="79" t="s">
        <v>139</v>
      </c>
      <c r="C12" s="79" t="s">
        <v>122</v>
      </c>
      <c r="D12" s="116">
        <v>1998000</v>
      </c>
      <c r="E12" s="101"/>
      <c r="F12" s="101">
        <v>166500</v>
      </c>
      <c r="G12" s="121"/>
      <c r="H12" s="101">
        <v>166500</v>
      </c>
      <c r="I12" s="116"/>
    </row>
    <row r="13" spans="1:12" ht="25.5" customHeight="1" x14ac:dyDescent="0.15">
      <c r="A13" s="79" t="s">
        <v>170</v>
      </c>
      <c r="B13" s="79" t="s">
        <v>175</v>
      </c>
      <c r="C13" s="79" t="s">
        <v>123</v>
      </c>
      <c r="D13" s="116">
        <v>2938800</v>
      </c>
      <c r="E13" s="101"/>
      <c r="F13" s="101">
        <v>132760</v>
      </c>
      <c r="G13" s="121"/>
      <c r="H13" s="101">
        <v>132760</v>
      </c>
      <c r="I13" s="116"/>
    </row>
    <row r="14" spans="1:12" ht="25.5" customHeight="1" x14ac:dyDescent="0.15">
      <c r="A14" s="79" t="s">
        <v>170</v>
      </c>
      <c r="B14" s="79" t="s">
        <v>176</v>
      </c>
      <c r="C14" s="79" t="s">
        <v>105</v>
      </c>
      <c r="D14" s="116">
        <v>6600000</v>
      </c>
      <c r="E14" s="122"/>
      <c r="F14" s="123">
        <v>550000</v>
      </c>
      <c r="G14" s="121"/>
      <c r="H14" s="101">
        <v>550000</v>
      </c>
      <c r="I14" s="116"/>
    </row>
    <row r="15" spans="1:12" ht="25.5" customHeight="1" x14ac:dyDescent="0.15">
      <c r="A15" s="79" t="s">
        <v>170</v>
      </c>
      <c r="B15" s="79" t="s">
        <v>141</v>
      </c>
      <c r="C15" s="79" t="s">
        <v>129</v>
      </c>
      <c r="D15" s="116">
        <v>3840000</v>
      </c>
      <c r="E15" s="100"/>
      <c r="F15" s="204">
        <v>320000</v>
      </c>
      <c r="G15" s="121"/>
      <c r="H15" s="204">
        <v>320000</v>
      </c>
      <c r="I15" s="116"/>
    </row>
    <row r="16" spans="1:12" ht="25.5" customHeight="1" x14ac:dyDescent="0.15">
      <c r="A16" s="79" t="s">
        <v>170</v>
      </c>
      <c r="B16" s="79" t="s">
        <v>144</v>
      </c>
      <c r="C16" s="79" t="s">
        <v>132</v>
      </c>
      <c r="D16" s="116">
        <v>1065914860</v>
      </c>
      <c r="E16" s="100"/>
      <c r="F16" s="204">
        <v>76622790</v>
      </c>
      <c r="G16" s="121"/>
      <c r="H16" s="204">
        <v>76622790</v>
      </c>
      <c r="I16" s="116"/>
    </row>
    <row r="17" spans="1:9" ht="25.5" customHeight="1" x14ac:dyDescent="0.15">
      <c r="A17" s="79" t="s">
        <v>170</v>
      </c>
      <c r="B17" s="79" t="s">
        <v>142</v>
      </c>
      <c r="C17" s="79" t="s">
        <v>134</v>
      </c>
      <c r="D17" s="116">
        <v>120494500</v>
      </c>
      <c r="E17" s="100"/>
      <c r="F17" s="204">
        <v>8387000</v>
      </c>
      <c r="G17" s="121"/>
      <c r="H17" s="204">
        <v>8387000</v>
      </c>
      <c r="I17" s="116"/>
    </row>
  </sheetData>
  <sortState xmlns:xlrd2="http://schemas.microsoft.com/office/spreadsheetml/2017/richdata2" ref="A5:I17">
    <sortCondition ref="A4"/>
  </sortState>
  <mergeCells count="1">
    <mergeCell ref="A1:I1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"/>
  <sheetViews>
    <sheetView zoomScale="85" zoomScaleNormal="85" workbookViewId="0">
      <selection activeCell="A2" sqref="A2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111" customWidth="1"/>
  </cols>
  <sheetData>
    <row r="1" spans="1:5" ht="39" customHeight="1" x14ac:dyDescent="0.15">
      <c r="A1" s="131" t="s">
        <v>118</v>
      </c>
      <c r="B1" s="131"/>
      <c r="C1" s="131"/>
      <c r="D1" s="131"/>
      <c r="E1" s="131"/>
    </row>
    <row r="2" spans="1:5" ht="26.25" thickBot="1" x14ac:dyDescent="0.2">
      <c r="A2" s="80" t="s">
        <v>171</v>
      </c>
      <c r="B2" s="13"/>
      <c r="C2" s="12"/>
      <c r="D2" s="12"/>
      <c r="E2" s="109" t="s">
        <v>30</v>
      </c>
    </row>
    <row r="3" spans="1:5" ht="29.25" customHeight="1" x14ac:dyDescent="0.15">
      <c r="A3" s="133" t="s">
        <v>31</v>
      </c>
      <c r="B3" s="14" t="s">
        <v>32</v>
      </c>
      <c r="C3" s="136" t="s">
        <v>160</v>
      </c>
      <c r="D3" s="137"/>
      <c r="E3" s="138"/>
    </row>
    <row r="4" spans="1:5" ht="29.25" customHeight="1" x14ac:dyDescent="0.15">
      <c r="A4" s="134"/>
      <c r="B4" s="15" t="s">
        <v>33</v>
      </c>
      <c r="C4" s="112">
        <v>700000</v>
      </c>
      <c r="D4" s="16" t="s">
        <v>34</v>
      </c>
      <c r="E4" s="110">
        <v>573030</v>
      </c>
    </row>
    <row r="5" spans="1:5" ht="29.25" customHeight="1" x14ac:dyDescent="0.15">
      <c r="A5" s="134"/>
      <c r="B5" s="15" t="s">
        <v>35</v>
      </c>
      <c r="C5" s="10">
        <f>(+E5/C4)*100%</f>
        <v>0.81861428571428574</v>
      </c>
      <c r="D5" s="16" t="s">
        <v>11</v>
      </c>
      <c r="E5" s="110">
        <v>573030</v>
      </c>
    </row>
    <row r="6" spans="1:5" ht="29.25" customHeight="1" x14ac:dyDescent="0.15">
      <c r="A6" s="134"/>
      <c r="B6" s="15" t="s">
        <v>10</v>
      </c>
      <c r="C6" s="112" t="s">
        <v>161</v>
      </c>
      <c r="D6" s="16" t="s">
        <v>53</v>
      </c>
      <c r="E6" s="110" t="s">
        <v>163</v>
      </c>
    </row>
    <row r="7" spans="1:5" ht="29.25" customHeight="1" x14ac:dyDescent="0.15">
      <c r="A7" s="134"/>
      <c r="B7" s="15" t="s">
        <v>36</v>
      </c>
      <c r="C7" s="112" t="s">
        <v>164</v>
      </c>
      <c r="D7" s="16" t="s">
        <v>37</v>
      </c>
      <c r="E7" s="110" t="s">
        <v>162</v>
      </c>
    </row>
    <row r="8" spans="1:5" ht="29.25" customHeight="1" x14ac:dyDescent="0.15">
      <c r="A8" s="134"/>
      <c r="B8" s="15" t="s">
        <v>38</v>
      </c>
      <c r="C8" s="112" t="s">
        <v>166</v>
      </c>
      <c r="D8" s="16" t="s">
        <v>13</v>
      </c>
      <c r="E8" s="110" t="s">
        <v>167</v>
      </c>
    </row>
    <row r="9" spans="1:5" ht="29.25" customHeight="1" thickBot="1" x14ac:dyDescent="0.2">
      <c r="A9" s="135"/>
      <c r="B9" s="17" t="s">
        <v>39</v>
      </c>
      <c r="C9" s="113" t="s">
        <v>165</v>
      </c>
      <c r="D9" s="18" t="s">
        <v>40</v>
      </c>
      <c r="E9" s="124" t="s">
        <v>168</v>
      </c>
    </row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zoomScale="85" zoomScaleNormal="85" workbookViewId="0">
      <selection activeCell="A2" sqref="A2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31" t="s">
        <v>7</v>
      </c>
      <c r="B1" s="131"/>
      <c r="C1" s="131"/>
      <c r="D1" s="131"/>
      <c r="E1" s="131"/>
      <c r="F1" s="131"/>
    </row>
    <row r="2" spans="1:6" ht="26.25" thickBot="1" x14ac:dyDescent="0.2">
      <c r="A2" s="80" t="s">
        <v>171</v>
      </c>
      <c r="B2" s="5"/>
      <c r="C2" s="6"/>
      <c r="D2" s="6"/>
      <c r="E2" s="1"/>
      <c r="F2" s="30" t="s">
        <v>29</v>
      </c>
    </row>
    <row r="3" spans="1:6" s="11" customFormat="1" ht="30" customHeight="1" thickTop="1" x14ac:dyDescent="0.15">
      <c r="A3" s="19" t="s">
        <v>9</v>
      </c>
      <c r="B3" s="139" t="str">
        <f>계약현황공개!C3</f>
        <v>CAD프로그램구입</v>
      </c>
      <c r="C3" s="140"/>
      <c r="D3" s="140"/>
      <c r="E3" s="140"/>
      <c r="F3" s="141"/>
    </row>
    <row r="4" spans="1:6" s="11" customFormat="1" ht="30" customHeight="1" x14ac:dyDescent="0.15">
      <c r="A4" s="142" t="s">
        <v>17</v>
      </c>
      <c r="B4" s="145" t="s">
        <v>10</v>
      </c>
      <c r="C4" s="145" t="s">
        <v>53</v>
      </c>
      <c r="D4" s="35" t="s">
        <v>18</v>
      </c>
      <c r="E4" s="35" t="s">
        <v>11</v>
      </c>
      <c r="F4" s="38" t="s">
        <v>70</v>
      </c>
    </row>
    <row r="5" spans="1:6" s="11" customFormat="1" ht="30" customHeight="1" x14ac:dyDescent="0.15">
      <c r="A5" s="143"/>
      <c r="B5" s="146"/>
      <c r="C5" s="146"/>
      <c r="D5" s="35" t="s">
        <v>19</v>
      </c>
      <c r="E5" s="35" t="s">
        <v>12</v>
      </c>
      <c r="F5" s="38" t="s">
        <v>20</v>
      </c>
    </row>
    <row r="6" spans="1:6" s="11" customFormat="1" ht="30" customHeight="1" x14ac:dyDescent="0.15">
      <c r="A6" s="143"/>
      <c r="B6" s="147" t="str">
        <f>계약현황공개!C6</f>
        <v>2025.2.13.</v>
      </c>
      <c r="C6" s="149" t="str">
        <f>계약현황공개!E6</f>
        <v>2025.2.13. ~ 2025.2.26.</v>
      </c>
      <c r="D6" s="151">
        <f>계약현황공개!C4</f>
        <v>700000</v>
      </c>
      <c r="E6" s="151">
        <f>계약현황공개!E5</f>
        <v>573030</v>
      </c>
      <c r="F6" s="153">
        <f>E6/D6</f>
        <v>0.81861428571428574</v>
      </c>
    </row>
    <row r="7" spans="1:6" s="11" customFormat="1" ht="30" customHeight="1" x14ac:dyDescent="0.15">
      <c r="A7" s="144"/>
      <c r="B7" s="148"/>
      <c r="C7" s="150"/>
      <c r="D7" s="152"/>
      <c r="E7" s="152"/>
      <c r="F7" s="154"/>
    </row>
    <row r="8" spans="1:6" s="11" customFormat="1" ht="30" customHeight="1" x14ac:dyDescent="0.15">
      <c r="A8" s="155" t="s">
        <v>13</v>
      </c>
      <c r="B8" s="36" t="s">
        <v>14</v>
      </c>
      <c r="C8" s="36" t="s">
        <v>23</v>
      </c>
      <c r="D8" s="166" t="s">
        <v>15</v>
      </c>
      <c r="E8" s="167"/>
      <c r="F8" s="168"/>
    </row>
    <row r="9" spans="1:6" s="11" customFormat="1" ht="30" customHeight="1" x14ac:dyDescent="0.15">
      <c r="A9" s="156"/>
      <c r="B9" s="21" t="str">
        <f>계약현황공개!E8</f>
        <v>(주)한국인프라 (김기영)</v>
      </c>
      <c r="C9" s="21" t="s">
        <v>169</v>
      </c>
      <c r="D9" s="169" t="str">
        <f>계약현황공개!E9</f>
        <v>서울특별시강남구삼성로150-0(대치동)</v>
      </c>
      <c r="E9" s="170"/>
      <c r="F9" s="171"/>
    </row>
    <row r="10" spans="1:6" s="11" customFormat="1" ht="30" customHeight="1" x14ac:dyDescent="0.15">
      <c r="A10" s="37" t="s">
        <v>22</v>
      </c>
      <c r="B10" s="157" t="s">
        <v>69</v>
      </c>
      <c r="C10" s="158"/>
      <c r="D10" s="158"/>
      <c r="E10" s="158"/>
      <c r="F10" s="159"/>
    </row>
    <row r="11" spans="1:6" s="11" customFormat="1" ht="30" customHeight="1" x14ac:dyDescent="0.15">
      <c r="A11" s="37" t="s">
        <v>21</v>
      </c>
      <c r="B11" s="160" t="s">
        <v>170</v>
      </c>
      <c r="C11" s="161"/>
      <c r="D11" s="161"/>
      <c r="E11" s="161"/>
      <c r="F11" s="162"/>
    </row>
    <row r="12" spans="1:6" s="11" customFormat="1" ht="30" customHeight="1" thickBot="1" x14ac:dyDescent="0.2">
      <c r="A12" s="20" t="s">
        <v>16</v>
      </c>
      <c r="B12" s="163"/>
      <c r="C12" s="164"/>
      <c r="D12" s="164"/>
      <c r="E12" s="164"/>
      <c r="F12" s="165"/>
    </row>
    <row r="13" spans="1:6" ht="14.25" thickTop="1" x14ac:dyDescent="0.15"/>
  </sheetData>
  <mergeCells count="16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2025-03-07T05:42:14Z</cp:lastPrinted>
  <dcterms:created xsi:type="dcterms:W3CDTF">2014-01-20T06:24:27Z</dcterms:created>
  <dcterms:modified xsi:type="dcterms:W3CDTF">2025-03-07T05:49:43Z</dcterms:modified>
</cp:coreProperties>
</file>