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5월 - 복사본\"/>
    </mc:Choice>
  </mc:AlternateContent>
  <xr:revisionPtr revIDLastSave="0" documentId="13_ncr:1_{4743703F-495B-466D-8693-93965D619B2C}" xr6:coauthVersionLast="47" xr6:coauthVersionMax="47" xr10:uidLastSave="{00000000-0000-0000-0000-000000000000}"/>
  <bookViews>
    <workbookView xWindow="31575" yWindow="3225" windowWidth="21600" windowHeight="11385" tabRatio="747" activeTab="5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9" l="1"/>
  <c r="B109" i="9"/>
  <c r="E106" i="9"/>
  <c r="D106" i="9"/>
  <c r="C106" i="9"/>
  <c r="B106" i="9"/>
  <c r="B103" i="9"/>
  <c r="C75" i="8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C68" i="8"/>
  <c r="C61" i="8"/>
  <c r="F96" i="9"/>
  <c r="D79" i="9"/>
  <c r="B79" i="9"/>
  <c r="E76" i="9"/>
  <c r="D76" i="9"/>
  <c r="C76" i="9"/>
  <c r="B76" i="9"/>
  <c r="B73" i="9"/>
  <c r="D69" i="9"/>
  <c r="B69" i="9"/>
  <c r="E66" i="9"/>
  <c r="F66" i="9" s="1"/>
  <c r="D66" i="9"/>
  <c r="C66" i="9"/>
  <c r="B66" i="9"/>
  <c r="B63" i="9"/>
  <c r="D59" i="9"/>
  <c r="B59" i="9"/>
  <c r="E56" i="9"/>
  <c r="D56" i="9"/>
  <c r="F56" i="9" s="1"/>
  <c r="C56" i="9"/>
  <c r="B56" i="9"/>
  <c r="B53" i="9"/>
  <c r="F76" i="9"/>
  <c r="C54" i="8"/>
  <c r="C47" i="8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86" i="9" l="1"/>
  <c r="F46" i="9"/>
  <c r="F36" i="9"/>
  <c r="F26" i="9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<sst xmlns="http://schemas.openxmlformats.org/spreadsheetml/2006/main" count="847" uniqueCount="274">
  <si>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</si>
  <si>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</si>
  <si>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</si>
  <si>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</si>
  <si>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</si>
  <si>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</si>
  <si>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</si>
  <si>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</si>
  <si>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</si>
  <si>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</si>
  <si>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</si>
  <si>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</si>
  <si>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</si>
  <si>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</si>
  <si>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</si>
  <si>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</si>
  <si>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</si>
  <si>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</si>
  <si>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</si>
  <si>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</si>
  <si>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</si>
  <si>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</si>
  <si>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</si>
  <si>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</si>
  <si>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</si>
  <si>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</si>
  <si>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</si>
  <si>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</si>
  <si>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</si>
  <si>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</si>
  <si>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</si>
  <si>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</si>
  <si>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</si>
  <si>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</si>
  <si>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</si>
  <si>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</si>
  <si>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</si>
  <si>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</si>
  <si>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</si>
  <si>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</si>
  <si>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</si>
  <si>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</si>
  <si>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</si>
  <si>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</si>
  <si>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</si>
  <si>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</si>
  <si>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</si>
  <si>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</si>
  <si>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</si>
  <si>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</si>
  <si>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</si>
  <si>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</si>
  <si>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</si>
  <si>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</si>
  <si>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</si>
  <si>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</si>
  <si>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</si>
  <si>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</si>
  <si>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</si>
  <si>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</si>
  <si>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</si>
  <si>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</si>
  <si>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</si>
  <si>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</si>
  <si>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</si>
  <si>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</si>
  <si>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</si>
  <si>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</si>
  <si>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</si>
  <si>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</si>
  <si>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</si>
  <si>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</si>
  <si>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</si>
  <si>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</si>
  <si>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</si>
  <si>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</si>
  <si>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</si>
  <si>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</si>
  <si>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</si>
  <si>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</si>
  <si>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</si>
  <si>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</si>
  <si>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</si>
  <si>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</si>
  <si>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</si>
  <si>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</si>
  <si>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</si>
  <si>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</si>
  <si>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</si>
  <si>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</si>
  <si>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</si>
  <si>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</si>
  <si>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</si>
  <si>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</si>
  <si>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</si>
  <si>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</si>
  <si>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</si>
  <si>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</si>
  <si>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</si>
  <si>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</si>
  <si>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</si>
  <si>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</si>
  <si>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</si>
  <si>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</si>
  <si>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</si>
  <si>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</si>
  <si>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</si>
  <si>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</si>
  <si>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</si>
  <si>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</si>
  <si>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</si>
  <si>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</si>
  <si>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</si>
  <si>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</si>
  <si>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</si>
  <si>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</si>
  <si>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</si>
  <si>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</si>
  <si>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</si>
  <si>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</si>
  <si>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</si>
  <si>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</si>
  <si>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</si>
  <si>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</si>
  <si>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</si>
  <si>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</si>
  <si>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</si>
  <si>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</si>
  <si>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</si>
  <si>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</si>
  <si>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</si>
  <si>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</si>
  <si>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</si>
  <si>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</si>
  <si>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</si>
  <si>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</si>
  <si>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</si>
  <si>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</si>
  <si>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</si>
  <si>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</si>
  <si>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</si>
  <si>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</si>
  <si>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</si>
  <si>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</si>
  <si>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</si>
  <si>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</si>
  <si>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2024.4.30.</t>
    <phoneticPr fontId="4" type="noConversion"/>
  </si>
  <si>
    <t>2024년 청소년방과후아카데미 복합기 위탁관리 - 4월</t>
    <phoneticPr fontId="4" type="noConversion"/>
  </si>
  <si>
    <t>3월 사용분</t>
    <phoneticPr fontId="39" type="noConversion"/>
  </si>
  <si>
    <t xml:space="preserve">3월 사용분 </t>
    <phoneticPr fontId="39" type="noConversion"/>
  </si>
  <si>
    <t>2024.4.8.</t>
    <phoneticPr fontId="4" type="noConversion"/>
  </si>
  <si>
    <t>야탑수련관</t>
  </si>
  <si>
    <t>`</t>
    <phoneticPr fontId="4" type="noConversion"/>
  </si>
  <si>
    <t>2024. 상반기 시설물 정기안전점검</t>
    <phoneticPr fontId="4" type="noConversion"/>
  </si>
  <si>
    <t>시설물안전연구원㈜</t>
    <phoneticPr fontId="4" type="noConversion"/>
  </si>
  <si>
    <t>2024.4.5.</t>
    <phoneticPr fontId="4" type="noConversion"/>
  </si>
  <si>
    <t>2024.4.12.</t>
    <phoneticPr fontId="4" type="noConversion"/>
  </si>
  <si>
    <t>2024.5.10.</t>
    <phoneticPr fontId="4" type="noConversion"/>
  </si>
  <si>
    <t>2024.5.13.</t>
    <phoneticPr fontId="4" type="noConversion"/>
  </si>
  <si>
    <t>2024. 상반기 위험성 평가</t>
    <phoneticPr fontId="4" type="noConversion"/>
  </si>
  <si>
    <t>(사)대한산업안전협회 성남지회</t>
    <phoneticPr fontId="4" type="noConversion"/>
  </si>
  <si>
    <t>5월 청소년방과후아카데미 주말체험활동 차량 임차</t>
    <phoneticPr fontId="4" type="noConversion"/>
  </si>
  <si>
    <t>어쩌다 국내일주 1차 차량 임차</t>
    <phoneticPr fontId="4" type="noConversion"/>
  </si>
  <si>
    <t xml:space="preserve">2024. 1차 청소년문화제 댕댕 플레이 행사장비 임차 </t>
    <phoneticPr fontId="4" type="noConversion"/>
  </si>
  <si>
    <t>2024.5.16.</t>
    <phoneticPr fontId="39" type="noConversion"/>
  </si>
  <si>
    <t>2024.5.17.</t>
    <phoneticPr fontId="39" type="noConversion"/>
  </si>
  <si>
    <t>용역(운송)</t>
    <phoneticPr fontId="4" type="noConversion"/>
  </si>
  <si>
    <t>2024.5.18.</t>
    <phoneticPr fontId="4" type="noConversion"/>
  </si>
  <si>
    <t>2024.5.25.</t>
    <phoneticPr fontId="4" type="noConversion"/>
  </si>
  <si>
    <t>2024.6.1.</t>
    <phoneticPr fontId="4" type="noConversion"/>
  </si>
  <si>
    <t>뉴현대관광주식회사(이충숙)</t>
    <phoneticPr fontId="4" type="noConversion"/>
  </si>
  <si>
    <t>경기도 양평군 개군면 계전길 132</t>
    <phoneticPr fontId="4" type="noConversion"/>
  </si>
  <si>
    <t>마케팅스토리(강석훈)</t>
    <phoneticPr fontId="4" type="noConversion"/>
  </si>
  <si>
    <t xml:space="preserve">성남시 중원구 사기막골로 164 (상대원동) </t>
    <phoneticPr fontId="4" type="noConversion"/>
  </si>
  <si>
    <t>이충숙</t>
    <phoneticPr fontId="4" type="noConversion"/>
  </si>
  <si>
    <t>강석훈</t>
    <phoneticPr fontId="4" type="noConversion"/>
  </si>
  <si>
    <t>청소년어울림마당 댕댕 플레이 사회자 계약</t>
    <phoneticPr fontId="4" type="noConversion"/>
  </si>
  <si>
    <t>어린이 창의교육 프로그램 운영지원 차량 임차</t>
    <phoneticPr fontId="4" type="noConversion"/>
  </si>
  <si>
    <t>2024.5.21.</t>
    <phoneticPr fontId="39" type="noConversion"/>
  </si>
  <si>
    <t>서면수의계약</t>
    <phoneticPr fontId="4" type="noConversion"/>
  </si>
  <si>
    <t>2024.5.22.</t>
    <phoneticPr fontId="39" type="noConversion"/>
  </si>
  <si>
    <t>위드 애니멀(고영두)</t>
    <phoneticPr fontId="4" type="noConversion"/>
  </si>
  <si>
    <t>성남시 분당구 판교역로192번길 16(삼평동)</t>
    <phoneticPr fontId="4" type="noConversion"/>
  </si>
  <si>
    <t>선진항공여행사(윤두희,윤준식)</t>
    <phoneticPr fontId="4" type="noConversion"/>
  </si>
  <si>
    <t>성남시 분당구 서현로 170 D동 1501호(서현동)</t>
    <phoneticPr fontId="4" type="noConversion"/>
  </si>
  <si>
    <t xml:space="preserve">2024.5.27. ~ 2024.6.24. </t>
    <phoneticPr fontId="4" type="noConversion"/>
  </si>
  <si>
    <t>2024.6.24.(예정)</t>
    <phoneticPr fontId="4" type="noConversion"/>
  </si>
  <si>
    <t>고영두</t>
    <phoneticPr fontId="4" type="noConversion"/>
  </si>
  <si>
    <t>윤두희, 윤준식</t>
    <phoneticPr fontId="4" type="noConversion"/>
  </si>
  <si>
    <t xml:space="preserve">수련관 안전 위생 개선공사 </t>
    <phoneticPr fontId="4" type="noConversion"/>
  </si>
  <si>
    <t xml:space="preserve">2024.5.30. ~ 2024.6.20. </t>
    <phoneticPr fontId="4" type="noConversion"/>
  </si>
  <si>
    <t>2024.6.20.(예정)</t>
    <phoneticPr fontId="4" type="noConversion"/>
  </si>
  <si>
    <t>전자수의계약</t>
    <phoneticPr fontId="4" type="noConversion"/>
  </si>
  <si>
    <t>공사</t>
    <phoneticPr fontId="4" type="noConversion"/>
  </si>
  <si>
    <t>주식회사 집텍(염경학)</t>
    <phoneticPr fontId="4" type="noConversion"/>
  </si>
  <si>
    <t>성남시 중원구 광명로342번길 2(금광동)</t>
    <phoneticPr fontId="4" type="noConversion"/>
  </si>
  <si>
    <t>2024년 기계설비 성능점검 실시</t>
    <phoneticPr fontId="4" type="noConversion"/>
  </si>
  <si>
    <t>2024.5.23.</t>
    <phoneticPr fontId="39" type="noConversion"/>
  </si>
  <si>
    <t xml:space="preserve">2024.6.3. ~ 2024.6.28. </t>
    <phoneticPr fontId="4" type="noConversion"/>
  </si>
  <si>
    <t>2024.6.28.(예정)</t>
    <phoneticPr fontId="4" type="noConversion"/>
  </si>
  <si>
    <t>㈜동성앰앤이(서준석)</t>
    <phoneticPr fontId="4" type="noConversion"/>
  </si>
  <si>
    <t>성남시 중원구 양현로 411 (여수동)</t>
    <phoneticPr fontId="4" type="noConversion"/>
  </si>
  <si>
    <t>㈜한강워터테크(임중식)</t>
    <phoneticPr fontId="4" type="noConversion"/>
  </si>
  <si>
    <t>성남시 중원구 마지로134번길 17</t>
    <phoneticPr fontId="4" type="noConversion"/>
  </si>
  <si>
    <t>2024년 조경수목 및 병해충 방제관리 실시</t>
    <phoneticPr fontId="4" type="noConversion"/>
  </si>
  <si>
    <t>공사(조경)</t>
    <phoneticPr fontId="4" type="noConversion"/>
  </si>
  <si>
    <t xml:space="preserve">2024.6.3. ~ 2024.10.31. </t>
    <phoneticPr fontId="4" type="noConversion"/>
  </si>
  <si>
    <t>2024.10.31.(예정)</t>
    <phoneticPr fontId="4" type="noConversion"/>
  </si>
  <si>
    <t>염경학</t>
    <phoneticPr fontId="4" type="noConversion"/>
  </si>
  <si>
    <t>서준석</t>
    <phoneticPr fontId="4" type="noConversion"/>
  </si>
  <si>
    <t>임중식</t>
    <phoneticPr fontId="4" type="noConversion"/>
  </si>
  <si>
    <t xml:space="preserve">청소년어울림마당 댕댕 플레이 전문공연 도그댄스 계약 </t>
    <phoneticPr fontId="4" type="noConversion"/>
  </si>
  <si>
    <t xml:space="preserve">청소년어울림마당 댕댕 플레이 전문공연 비눗방울 계약 </t>
    <phoneticPr fontId="4" type="noConversion"/>
  </si>
  <si>
    <t>2024.5.27.</t>
    <phoneticPr fontId="4" type="noConversion"/>
  </si>
  <si>
    <t>코리아경찰견훈련소(최승열)</t>
    <phoneticPr fontId="4" type="noConversion"/>
  </si>
  <si>
    <t>벤-탤런트(박효배)</t>
    <phoneticPr fontId="4" type="noConversion"/>
  </si>
  <si>
    <t>경기도 포천시 가산면 정금로 355-1 (금현리)</t>
    <phoneticPr fontId="4" type="noConversion"/>
  </si>
  <si>
    <t xml:space="preserve">충청북도 청주시 청원구 내수읍 마산1길 115 </t>
    <phoneticPr fontId="4" type="noConversion"/>
  </si>
  <si>
    <t>최승열</t>
    <phoneticPr fontId="4" type="noConversion"/>
  </si>
  <si>
    <t>박효배</t>
    <phoneticPr fontId="4" type="noConversion"/>
  </si>
  <si>
    <t>천체투영관 신규 영상물 구입</t>
    <phoneticPr fontId="4" type="noConversion"/>
  </si>
  <si>
    <t>2024.5.27. ~ 2024.6.7.</t>
    <phoneticPr fontId="4" type="noConversion"/>
  </si>
  <si>
    <t>물품</t>
    <phoneticPr fontId="4" type="noConversion"/>
  </si>
  <si>
    <t>웰스(천훈아)</t>
    <phoneticPr fontId="4" type="noConversion"/>
  </si>
  <si>
    <t>성남시 분당구 불정로 219, 지하1층(정자동, 한솔마을)</t>
    <phoneticPr fontId="4" type="noConversion"/>
  </si>
  <si>
    <t>천훈아</t>
    <phoneticPr fontId="4" type="noConversion"/>
  </si>
  <si>
    <t>본부 재무정보실</t>
    <phoneticPr fontId="4" type="noConversion"/>
  </si>
  <si>
    <t>2024~2026년 인터넷전화 신청(1차) - 5월</t>
    <phoneticPr fontId="4" type="noConversion"/>
  </si>
  <si>
    <t>2024~2026년 인터넷망 신청(1차) - 5월</t>
    <phoneticPr fontId="4" type="noConversion"/>
  </si>
  <si>
    <t>4월 사용분</t>
    <phoneticPr fontId="4" type="noConversion"/>
  </si>
  <si>
    <t>2024년 소방 안전관리 위탁대행 - 5월</t>
    <phoneticPr fontId="4" type="noConversion"/>
  </si>
  <si>
    <t>2024.5.31.</t>
    <phoneticPr fontId="4" type="noConversion"/>
  </si>
  <si>
    <t>2024.6.3.</t>
    <phoneticPr fontId="4" type="noConversion"/>
  </si>
  <si>
    <t xml:space="preserve">2024년 승강기 유지관리 위탁 - 5월   </t>
    <phoneticPr fontId="4" type="noConversion"/>
  </si>
  <si>
    <t>2024년 수직형 휠체어리프트 유지관리 위탁 - 5월</t>
    <phoneticPr fontId="4" type="noConversion"/>
  </si>
  <si>
    <t>청소년어울림마당 댕댕! 플레이 전문공연(비눗방울) 계약</t>
    <phoneticPr fontId="4" type="noConversion"/>
  </si>
  <si>
    <t>마케팅스토리</t>
    <phoneticPr fontId="4" type="noConversion"/>
  </si>
  <si>
    <t>㈜뉴현대관광</t>
    <phoneticPr fontId="4" type="noConversion"/>
  </si>
  <si>
    <t>위드애니멀</t>
    <phoneticPr fontId="4" type="noConversion"/>
  </si>
  <si>
    <t>코리아경찰견훈련소</t>
    <phoneticPr fontId="4" type="noConversion"/>
  </si>
  <si>
    <t>벤탤런트</t>
    <phoneticPr fontId="4" type="noConversion"/>
  </si>
  <si>
    <t>청소년어울림마당 댕댕! 플레이 전문공연(도그댄스) 계약</t>
    <phoneticPr fontId="4" type="noConversion"/>
  </si>
  <si>
    <t>청소년어울림마당 댕댕! 플레이 사회자 계약</t>
    <phoneticPr fontId="4" type="noConversion"/>
  </si>
  <si>
    <t>어쩌다 국내 일주 1차 차량 임차 계약</t>
    <phoneticPr fontId="4" type="noConversion"/>
  </si>
  <si>
    <t>5월 청소년방과후아카데미 주말체험활동 차량 임차 계약</t>
    <phoneticPr fontId="4" type="noConversion"/>
  </si>
  <si>
    <t>2024. 1차 청소년문화제 「댕댕! 플레이」 행사장비 임차 계약</t>
    <phoneticPr fontId="4" type="noConversion"/>
  </si>
  <si>
    <t>2024.5.21.</t>
    <phoneticPr fontId="4" type="noConversion"/>
  </si>
  <si>
    <t>2024.5.16.</t>
    <phoneticPr fontId="4" type="noConversion"/>
  </si>
  <si>
    <t>2024.5.17.</t>
    <phoneticPr fontId="4" type="noConversion"/>
  </si>
  <si>
    <t xml:space="preserve">청소년방과후아카데미 유레카 과학융합 메이커활동 프로그램 </t>
  </si>
  <si>
    <t>최세은</t>
  </si>
  <si>
    <t>031)729-9840</t>
  </si>
  <si>
    <t>웰스</t>
    <phoneticPr fontId="4" type="noConversion"/>
  </si>
  <si>
    <t>2024.6.7.</t>
    <phoneticPr fontId="4" type="noConversion"/>
  </si>
  <si>
    <t>AI 카메라</t>
  </si>
  <si>
    <t>수의총액</t>
  </si>
  <si>
    <t>로봇팔 전용
인공지능 카메라</t>
  </si>
  <si>
    <t>대</t>
  </si>
  <si>
    <t>김성룡</t>
  </si>
  <si>
    <t>031-729-9852</t>
  </si>
  <si>
    <t>인공지능체험관 체험교육 콘텐츠 구입
(AI 체험형 콘텐츠, 흥미 중심의 체험 기기 등)</t>
  </si>
  <si>
    <t>인공지능체험관 내
설치형 체험 기기</t>
  </si>
  <si>
    <t>식</t>
  </si>
  <si>
    <t xml:space="preserve">인공지능체험관 유지보수
(스마트 시티, 스마트 팩토리, 로봇팔, 키오스크 콘텐츠,
SW, 기자재) </t>
  </si>
  <si>
    <t>2024년 분당야탑청소년수련관 시설관리용역 - 5월</t>
    <phoneticPr fontId="4" type="noConversion"/>
  </si>
  <si>
    <t>2024.6.5.</t>
    <phoneticPr fontId="4" type="noConversion"/>
  </si>
  <si>
    <t>2024년 복합기 임대차 위탁관리 - 5월</t>
    <phoneticPr fontId="4" type="noConversion"/>
  </si>
  <si>
    <t>2024년 청소년방과후아카데미 위탁급식 용역 - 5월</t>
    <phoneticPr fontId="4" type="noConversion"/>
  </si>
  <si>
    <t xml:space="preserve">2024년 수련관 방역 소독 위탁관리(연6회) </t>
    <phoneticPr fontId="4" type="noConversion"/>
  </si>
  <si>
    <t xml:space="preserve">2024년 수련관 방역 소독 위탁관리(연6회) - </t>
    <phoneticPr fontId="4" type="noConversion"/>
  </si>
  <si>
    <t>2024년 무인경비시스템 위탁 - 5월</t>
    <phoneticPr fontId="4" type="noConversion"/>
  </si>
  <si>
    <t>2024년 청소년방과후아카데미 복합기 위탁관리 - 5월</t>
    <phoneticPr fontId="4" type="noConversion"/>
  </si>
  <si>
    <t>2024년 정수기 비데 공기청정기 가습기 위탁관리 -</t>
    <phoneticPr fontId="4" type="noConversion"/>
  </si>
  <si>
    <t xml:space="preserve">2024년 정수기 비데 공기청정기 가습기 위탁관리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</si>
</sst>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98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180" fontId="12" fillId="0" borderId="5" xfId="0" applyNumberFormat="1" applyFont="1" applyBorder="1" applyAlignment="1">
      <alignment horizontal="center" vertical="center" shrinkToFit="1"/>
    </xf>
    <xf numFmtId="41" fontId="0" fillId="0" borderId="0" xfId="1" applyFont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6" fillId="4" borderId="57" xfId="0" applyNumberFormat="1" applyFont="1" applyFill="1" applyBorder="1" applyAlignment="1">
      <alignment horizontal="center" vertical="center" wrapText="1"/>
    </xf>
    <xf numFmtId="0" fontId="38" fillId="4" borderId="60" xfId="0" applyFont="1" applyFill="1" applyBorder="1" applyAlignment="1">
      <alignment vertical="center"/>
    </xf>
    <xf numFmtId="0" fontId="26" fillId="4" borderId="58" xfId="0" applyNumberFormat="1" applyFont="1" applyFill="1" applyBorder="1" applyAlignment="1">
      <alignment horizontal="center" vertical="center" wrapText="1"/>
    </xf>
    <xf numFmtId="0" fontId="30" fillId="4" borderId="58" xfId="0" applyFont="1" applyFill="1" applyBorder="1" applyAlignment="1">
      <alignment horizontal="center" vertical="center"/>
    </xf>
    <xf numFmtId="41" fontId="29" fillId="0" borderId="58" xfId="677" applyNumberFormat="1" applyFont="1" applyBorder="1" applyAlignment="1">
      <alignment horizontal="center" vertical="distributed"/>
    </xf>
    <xf numFmtId="41" fontId="29" fillId="0" borderId="58" xfId="1" applyFont="1" applyBorder="1" applyAlignment="1">
      <alignment horizontal="center" vertical="center"/>
    </xf>
    <xf numFmtId="41" fontId="30" fillId="4" borderId="59" xfId="1" applyFont="1" applyFill="1" applyBorder="1" applyAlignment="1">
      <alignment horizontal="center" vertical="center"/>
    </xf>
    <xf numFmtId="41" fontId="3" fillId="4" borderId="59" xfId="1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41" fontId="26" fillId="4" borderId="14" xfId="880" applyFont="1" applyFill="1" applyBorder="1" applyAlignment="1">
      <alignment horizontal="center" vertical="center" wrapText="1"/>
    </xf>
    <xf numFmtId="41" fontId="26" fillId="4" borderId="14" xfId="880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26" fillId="4" borderId="61" xfId="0" applyFont="1" applyFill="1" applyBorder="1" applyAlignment="1">
      <alignment horizontal="center" vertical="center" wrapText="1"/>
    </xf>
    <xf numFmtId="0" fontId="26" fillId="4" borderId="62" xfId="0" applyFont="1" applyFill="1" applyBorder="1" applyAlignment="1">
      <alignment horizontal="center" vertical="center" wrapText="1"/>
    </xf>
    <xf numFmtId="41" fontId="26" fillId="4" borderId="62" xfId="880" applyFont="1" applyFill="1" applyBorder="1" applyAlignment="1">
      <alignment horizontal="center" vertical="center" wrapText="1"/>
    </xf>
    <xf numFmtId="41" fontId="26" fillId="4" borderId="62" xfId="880" applyFont="1" applyFill="1" applyBorder="1" applyAlignment="1">
      <alignment horizontal="right" vertical="center" wrapText="1"/>
    </xf>
    <xf numFmtId="0" fontId="26" fillId="4" borderId="62" xfId="0" applyFont="1" applyFill="1" applyBorder="1" applyAlignment="1">
      <alignment horizontal="center" vertical="center"/>
    </xf>
    <xf numFmtId="0" fontId="0" fillId="4" borderId="63" xfId="0" applyFill="1" applyBorder="1"/>
    <xf numFmtId="0" fontId="30" fillId="4" borderId="67" xfId="0" applyFont="1" applyFill="1" applyBorder="1" applyAlignment="1">
      <alignment horizontal="center" vertical="center"/>
    </xf>
    <xf numFmtId="0" fontId="30" fillId="4" borderId="64" xfId="0" applyFont="1" applyFill="1" applyBorder="1" applyAlignment="1">
      <alignment horizontal="center" vertical="center"/>
    </xf>
    <xf numFmtId="0" fontId="26" fillId="4" borderId="66" xfId="0" applyFont="1" applyFill="1" applyBorder="1" applyAlignment="1">
      <alignment horizontal="center" vertical="center" wrapText="1"/>
    </xf>
    <xf numFmtId="41" fontId="29" fillId="0" borderId="66" xfId="781" applyNumberFormat="1" applyFont="1" applyBorder="1" applyAlignment="1">
      <alignment horizontal="right" vertical="distributed"/>
    </xf>
    <xf numFmtId="41" fontId="29" fillId="0" borderId="58" xfId="885" applyNumberFormat="1" applyFont="1" applyBorder="1" applyAlignment="1">
      <alignment horizontal="right" vertical="distributed"/>
    </xf>
    <xf numFmtId="0" fontId="30" fillId="4" borderId="66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 wrapText="1"/>
    </xf>
    <xf numFmtId="0" fontId="26" fillId="4" borderId="65" xfId="0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0" fontId="30" fillId="4" borderId="58" xfId="0" applyFont="1" applyFill="1" applyBorder="1" applyAlignment="1">
      <alignment horizontal="center" vertical="center" wrapTex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</cellXfs>
  <cellStyles count="984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2" xfId="44" xr:uid="{00000000-0005-0000-0000-000014000000}"/>
    <cellStyle name="쉼표 [0] 2 2 2 2 10" xfId="923" xr:uid="{60AB3374-5FB2-4D38-A1C5-631AC5217EB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2" xfId="72" xr:uid="{00000000-0005-0000-0000-00002A000000}"/>
    <cellStyle name="쉼표 [0] 2 2 3 2 10" xfId="930" xr:uid="{257A0367-B6B8-47AC-8DEA-1397FE17F06F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2" xfId="69" xr:uid="{00000000-0005-0000-0000-000054000000}"/>
    <cellStyle name="쉼표 [0] 2 3 2 2 10" xfId="927" xr:uid="{337CC4B7-879F-4FD0-B538-9B6A38BFC449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2" xfId="41" xr:uid="{00000000-0005-0000-0000-00007D000000}"/>
    <cellStyle name="쉼표 [0] 2 4 2 10" xfId="919" xr:uid="{82A4D2AE-7EA8-4E4F-8176-D3F883CB2748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2" xfId="66" xr:uid="{00000000-0005-0000-0000-0000AB000000}"/>
    <cellStyle name="쉼표 [0] 3 2 2 2 10" xfId="924" xr:uid="{750AFFE8-0A2F-4544-867A-6B89B091A48D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2" xfId="70" xr:uid="{00000000-0005-0000-0000-0000D6000000}"/>
    <cellStyle name="쉼표 [0] 3 3 2 2 10" xfId="928" xr:uid="{85685FAA-CEA5-45DC-A37B-4609B1E1E426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2" xfId="42" xr:uid="{00000000-0005-0000-0000-0000FF000000}"/>
    <cellStyle name="쉼표 [0] 3 4 2 10" xfId="920" xr:uid="{3EB7399A-EF76-4B23-9C07-56DFA393211D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2" xfId="67" xr:uid="{00000000-0005-0000-0000-00002D010000}"/>
    <cellStyle name="쉼표 [0] 4 2 2 2 10" xfId="925" xr:uid="{D7CC83C7-C1B4-49D9-8A1B-97E6B13CB851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2" xfId="71" xr:uid="{00000000-0005-0000-0000-000058010000}"/>
    <cellStyle name="쉼표 [0] 4 3 2 2 10" xfId="929" xr:uid="{CB01CEC5-B9C9-4039-8546-A7723AC0BEBD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2" xfId="43" xr:uid="{00000000-0005-0000-0000-000081010000}"/>
    <cellStyle name="쉼표 [0] 4 4 2 10" xfId="921" xr:uid="{BF93BE1A-993F-42D2-BB16-7D39A2401F51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2" xfId="31" xr:uid="{00000000-0005-0000-0000-0000AC010000}"/>
    <cellStyle name="쉼표 [0] 5 2 2 10" xfId="922" xr:uid="{CB2DA474-71A7-4393-AA23-7D2CEF70D84B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2" xfId="68" xr:uid="{00000000-0005-0000-0000-0000D8010000}"/>
    <cellStyle name="쉼표 [0] 6 2 2 10" xfId="926" xr:uid="{1A8CE63E-31DC-484F-8329-5B9AB6EFCAD9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2" xfId="40" xr:uid="{00000000-0005-0000-0000-000001020000}"/>
    <cellStyle name="쉼표 [0] 7 2 10" xfId="918" xr:uid="{59F4B8C8-9ADD-4E5B-8EFD-90069617E0D9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2" xfId="73" xr:uid="{00000000-0005-0000-0000-000021020000}"/>
    <cellStyle name="쉼표 [0] 9 2 10" xfId="931" xr:uid="{BF4BB034-531D-4351-80B4-309FA2133695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zoomScale="130" zoomScaleNormal="130" workbookViewId="0">
      <selection activeCell="H7" sqref="H7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9"/>
      <c r="K2" s="169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57.75" customHeight="1" thickTop="1" x14ac:dyDescent="0.15">
      <c r="A4" s="150">
        <v>2024</v>
      </c>
      <c r="B4" s="151">
        <v>6</v>
      </c>
      <c r="C4" s="151" t="s">
        <v>254</v>
      </c>
      <c r="D4" s="151" t="s">
        <v>255</v>
      </c>
      <c r="E4" s="151" t="s">
        <v>256</v>
      </c>
      <c r="F4" s="152">
        <v>13</v>
      </c>
      <c r="G4" s="152" t="s">
        <v>257</v>
      </c>
      <c r="H4" s="153">
        <v>5000</v>
      </c>
      <c r="I4" s="154" t="s">
        <v>151</v>
      </c>
      <c r="J4" s="154" t="s">
        <v>258</v>
      </c>
      <c r="K4" s="154" t="s">
        <v>259</v>
      </c>
      <c r="L4" s="155"/>
    </row>
    <row r="5" spans="1:12" ht="57.75" customHeight="1" thickBot="1" x14ac:dyDescent="0.2">
      <c r="A5" s="144">
        <v>2024</v>
      </c>
      <c r="B5" s="145">
        <v>6</v>
      </c>
      <c r="C5" s="145" t="s">
        <v>260</v>
      </c>
      <c r="D5" s="145" t="s">
        <v>255</v>
      </c>
      <c r="E5" s="145" t="s">
        <v>261</v>
      </c>
      <c r="F5" s="146">
        <v>1</v>
      </c>
      <c r="G5" s="146" t="s">
        <v>262</v>
      </c>
      <c r="H5" s="147">
        <v>50000</v>
      </c>
      <c r="I5" s="148" t="s">
        <v>151</v>
      </c>
      <c r="J5" s="148" t="s">
        <v>258</v>
      </c>
      <c r="K5" s="148" t="s">
        <v>259</v>
      </c>
      <c r="L5" s="149"/>
    </row>
    <row r="7" spans="1:12" x14ac:dyDescent="0.15">
      <c r="F7" s="122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600BA65-5A51-4C64-B645-767BA22E202C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70" t="s">
        <v>62</v>
      </c>
      <c r="B1" s="170"/>
      <c r="C1" s="170"/>
      <c r="D1" s="170"/>
      <c r="E1" s="170"/>
      <c r="F1" s="170"/>
      <c r="G1" s="170"/>
      <c r="H1" s="170"/>
      <c r="I1" s="170"/>
    </row>
    <row r="2" spans="1:9" ht="26.25" thickBot="1" x14ac:dyDescent="0.2">
      <c r="A2" s="214" t="s">
        <v>119</v>
      </c>
      <c r="B2" s="214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21" t="s">
        <v>3</v>
      </c>
      <c r="B3" s="219" t="s">
        <v>4</v>
      </c>
      <c r="C3" s="219" t="s">
        <v>52</v>
      </c>
      <c r="D3" s="219" t="s">
        <v>64</v>
      </c>
      <c r="E3" s="215" t="s">
        <v>67</v>
      </c>
      <c r="F3" s="216"/>
      <c r="G3" s="215" t="s">
        <v>68</v>
      </c>
      <c r="H3" s="216"/>
      <c r="I3" s="217" t="s">
        <v>63</v>
      </c>
    </row>
    <row r="4" spans="1:9" ht="28.5" customHeight="1" x14ac:dyDescent="0.15">
      <c r="A4" s="222"/>
      <c r="B4" s="220"/>
      <c r="C4" s="220"/>
      <c r="D4" s="220"/>
      <c r="E4" s="21" t="s">
        <v>65</v>
      </c>
      <c r="F4" s="21" t="s">
        <v>66</v>
      </c>
      <c r="G4" s="21" t="s">
        <v>65</v>
      </c>
      <c r="H4" s="21" t="s">
        <v>66</v>
      </c>
      <c r="I4" s="218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topLeftCell="A2" zoomScale="130" zoomScaleNormal="130" workbookViewId="0">
      <selection activeCell="A9" sqref="A9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8" t="s">
        <v>54</v>
      </c>
      <c r="B1" s="168"/>
      <c r="C1" s="168"/>
      <c r="D1" s="168"/>
      <c r="E1" s="168"/>
      <c r="F1" s="168"/>
      <c r="G1" s="168"/>
      <c r="H1" s="168"/>
      <c r="I1" s="168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69"/>
      <c r="K2" s="169"/>
      <c r="L2" s="8"/>
    </row>
    <row r="3" spans="1:12" ht="36" customHeight="1" thickBot="1" x14ac:dyDescent="0.2">
      <c r="A3" s="128" t="s">
        <v>24</v>
      </c>
      <c r="B3" s="129" t="s">
        <v>25</v>
      </c>
      <c r="C3" s="104" t="s">
        <v>91</v>
      </c>
      <c r="D3" s="130" t="s">
        <v>0</v>
      </c>
      <c r="E3" s="71" t="s">
        <v>92</v>
      </c>
      <c r="F3" s="130" t="s">
        <v>95</v>
      </c>
      <c r="G3" s="130" t="s">
        <v>27</v>
      </c>
      <c r="H3" s="130" t="s">
        <v>28</v>
      </c>
      <c r="I3" s="131" t="s">
        <v>1</v>
      </c>
    </row>
    <row r="4" spans="1:12" s="96" customFormat="1" ht="49.5" customHeight="1" thickTop="1" x14ac:dyDescent="0.15">
      <c r="A4" s="163">
        <v>2024</v>
      </c>
      <c r="B4" s="158">
        <v>6</v>
      </c>
      <c r="C4" s="161" t="s">
        <v>249</v>
      </c>
      <c r="D4" s="164" t="s">
        <v>143</v>
      </c>
      <c r="E4" s="159">
        <v>8500</v>
      </c>
      <c r="F4" s="164" t="s">
        <v>151</v>
      </c>
      <c r="G4" s="164" t="s">
        <v>250</v>
      </c>
      <c r="H4" s="164" t="s">
        <v>251</v>
      </c>
      <c r="I4" s="156"/>
    </row>
    <row r="5" spans="1:12" ht="49.5" customHeight="1" thickBot="1" x14ac:dyDescent="0.2">
      <c r="A5" s="143">
        <v>2024</v>
      </c>
      <c r="B5" s="162">
        <v>6</v>
      </c>
      <c r="C5" s="165" t="s">
        <v>263</v>
      </c>
      <c r="D5" s="132" t="s">
        <v>143</v>
      </c>
      <c r="E5" s="160">
        <v>9000</v>
      </c>
      <c r="F5" s="132" t="s">
        <v>151</v>
      </c>
      <c r="G5" s="132" t="s">
        <v>258</v>
      </c>
      <c r="H5" s="132" t="s">
        <v>259</v>
      </c>
      <c r="I5" s="157"/>
    </row>
    <row r="8" spans="1:12" ht="7.5" customHeight="1" x14ac:dyDescent="0.15"/>
  </sheetData>
  <mergeCells count="2">
    <mergeCell ref="J2:K2"/>
    <mergeCell ref="A1:I1"/>
  </mergeCells>
  <phoneticPr fontId="4" type="noConversion"/>
  <dataValidations disablePrompts="1" count="2">
    <dataValidation type="textLength" operator="lessThanOrEqual" allowBlank="1" showInputMessage="1" showErrorMessage="1" sqref="F4" xr:uid="{00000000-0002-0000-0100-000000000000}">
      <formula1>5</formula1>
    </dataValidation>
    <dataValidation type="list" allowBlank="1" showInputMessage="1" showErrorMessage="1" sqref="D4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zoomScale="115" zoomScaleNormal="115" workbookViewId="0">
      <selection activeCell="C15" sqref="C15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68" t="s">
        <v>61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9"/>
      <c r="K2" s="169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135"/>
      <c r="B4" s="137"/>
      <c r="C4" s="138" t="s">
        <v>93</v>
      </c>
      <c r="D4" s="132"/>
      <c r="E4" s="139"/>
      <c r="F4" s="140"/>
      <c r="G4" s="132"/>
      <c r="H4" s="132"/>
      <c r="I4" s="141"/>
      <c r="J4" s="142"/>
      <c r="K4" s="142"/>
      <c r="L4" s="142"/>
      <c r="M4" s="136"/>
    </row>
    <row r="8" spans="1:13" x14ac:dyDescent="0.15">
      <c r="J8" s="8" t="s">
        <v>152</v>
      </c>
    </row>
  </sheetData>
  <mergeCells count="2">
    <mergeCell ref="A1:M1"/>
    <mergeCell ref="J2:K2"/>
  </mergeCells>
  <phoneticPr fontId="4" type="noConversion"/>
  <dataValidations count="2">
    <dataValidation type="list" allowBlank="1" showInputMessage="1" showErrorMessage="1" sqref="E4" xr:uid="{00000000-0002-0000-0200-000001000000}">
      <formula1>"대안,턴키,일반,PQ,수의,실적"</formula1>
    </dataValidation>
    <dataValidation type="list" allowBlank="1" showInputMessage="1" showErrorMessage="1" sqref="D4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C31" sqref="C3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70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9" t="s">
        <v>2</v>
      </c>
      <c r="K2" s="169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70" t="s">
        <v>79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9" t="s">
        <v>2</v>
      </c>
      <c r="K2" s="169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abSelected="1" zoomScale="115" zoomScaleNormal="115" workbookViewId="0">
      <selection activeCell="K3" sqref="K3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15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71" t="s">
        <v>120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2" s="87" customFormat="1" ht="25.5" customHeight="1" x14ac:dyDescent="0.15">
      <c r="A2" s="79" t="s">
        <v>116</v>
      </c>
      <c r="B2" s="85"/>
      <c r="C2" s="86"/>
      <c r="D2" s="112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13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267</v>
      </c>
      <c r="C4" s="78" t="s">
        <v>122</v>
      </c>
      <c r="D4" s="114">
        <v>55200000</v>
      </c>
      <c r="E4" s="78" t="s">
        <v>123</v>
      </c>
      <c r="F4" s="78" t="s">
        <v>124</v>
      </c>
      <c r="G4" s="78" t="s">
        <v>125</v>
      </c>
      <c r="H4" s="98" t="s">
        <v>231</v>
      </c>
      <c r="I4" s="98" t="s">
        <v>265</v>
      </c>
      <c r="J4" s="97"/>
    </row>
    <row r="5" spans="1:12" ht="19.5" customHeight="1" x14ac:dyDescent="0.15">
      <c r="A5" s="78" t="s">
        <v>115</v>
      </c>
      <c r="B5" s="78" t="s">
        <v>272</v>
      </c>
      <c r="C5" s="78" t="s">
        <v>103</v>
      </c>
      <c r="D5" s="114">
        <v>18024480</v>
      </c>
      <c r="E5" s="78" t="s">
        <v>126</v>
      </c>
      <c r="F5" s="78" t="s">
        <v>127</v>
      </c>
      <c r="G5" s="78" t="s">
        <v>128</v>
      </c>
      <c r="H5" s="98"/>
      <c r="I5" s="98"/>
      <c r="J5" s="97"/>
    </row>
    <row r="6" spans="1:12" ht="19.5" customHeight="1" x14ac:dyDescent="0.15">
      <c r="A6" s="78" t="s">
        <v>115</v>
      </c>
      <c r="B6" s="78" t="s">
        <v>269</v>
      </c>
      <c r="C6" s="78" t="s">
        <v>106</v>
      </c>
      <c r="D6" s="114">
        <v>6300000</v>
      </c>
      <c r="E6" s="78" t="s">
        <v>129</v>
      </c>
      <c r="F6" s="78" t="s">
        <v>130</v>
      </c>
      <c r="G6" s="78" t="s">
        <v>125</v>
      </c>
      <c r="H6" s="98"/>
      <c r="I6" s="98"/>
      <c r="J6" s="97"/>
    </row>
    <row r="7" spans="1:12" ht="19.5" customHeight="1" x14ac:dyDescent="0.15">
      <c r="A7" s="78" t="s">
        <v>115</v>
      </c>
      <c r="B7" s="78" t="s">
        <v>266</v>
      </c>
      <c r="C7" s="78" t="s">
        <v>131</v>
      </c>
      <c r="D7" s="114">
        <v>4860000</v>
      </c>
      <c r="E7" s="78" t="s">
        <v>129</v>
      </c>
      <c r="F7" s="78" t="s">
        <v>124</v>
      </c>
      <c r="G7" s="78" t="s">
        <v>128</v>
      </c>
      <c r="H7" s="98" t="s">
        <v>231</v>
      </c>
      <c r="I7" s="98" t="s">
        <v>265</v>
      </c>
      <c r="J7" s="97"/>
    </row>
    <row r="8" spans="1:12" ht="19.5" customHeight="1" x14ac:dyDescent="0.15">
      <c r="A8" s="78" t="s">
        <v>115</v>
      </c>
      <c r="B8" s="78" t="s">
        <v>233</v>
      </c>
      <c r="C8" s="78" t="s">
        <v>132</v>
      </c>
      <c r="D8" s="114">
        <v>7801200</v>
      </c>
      <c r="E8" s="78" t="s">
        <v>133</v>
      </c>
      <c r="F8" s="78" t="s">
        <v>124</v>
      </c>
      <c r="G8" s="78" t="s">
        <v>125</v>
      </c>
      <c r="H8" s="98" t="s">
        <v>231</v>
      </c>
      <c r="I8" s="98" t="s">
        <v>232</v>
      </c>
      <c r="J8" s="97"/>
    </row>
    <row r="9" spans="1:12" ht="19.5" customHeight="1" x14ac:dyDescent="0.15">
      <c r="A9" s="78" t="s">
        <v>115</v>
      </c>
      <c r="B9" s="78" t="s">
        <v>230</v>
      </c>
      <c r="C9" s="78" t="s">
        <v>105</v>
      </c>
      <c r="D9" s="114">
        <v>5854200</v>
      </c>
      <c r="E9" s="78" t="s">
        <v>134</v>
      </c>
      <c r="F9" s="78" t="s">
        <v>127</v>
      </c>
      <c r="G9" s="78" t="s">
        <v>125</v>
      </c>
      <c r="H9" s="98" t="s">
        <v>231</v>
      </c>
      <c r="I9" s="98" t="s">
        <v>232</v>
      </c>
      <c r="J9" s="97"/>
    </row>
    <row r="10" spans="1:12" ht="19.5" customHeight="1" x14ac:dyDescent="0.15">
      <c r="A10" s="78" t="s">
        <v>115</v>
      </c>
      <c r="B10" s="78" t="s">
        <v>147</v>
      </c>
      <c r="C10" s="78" t="s">
        <v>131</v>
      </c>
      <c r="D10" s="114">
        <v>1620000</v>
      </c>
      <c r="E10" s="78" t="s">
        <v>134</v>
      </c>
      <c r="F10" s="78" t="s">
        <v>124</v>
      </c>
      <c r="G10" s="78" t="s">
        <v>125</v>
      </c>
      <c r="H10" s="98" t="s">
        <v>231</v>
      </c>
      <c r="I10" s="98" t="s">
        <v>232</v>
      </c>
      <c r="J10" s="97"/>
    </row>
    <row r="11" spans="1:12" ht="19.5" customHeight="1" x14ac:dyDescent="0.15">
      <c r="A11" s="78" t="s">
        <v>115</v>
      </c>
      <c r="B11" s="78" t="s">
        <v>234</v>
      </c>
      <c r="C11" s="78" t="s">
        <v>135</v>
      </c>
      <c r="D11" s="114">
        <v>1998000</v>
      </c>
      <c r="E11" s="78" t="s">
        <v>136</v>
      </c>
      <c r="F11" s="78" t="s">
        <v>127</v>
      </c>
      <c r="G11" s="78" t="s">
        <v>128</v>
      </c>
      <c r="H11" s="98" t="s">
        <v>231</v>
      </c>
      <c r="I11" s="98" t="s">
        <v>232</v>
      </c>
      <c r="J11" s="97"/>
    </row>
    <row r="12" spans="1:12" ht="19.5" customHeight="1" x14ac:dyDescent="0.15">
      <c r="A12" s="78" t="s">
        <v>115</v>
      </c>
      <c r="B12" s="78" t="s">
        <v>227</v>
      </c>
      <c r="C12" s="78" t="s">
        <v>137</v>
      </c>
      <c r="D12" s="114">
        <v>2938800</v>
      </c>
      <c r="E12" s="78" t="s">
        <v>138</v>
      </c>
      <c r="F12" s="78" t="s">
        <v>124</v>
      </c>
      <c r="G12" s="78" t="s">
        <v>128</v>
      </c>
      <c r="H12" s="98" t="s">
        <v>146</v>
      </c>
      <c r="I12" s="98" t="s">
        <v>213</v>
      </c>
      <c r="J12" s="97" t="s">
        <v>229</v>
      </c>
    </row>
    <row r="13" spans="1:12" ht="19.5" customHeight="1" x14ac:dyDescent="0.15">
      <c r="A13" s="78" t="s">
        <v>115</v>
      </c>
      <c r="B13" s="78" t="s">
        <v>228</v>
      </c>
      <c r="C13" s="78" t="s">
        <v>104</v>
      </c>
      <c r="D13" s="114">
        <v>6600000</v>
      </c>
      <c r="E13" s="78" t="s">
        <v>138</v>
      </c>
      <c r="F13" s="78" t="s">
        <v>127</v>
      </c>
      <c r="G13" s="78" t="s">
        <v>128</v>
      </c>
      <c r="H13" s="98" t="s">
        <v>146</v>
      </c>
      <c r="I13" s="98" t="s">
        <v>213</v>
      </c>
      <c r="J13" s="97" t="s">
        <v>229</v>
      </c>
    </row>
    <row r="14" spans="1:12" ht="19.5" customHeight="1" x14ac:dyDescent="0.15">
      <c r="A14" s="78" t="s">
        <v>115</v>
      </c>
      <c r="B14" s="78" t="s">
        <v>270</v>
      </c>
      <c r="C14" s="78" t="s">
        <v>139</v>
      </c>
      <c r="D14" s="114">
        <v>3840000</v>
      </c>
      <c r="E14" s="78" t="s">
        <v>140</v>
      </c>
      <c r="F14" s="78" t="s">
        <v>127</v>
      </c>
      <c r="G14" s="78" t="s">
        <v>125</v>
      </c>
      <c r="H14" s="98" t="s">
        <v>231</v>
      </c>
      <c r="I14" s="98" t="s">
        <v>232</v>
      </c>
      <c r="J14" s="97"/>
    </row>
    <row r="15" spans="1:12" ht="19.5" customHeight="1" x14ac:dyDescent="0.15">
      <c r="A15" s="78" t="s">
        <v>115</v>
      </c>
      <c r="B15" s="78" t="s">
        <v>264</v>
      </c>
      <c r="C15" s="78" t="s">
        <v>141</v>
      </c>
      <c r="D15" s="114">
        <v>1030339000</v>
      </c>
      <c r="E15" s="78" t="s">
        <v>142</v>
      </c>
      <c r="F15" s="78" t="s">
        <v>127</v>
      </c>
      <c r="G15" s="78" t="s">
        <v>128</v>
      </c>
      <c r="H15" s="98" t="s">
        <v>231</v>
      </c>
      <c r="I15" s="98" t="s">
        <v>265</v>
      </c>
      <c r="J15" s="97"/>
    </row>
    <row r="16" spans="1:12" ht="19.5" customHeight="1" x14ac:dyDescent="0.15">
      <c r="A16" s="78" t="s">
        <v>108</v>
      </c>
      <c r="B16" s="78" t="s">
        <v>153</v>
      </c>
      <c r="C16" s="78" t="s">
        <v>154</v>
      </c>
      <c r="D16" s="114">
        <v>3410000</v>
      </c>
      <c r="E16" s="78" t="s">
        <v>155</v>
      </c>
      <c r="F16" s="78" t="s">
        <v>156</v>
      </c>
      <c r="G16" s="78" t="s">
        <v>157</v>
      </c>
      <c r="H16" s="78" t="s">
        <v>157</v>
      </c>
      <c r="I16" s="78" t="s">
        <v>158</v>
      </c>
      <c r="J16" s="97"/>
    </row>
    <row r="17" spans="1:10" ht="19.5" customHeight="1" x14ac:dyDescent="0.15">
      <c r="A17" s="78" t="s">
        <v>108</v>
      </c>
      <c r="B17" s="78" t="s">
        <v>159</v>
      </c>
      <c r="C17" s="78" t="s">
        <v>160</v>
      </c>
      <c r="D17" s="114">
        <v>3500000</v>
      </c>
      <c r="E17" s="78" t="s">
        <v>150</v>
      </c>
      <c r="F17" s="78" t="s">
        <v>156</v>
      </c>
      <c r="G17" s="78" t="s">
        <v>157</v>
      </c>
      <c r="H17" s="78" t="s">
        <v>157</v>
      </c>
      <c r="I17" s="78" t="s">
        <v>158</v>
      </c>
      <c r="J17" s="97"/>
    </row>
    <row r="18" spans="1:10" ht="19.5" customHeight="1" x14ac:dyDescent="0.15">
      <c r="A18" s="78" t="s">
        <v>108</v>
      </c>
      <c r="B18" s="78" t="s">
        <v>235</v>
      </c>
      <c r="C18" s="78" t="s">
        <v>240</v>
      </c>
      <c r="D18" s="114">
        <v>1000000</v>
      </c>
      <c r="E18" s="78" t="s">
        <v>213</v>
      </c>
      <c r="F18" s="78" t="s">
        <v>169</v>
      </c>
      <c r="G18" s="78" t="s">
        <v>169</v>
      </c>
      <c r="H18" s="78" t="s">
        <v>169</v>
      </c>
      <c r="I18" s="78" t="s">
        <v>169</v>
      </c>
      <c r="J18" s="97"/>
    </row>
    <row r="19" spans="1:10" ht="19.5" customHeight="1" x14ac:dyDescent="0.15">
      <c r="A19" s="78" t="s">
        <v>108</v>
      </c>
      <c r="B19" s="78" t="s">
        <v>241</v>
      </c>
      <c r="C19" s="78" t="s">
        <v>239</v>
      </c>
      <c r="D19" s="114">
        <v>1500000</v>
      </c>
      <c r="E19" s="78" t="s">
        <v>213</v>
      </c>
      <c r="F19" s="78" t="s">
        <v>169</v>
      </c>
      <c r="G19" s="78" t="s">
        <v>169</v>
      </c>
      <c r="H19" s="78" t="s">
        <v>169</v>
      </c>
      <c r="I19" s="78" t="s">
        <v>169</v>
      </c>
      <c r="J19" s="97"/>
    </row>
    <row r="20" spans="1:10" ht="19.5" customHeight="1" x14ac:dyDescent="0.15">
      <c r="A20" s="78" t="s">
        <v>108</v>
      </c>
      <c r="B20" s="78" t="s">
        <v>242</v>
      </c>
      <c r="C20" s="78" t="s">
        <v>238</v>
      </c>
      <c r="D20" s="114">
        <v>600000</v>
      </c>
      <c r="E20" s="78" t="s">
        <v>246</v>
      </c>
      <c r="F20" s="78" t="s">
        <v>169</v>
      </c>
      <c r="G20" s="78" t="s">
        <v>169</v>
      </c>
      <c r="H20" s="78" t="s">
        <v>169</v>
      </c>
      <c r="I20" s="78" t="s">
        <v>169</v>
      </c>
      <c r="J20" s="97"/>
    </row>
    <row r="21" spans="1:10" ht="19.5" customHeight="1" x14ac:dyDescent="0.15">
      <c r="A21" s="78" t="s">
        <v>108</v>
      </c>
      <c r="B21" s="78" t="s">
        <v>243</v>
      </c>
      <c r="C21" s="78" t="s">
        <v>237</v>
      </c>
      <c r="D21" s="114">
        <v>400000</v>
      </c>
      <c r="E21" s="78" t="s">
        <v>247</v>
      </c>
      <c r="F21" s="78" t="s">
        <v>168</v>
      </c>
      <c r="G21" s="78" t="s">
        <v>168</v>
      </c>
      <c r="H21" s="78" t="s">
        <v>168</v>
      </c>
      <c r="I21" s="78" t="s">
        <v>168</v>
      </c>
      <c r="J21" s="97"/>
    </row>
    <row r="22" spans="1:10" ht="19.5" customHeight="1" x14ac:dyDescent="0.15">
      <c r="A22" s="78" t="s">
        <v>108</v>
      </c>
      <c r="B22" s="78" t="s">
        <v>244</v>
      </c>
      <c r="C22" s="78" t="s">
        <v>237</v>
      </c>
      <c r="D22" s="114">
        <v>400000</v>
      </c>
      <c r="E22" s="78" t="s">
        <v>247</v>
      </c>
      <c r="F22" s="78" t="s">
        <v>167</v>
      </c>
      <c r="G22" s="78" t="s">
        <v>167</v>
      </c>
      <c r="H22" s="78" t="s">
        <v>167</v>
      </c>
      <c r="I22" s="78" t="s">
        <v>167</v>
      </c>
      <c r="J22" s="97"/>
    </row>
    <row r="23" spans="1:10" ht="19.5" customHeight="1" x14ac:dyDescent="0.15">
      <c r="A23" s="78" t="s">
        <v>108</v>
      </c>
      <c r="B23" s="78" t="s">
        <v>245</v>
      </c>
      <c r="C23" s="78" t="s">
        <v>236</v>
      </c>
      <c r="D23" s="114">
        <v>3459000</v>
      </c>
      <c r="E23" s="78" t="s">
        <v>248</v>
      </c>
      <c r="F23" s="78" t="s">
        <v>169</v>
      </c>
      <c r="G23" s="78" t="s">
        <v>169</v>
      </c>
      <c r="H23" s="78" t="s">
        <v>169</v>
      </c>
      <c r="I23" s="78" t="s">
        <v>169</v>
      </c>
      <c r="J23" s="97"/>
    </row>
    <row r="24" spans="1:10" ht="19.5" customHeight="1" x14ac:dyDescent="0.15">
      <c r="A24" s="78" t="s">
        <v>108</v>
      </c>
      <c r="B24" s="78" t="s">
        <v>220</v>
      </c>
      <c r="C24" s="78" t="s">
        <v>252</v>
      </c>
      <c r="D24" s="114">
        <v>35100000</v>
      </c>
      <c r="E24" s="78" t="s">
        <v>213</v>
      </c>
      <c r="F24" s="78" t="s">
        <v>213</v>
      </c>
      <c r="G24" s="78" t="s">
        <v>253</v>
      </c>
      <c r="H24" s="78" t="s">
        <v>231</v>
      </c>
      <c r="I24" s="78" t="s">
        <v>231</v>
      </c>
      <c r="J24" s="97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zoomScale="115" zoomScaleNormal="115" workbookViewId="0">
      <selection activeCell="K7" sqref="K7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18" customWidth="1"/>
    <col min="10" max="16384" width="8.88671875" style="31"/>
  </cols>
  <sheetData>
    <row r="1" spans="1:12" ht="39" customHeight="1" x14ac:dyDescent="0.15">
      <c r="A1" s="171" t="s">
        <v>6</v>
      </c>
      <c r="B1" s="171"/>
      <c r="C1" s="171"/>
      <c r="D1" s="171"/>
      <c r="E1" s="171"/>
      <c r="F1" s="171"/>
      <c r="G1" s="171"/>
      <c r="H1" s="171"/>
      <c r="I1" s="171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16" t="s">
        <v>118</v>
      </c>
      <c r="L2" s="84"/>
    </row>
    <row r="3" spans="1:12" ht="20.2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7" t="s">
        <v>102</v>
      </c>
    </row>
    <row r="4" spans="1:12" ht="20.25" customHeight="1" x14ac:dyDescent="0.15">
      <c r="A4" s="78" t="s">
        <v>108</v>
      </c>
      <c r="B4" s="78" t="s">
        <v>267</v>
      </c>
      <c r="C4" s="78" t="s">
        <v>122</v>
      </c>
      <c r="D4" s="114">
        <v>55200000</v>
      </c>
      <c r="E4" s="123"/>
      <c r="F4" s="123">
        <v>4440000</v>
      </c>
      <c r="G4" s="123"/>
      <c r="H4" s="123">
        <v>4440000</v>
      </c>
      <c r="I4" s="114"/>
    </row>
    <row r="5" spans="1:12" ht="20.25" customHeight="1" x14ac:dyDescent="0.15">
      <c r="A5" s="78" t="s">
        <v>108</v>
      </c>
      <c r="B5" s="78" t="s">
        <v>273</v>
      </c>
      <c r="C5" s="78" t="s">
        <v>103</v>
      </c>
      <c r="D5" s="114">
        <v>18024480</v>
      </c>
      <c r="E5" s="123"/>
      <c r="F5" s="123"/>
      <c r="G5" s="124"/>
      <c r="H5" s="123"/>
      <c r="I5" s="114"/>
    </row>
    <row r="6" spans="1:12" ht="20.25" customHeight="1" x14ac:dyDescent="0.15">
      <c r="A6" s="78" t="s">
        <v>108</v>
      </c>
      <c r="B6" s="78" t="s">
        <v>268</v>
      </c>
      <c r="C6" s="78" t="s">
        <v>106</v>
      </c>
      <c r="D6" s="114">
        <v>6300000</v>
      </c>
      <c r="E6" s="123"/>
      <c r="F6" s="123"/>
      <c r="G6" s="124"/>
      <c r="H6" s="123"/>
      <c r="I6" s="114"/>
    </row>
    <row r="7" spans="1:12" ht="20.25" customHeight="1" x14ac:dyDescent="0.15">
      <c r="A7" s="78" t="s">
        <v>108</v>
      </c>
      <c r="B7" s="78" t="s">
        <v>266</v>
      </c>
      <c r="C7" s="78" t="s">
        <v>131</v>
      </c>
      <c r="D7" s="114">
        <v>4860000</v>
      </c>
      <c r="E7" s="123"/>
      <c r="F7" s="123">
        <v>405000</v>
      </c>
      <c r="G7" s="124"/>
      <c r="H7" s="123">
        <v>405000</v>
      </c>
      <c r="I7" s="114"/>
    </row>
    <row r="8" spans="1:12" ht="20.25" customHeight="1" x14ac:dyDescent="0.15">
      <c r="A8" s="78" t="s">
        <v>108</v>
      </c>
      <c r="B8" s="78" t="s">
        <v>233</v>
      </c>
      <c r="C8" s="78" t="s">
        <v>132</v>
      </c>
      <c r="D8" s="114">
        <v>7801200</v>
      </c>
      <c r="E8" s="123"/>
      <c r="F8" s="123">
        <v>650100</v>
      </c>
      <c r="G8" s="119"/>
      <c r="H8" s="123">
        <v>650100</v>
      </c>
      <c r="I8" s="114"/>
    </row>
    <row r="9" spans="1:12" ht="20.25" customHeight="1" x14ac:dyDescent="0.15">
      <c r="A9" s="78" t="s">
        <v>108</v>
      </c>
      <c r="B9" s="78" t="s">
        <v>230</v>
      </c>
      <c r="C9" s="78" t="s">
        <v>105</v>
      </c>
      <c r="D9" s="114">
        <v>5854200</v>
      </c>
      <c r="E9" s="123"/>
      <c r="F9" s="123">
        <v>487850</v>
      </c>
      <c r="G9" s="124"/>
      <c r="H9" s="123">
        <v>487850</v>
      </c>
      <c r="I9" s="114"/>
    </row>
    <row r="10" spans="1:12" ht="20.25" customHeight="1" x14ac:dyDescent="0.15">
      <c r="A10" s="78" t="s">
        <v>108</v>
      </c>
      <c r="B10" s="78" t="s">
        <v>271</v>
      </c>
      <c r="C10" s="78" t="s">
        <v>131</v>
      </c>
      <c r="D10" s="114">
        <v>1620000</v>
      </c>
      <c r="E10" s="123"/>
      <c r="F10" s="123">
        <v>135000</v>
      </c>
      <c r="G10" s="124"/>
      <c r="H10" s="123">
        <v>135000</v>
      </c>
      <c r="I10" s="114"/>
    </row>
    <row r="11" spans="1:12" ht="20.25" customHeight="1" x14ac:dyDescent="0.15">
      <c r="A11" s="78" t="s">
        <v>108</v>
      </c>
      <c r="B11" s="78" t="s">
        <v>234</v>
      </c>
      <c r="C11" s="78" t="s">
        <v>135</v>
      </c>
      <c r="D11" s="114">
        <v>1998000</v>
      </c>
      <c r="E11" s="123"/>
      <c r="F11" s="123">
        <v>166500</v>
      </c>
      <c r="G11" s="119"/>
      <c r="H11" s="123">
        <v>166500</v>
      </c>
      <c r="I11" s="114"/>
    </row>
    <row r="12" spans="1:12" ht="20.25" customHeight="1" x14ac:dyDescent="0.15">
      <c r="A12" s="78" t="s">
        <v>108</v>
      </c>
      <c r="B12" s="78" t="s">
        <v>227</v>
      </c>
      <c r="C12" s="78" t="s">
        <v>137</v>
      </c>
      <c r="D12" s="114">
        <v>2938800</v>
      </c>
      <c r="E12" s="123"/>
      <c r="F12" s="123">
        <v>238350</v>
      </c>
      <c r="G12" s="119"/>
      <c r="H12" s="123">
        <v>238350</v>
      </c>
      <c r="I12" s="114" t="s">
        <v>148</v>
      </c>
    </row>
    <row r="13" spans="1:12" ht="20.25" customHeight="1" x14ac:dyDescent="0.15">
      <c r="A13" s="78" t="s">
        <v>108</v>
      </c>
      <c r="B13" s="78" t="s">
        <v>228</v>
      </c>
      <c r="C13" s="78" t="s">
        <v>104</v>
      </c>
      <c r="D13" s="114">
        <v>6600000</v>
      </c>
      <c r="E13" s="166"/>
      <c r="F13" s="167">
        <v>550000</v>
      </c>
      <c r="G13" s="119"/>
      <c r="H13" s="123">
        <v>550000</v>
      </c>
      <c r="I13" s="114" t="s">
        <v>149</v>
      </c>
    </row>
    <row r="14" spans="1:12" ht="20.25" customHeight="1" x14ac:dyDescent="0.15">
      <c r="A14" s="78" t="s">
        <v>108</v>
      </c>
      <c r="B14" s="78" t="s">
        <v>270</v>
      </c>
      <c r="C14" s="78" t="s">
        <v>139</v>
      </c>
      <c r="D14" s="114">
        <v>3840000</v>
      </c>
      <c r="E14" s="98"/>
      <c r="F14" s="120">
        <v>320000</v>
      </c>
      <c r="G14" s="119"/>
      <c r="H14" s="120">
        <v>320000</v>
      </c>
      <c r="I14" s="114"/>
    </row>
    <row r="15" spans="1:12" ht="20.25" customHeight="1" x14ac:dyDescent="0.15">
      <c r="A15" s="78" t="s">
        <v>108</v>
      </c>
      <c r="B15" s="78" t="s">
        <v>264</v>
      </c>
      <c r="C15" s="78" t="s">
        <v>141</v>
      </c>
      <c r="D15" s="114">
        <v>1030339000</v>
      </c>
      <c r="E15" s="98"/>
      <c r="F15" s="120">
        <v>78526800</v>
      </c>
      <c r="G15" s="119"/>
      <c r="H15" s="120">
        <v>78526800</v>
      </c>
      <c r="I15" s="114"/>
    </row>
    <row r="16" spans="1:12" ht="20.25" customHeight="1" x14ac:dyDescent="0.15">
      <c r="A16" s="78" t="s">
        <v>108</v>
      </c>
      <c r="B16" s="78" t="s">
        <v>153</v>
      </c>
      <c r="C16" s="78" t="s">
        <v>154</v>
      </c>
      <c r="D16" s="114">
        <v>3410000</v>
      </c>
      <c r="E16" s="98"/>
      <c r="F16" s="114"/>
      <c r="G16" s="114">
        <v>3410000</v>
      </c>
      <c r="H16" s="114">
        <v>3410000</v>
      </c>
      <c r="I16" s="114"/>
    </row>
    <row r="17" spans="1:9" ht="20.25" customHeight="1" x14ac:dyDescent="0.15">
      <c r="A17" s="78" t="s">
        <v>108</v>
      </c>
      <c r="B17" s="78" t="s">
        <v>159</v>
      </c>
      <c r="C17" s="78" t="s">
        <v>160</v>
      </c>
      <c r="D17" s="114">
        <v>3500000</v>
      </c>
      <c r="E17" s="98"/>
      <c r="F17" s="114"/>
      <c r="G17" s="114">
        <v>3500000</v>
      </c>
      <c r="H17" s="114">
        <v>3500000</v>
      </c>
      <c r="I17" s="114"/>
    </row>
    <row r="18" spans="1:9" ht="20.25" customHeight="1" x14ac:dyDescent="0.15">
      <c r="A18" s="78" t="s">
        <v>108</v>
      </c>
      <c r="B18" s="78" t="s">
        <v>235</v>
      </c>
      <c r="C18" s="78" t="s">
        <v>240</v>
      </c>
      <c r="D18" s="114">
        <v>1000000</v>
      </c>
      <c r="E18" s="98"/>
      <c r="F18" s="114"/>
      <c r="G18" s="114">
        <v>1000000</v>
      </c>
      <c r="H18" s="114">
        <v>1000000</v>
      </c>
      <c r="I18" s="114"/>
    </row>
    <row r="19" spans="1:9" ht="20.25" customHeight="1" x14ac:dyDescent="0.15">
      <c r="A19" s="78" t="s">
        <v>108</v>
      </c>
      <c r="B19" s="78" t="s">
        <v>241</v>
      </c>
      <c r="C19" s="78" t="s">
        <v>239</v>
      </c>
      <c r="D19" s="114">
        <v>1500000</v>
      </c>
      <c r="E19" s="98"/>
      <c r="F19" s="114"/>
      <c r="G19" s="114">
        <v>1500000</v>
      </c>
      <c r="H19" s="114">
        <v>1500000</v>
      </c>
      <c r="I19" s="114"/>
    </row>
    <row r="20" spans="1:9" ht="20.25" customHeight="1" x14ac:dyDescent="0.15">
      <c r="A20" s="78" t="s">
        <v>108</v>
      </c>
      <c r="B20" s="78" t="s">
        <v>242</v>
      </c>
      <c r="C20" s="78" t="s">
        <v>238</v>
      </c>
      <c r="D20" s="114">
        <v>600000</v>
      </c>
      <c r="E20" s="98"/>
      <c r="F20" s="114"/>
      <c r="G20" s="114">
        <v>600000</v>
      </c>
      <c r="H20" s="114">
        <v>600000</v>
      </c>
      <c r="I20" s="114"/>
    </row>
    <row r="21" spans="1:9" ht="20.25" customHeight="1" x14ac:dyDescent="0.15">
      <c r="A21" s="78" t="s">
        <v>108</v>
      </c>
      <c r="B21" s="78" t="s">
        <v>243</v>
      </c>
      <c r="C21" s="78" t="s">
        <v>237</v>
      </c>
      <c r="D21" s="114">
        <v>400000</v>
      </c>
      <c r="E21" s="98"/>
      <c r="F21" s="114"/>
      <c r="G21" s="114">
        <v>400000</v>
      </c>
      <c r="H21" s="114">
        <v>400000</v>
      </c>
      <c r="I21" s="114"/>
    </row>
    <row r="22" spans="1:9" ht="20.25" customHeight="1" x14ac:dyDescent="0.15">
      <c r="A22" s="78" t="s">
        <v>108</v>
      </c>
      <c r="B22" s="78" t="s">
        <v>244</v>
      </c>
      <c r="C22" s="78" t="s">
        <v>237</v>
      </c>
      <c r="D22" s="114">
        <v>400000</v>
      </c>
      <c r="E22" s="98"/>
      <c r="F22" s="114"/>
      <c r="G22" s="114">
        <v>400000</v>
      </c>
      <c r="H22" s="114">
        <v>400000</v>
      </c>
      <c r="I22" s="114"/>
    </row>
    <row r="23" spans="1:9" ht="20.25" customHeight="1" x14ac:dyDescent="0.15">
      <c r="A23" s="78" t="s">
        <v>108</v>
      </c>
      <c r="B23" s="78" t="s">
        <v>245</v>
      </c>
      <c r="C23" s="78" t="s">
        <v>236</v>
      </c>
      <c r="D23" s="114">
        <v>3459000</v>
      </c>
      <c r="E23" s="98"/>
      <c r="F23" s="114"/>
      <c r="G23" s="114">
        <v>3459000</v>
      </c>
      <c r="H23" s="114">
        <v>3459000</v>
      </c>
      <c r="I23" s="114"/>
    </row>
    <row r="24" spans="1:9" ht="20.25" customHeight="1" x14ac:dyDescent="0.15">
      <c r="A24" s="78" t="s">
        <v>108</v>
      </c>
      <c r="B24" s="78" t="s">
        <v>220</v>
      </c>
      <c r="C24" s="78" t="s">
        <v>252</v>
      </c>
      <c r="D24" s="114">
        <v>35100000</v>
      </c>
      <c r="E24" s="98"/>
      <c r="F24" s="114"/>
      <c r="G24" s="114">
        <v>35100000</v>
      </c>
      <c r="H24" s="114">
        <v>35100000</v>
      </c>
      <c r="I24" s="114"/>
    </row>
  </sheetData>
  <sortState xmlns:xlrd2="http://schemas.microsoft.com/office/spreadsheetml/2017/richdata2" ref="A5:I16">
    <sortCondition ref="A4"/>
  </sortState>
  <mergeCells count="1">
    <mergeCell ref="A1:I1"/>
  </mergeCells>
  <phoneticPr fontId="3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9"/>
  <sheetViews>
    <sheetView topLeftCell="A65" zoomScaleNormal="100" workbookViewId="0">
      <selection activeCell="B90" sqref="B9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8" customWidth="1"/>
  </cols>
  <sheetData>
    <row r="1" spans="1:5" ht="39" customHeight="1" x14ac:dyDescent="0.15">
      <c r="A1" s="170" t="s">
        <v>121</v>
      </c>
      <c r="B1" s="170"/>
      <c r="C1" s="170"/>
      <c r="D1" s="170"/>
      <c r="E1" s="170"/>
    </row>
    <row r="2" spans="1:5" ht="26.25" thickBot="1" x14ac:dyDescent="0.2">
      <c r="A2" s="79" t="s">
        <v>109</v>
      </c>
      <c r="B2" s="12"/>
      <c r="C2" s="11"/>
      <c r="D2" s="11"/>
      <c r="E2" s="106" t="s">
        <v>30</v>
      </c>
    </row>
    <row r="3" spans="1:5" ht="29.25" customHeight="1" x14ac:dyDescent="0.15">
      <c r="A3" s="172" t="s">
        <v>31</v>
      </c>
      <c r="B3" s="13" t="s">
        <v>32</v>
      </c>
      <c r="C3" s="175" t="s">
        <v>161</v>
      </c>
      <c r="D3" s="176"/>
      <c r="E3" s="177"/>
    </row>
    <row r="4" spans="1:5" ht="29.25" customHeight="1" x14ac:dyDescent="0.15">
      <c r="A4" s="173"/>
      <c r="B4" s="14" t="s">
        <v>33</v>
      </c>
      <c r="C4" s="109">
        <v>440000</v>
      </c>
      <c r="D4" s="15" t="s">
        <v>34</v>
      </c>
      <c r="E4" s="107">
        <v>400000</v>
      </c>
    </row>
    <row r="5" spans="1:5" ht="29.25" customHeight="1" x14ac:dyDescent="0.15">
      <c r="A5" s="173"/>
      <c r="B5" s="14" t="s">
        <v>35</v>
      </c>
      <c r="C5" s="121">
        <f>(+E5/C4)*100%</f>
        <v>0.90909090909090906</v>
      </c>
      <c r="D5" s="15" t="s">
        <v>11</v>
      </c>
      <c r="E5" s="107">
        <v>400000</v>
      </c>
    </row>
    <row r="6" spans="1:5" ht="29.25" customHeight="1" x14ac:dyDescent="0.15">
      <c r="A6" s="173"/>
      <c r="B6" s="14" t="s">
        <v>10</v>
      </c>
      <c r="C6" s="109" t="s">
        <v>164</v>
      </c>
      <c r="D6" s="15" t="s">
        <v>53</v>
      </c>
      <c r="E6" s="107" t="s">
        <v>167</v>
      </c>
    </row>
    <row r="7" spans="1:5" ht="29.25" customHeight="1" x14ac:dyDescent="0.15">
      <c r="A7" s="173"/>
      <c r="B7" s="14" t="s">
        <v>36</v>
      </c>
      <c r="C7" s="109" t="s">
        <v>179</v>
      </c>
      <c r="D7" s="15" t="s">
        <v>37</v>
      </c>
      <c r="E7" s="107" t="s">
        <v>167</v>
      </c>
    </row>
    <row r="8" spans="1:5" ht="29.25" customHeight="1" x14ac:dyDescent="0.15">
      <c r="A8" s="173"/>
      <c r="B8" s="14" t="s">
        <v>38</v>
      </c>
      <c r="C8" s="109" t="s">
        <v>166</v>
      </c>
      <c r="D8" s="15" t="s">
        <v>13</v>
      </c>
      <c r="E8" s="107" t="s">
        <v>170</v>
      </c>
    </row>
    <row r="9" spans="1:5" ht="29.25" customHeight="1" thickBot="1" x14ac:dyDescent="0.2">
      <c r="A9" s="174"/>
      <c r="B9" s="16" t="s">
        <v>39</v>
      </c>
      <c r="C9" s="110" t="s">
        <v>69</v>
      </c>
      <c r="D9" s="17" t="s">
        <v>40</v>
      </c>
      <c r="E9" s="111" t="s">
        <v>171</v>
      </c>
    </row>
    <row r="10" spans="1:5" s="105" customFormat="1" ht="29.25" customHeight="1" x14ac:dyDescent="0.15">
      <c r="A10" s="172" t="s">
        <v>31</v>
      </c>
      <c r="B10" s="13" t="s">
        <v>32</v>
      </c>
      <c r="C10" s="175" t="s">
        <v>162</v>
      </c>
      <c r="D10" s="176"/>
      <c r="E10" s="177"/>
    </row>
    <row r="11" spans="1:5" s="105" customFormat="1" ht="29.25" customHeight="1" x14ac:dyDescent="0.15">
      <c r="A11" s="173"/>
      <c r="B11" s="14" t="s">
        <v>33</v>
      </c>
      <c r="C11" s="109">
        <v>450000</v>
      </c>
      <c r="D11" s="15" t="s">
        <v>34</v>
      </c>
      <c r="E11" s="107">
        <v>400000</v>
      </c>
    </row>
    <row r="12" spans="1:5" s="105" customFormat="1" ht="29.25" customHeight="1" x14ac:dyDescent="0.15">
      <c r="A12" s="173"/>
      <c r="B12" s="14" t="s">
        <v>35</v>
      </c>
      <c r="C12" s="121">
        <f>(+E12/C11)*100%</f>
        <v>0.88888888888888884</v>
      </c>
      <c r="D12" s="15" t="s">
        <v>11</v>
      </c>
      <c r="E12" s="107">
        <v>400000</v>
      </c>
    </row>
    <row r="13" spans="1:5" s="105" customFormat="1" ht="29.25" customHeight="1" x14ac:dyDescent="0.15">
      <c r="A13" s="173"/>
      <c r="B13" s="14" t="s">
        <v>10</v>
      </c>
      <c r="C13" s="109" t="s">
        <v>164</v>
      </c>
      <c r="D13" s="15" t="s">
        <v>53</v>
      </c>
      <c r="E13" s="107" t="s">
        <v>168</v>
      </c>
    </row>
    <row r="14" spans="1:5" s="105" customFormat="1" ht="29.25" customHeight="1" x14ac:dyDescent="0.15">
      <c r="A14" s="173"/>
      <c r="B14" s="14" t="s">
        <v>36</v>
      </c>
      <c r="C14" s="109" t="s">
        <v>179</v>
      </c>
      <c r="D14" s="15" t="s">
        <v>37</v>
      </c>
      <c r="E14" s="107" t="s">
        <v>168</v>
      </c>
    </row>
    <row r="15" spans="1:5" s="105" customFormat="1" ht="29.25" customHeight="1" x14ac:dyDescent="0.15">
      <c r="A15" s="173"/>
      <c r="B15" s="14" t="s">
        <v>38</v>
      </c>
      <c r="C15" s="109" t="s">
        <v>166</v>
      </c>
      <c r="D15" s="15" t="s">
        <v>13</v>
      </c>
      <c r="E15" s="107" t="s">
        <v>170</v>
      </c>
    </row>
    <row r="16" spans="1:5" s="105" customFormat="1" ht="29.25" customHeight="1" thickBot="1" x14ac:dyDescent="0.2">
      <c r="A16" s="174"/>
      <c r="B16" s="16" t="s">
        <v>39</v>
      </c>
      <c r="C16" s="110" t="s">
        <v>69</v>
      </c>
      <c r="D16" s="17" t="s">
        <v>40</v>
      </c>
      <c r="E16" s="111" t="s">
        <v>171</v>
      </c>
    </row>
    <row r="17" spans="1:5" s="105" customFormat="1" ht="29.25" customHeight="1" x14ac:dyDescent="0.15">
      <c r="A17" s="172" t="s">
        <v>31</v>
      </c>
      <c r="B17" s="13" t="s">
        <v>32</v>
      </c>
      <c r="C17" s="175" t="s">
        <v>163</v>
      </c>
      <c r="D17" s="176"/>
      <c r="E17" s="177"/>
    </row>
    <row r="18" spans="1:5" s="105" customFormat="1" ht="29.25" customHeight="1" x14ac:dyDescent="0.15">
      <c r="A18" s="173"/>
      <c r="B18" s="14" t="s">
        <v>33</v>
      </c>
      <c r="C18" s="109">
        <v>3679500</v>
      </c>
      <c r="D18" s="15" t="s">
        <v>34</v>
      </c>
      <c r="E18" s="107">
        <v>3459000</v>
      </c>
    </row>
    <row r="19" spans="1:5" s="105" customFormat="1" ht="29.25" customHeight="1" x14ac:dyDescent="0.15">
      <c r="A19" s="173"/>
      <c r="B19" s="14" t="s">
        <v>35</v>
      </c>
      <c r="C19" s="121">
        <f>(+E19/C18)*100%</f>
        <v>0.94007337953526293</v>
      </c>
      <c r="D19" s="15" t="s">
        <v>11</v>
      </c>
      <c r="E19" s="107">
        <v>3459000</v>
      </c>
    </row>
    <row r="20" spans="1:5" s="105" customFormat="1" ht="29.25" customHeight="1" x14ac:dyDescent="0.15">
      <c r="A20" s="173"/>
      <c r="B20" s="14" t="s">
        <v>10</v>
      </c>
      <c r="C20" s="109" t="s">
        <v>165</v>
      </c>
      <c r="D20" s="15" t="s">
        <v>53</v>
      </c>
      <c r="E20" s="107" t="s">
        <v>169</v>
      </c>
    </row>
    <row r="21" spans="1:5" s="105" customFormat="1" ht="29.25" customHeight="1" x14ac:dyDescent="0.15">
      <c r="A21" s="173"/>
      <c r="B21" s="14" t="s">
        <v>36</v>
      </c>
      <c r="C21" s="109" t="s">
        <v>179</v>
      </c>
      <c r="D21" s="15" t="s">
        <v>37</v>
      </c>
      <c r="E21" s="107" t="s">
        <v>169</v>
      </c>
    </row>
    <row r="22" spans="1:5" s="105" customFormat="1" ht="29.25" customHeight="1" x14ac:dyDescent="0.15">
      <c r="A22" s="173"/>
      <c r="B22" s="14" t="s">
        <v>38</v>
      </c>
      <c r="C22" s="109" t="s">
        <v>145</v>
      </c>
      <c r="D22" s="15" t="s">
        <v>13</v>
      </c>
      <c r="E22" s="107" t="s">
        <v>172</v>
      </c>
    </row>
    <row r="23" spans="1:5" s="105" customFormat="1" ht="29.25" customHeight="1" thickBot="1" x14ac:dyDescent="0.2">
      <c r="A23" s="174"/>
      <c r="B23" s="16" t="s">
        <v>39</v>
      </c>
      <c r="C23" s="110" t="s">
        <v>69</v>
      </c>
      <c r="D23" s="17" t="s">
        <v>40</v>
      </c>
      <c r="E23" s="111" t="s">
        <v>173</v>
      </c>
    </row>
    <row r="24" spans="1:5" s="105" customFormat="1" ht="29.25" customHeight="1" x14ac:dyDescent="0.15">
      <c r="A24" s="172" t="s">
        <v>31</v>
      </c>
      <c r="B24" s="13" t="s">
        <v>32</v>
      </c>
      <c r="C24" s="175" t="s">
        <v>176</v>
      </c>
      <c r="D24" s="176"/>
      <c r="E24" s="177"/>
    </row>
    <row r="25" spans="1:5" s="105" customFormat="1" ht="29.25" customHeight="1" x14ac:dyDescent="0.15">
      <c r="A25" s="173"/>
      <c r="B25" s="14" t="s">
        <v>33</v>
      </c>
      <c r="C25" s="109">
        <v>600000</v>
      </c>
      <c r="D25" s="15" t="s">
        <v>34</v>
      </c>
      <c r="E25" s="107">
        <v>600000</v>
      </c>
    </row>
    <row r="26" spans="1:5" s="105" customFormat="1" ht="29.25" customHeight="1" x14ac:dyDescent="0.15">
      <c r="A26" s="173"/>
      <c r="B26" s="14" t="s">
        <v>35</v>
      </c>
      <c r="C26" s="121">
        <f>(+E26/C25)*100%</f>
        <v>1</v>
      </c>
      <c r="D26" s="15" t="s">
        <v>11</v>
      </c>
      <c r="E26" s="107">
        <v>600000</v>
      </c>
    </row>
    <row r="27" spans="1:5" s="105" customFormat="1" ht="29.25" customHeight="1" x14ac:dyDescent="0.15">
      <c r="A27" s="173"/>
      <c r="B27" s="14" t="s">
        <v>10</v>
      </c>
      <c r="C27" s="109" t="s">
        <v>178</v>
      </c>
      <c r="D27" s="15" t="s">
        <v>53</v>
      </c>
      <c r="E27" s="107" t="s">
        <v>169</v>
      </c>
    </row>
    <row r="28" spans="1:5" s="105" customFormat="1" ht="29.25" customHeight="1" x14ac:dyDescent="0.15">
      <c r="A28" s="173"/>
      <c r="B28" s="14" t="s">
        <v>36</v>
      </c>
      <c r="C28" s="109" t="s">
        <v>179</v>
      </c>
      <c r="D28" s="15" t="s">
        <v>37</v>
      </c>
      <c r="E28" s="107" t="s">
        <v>169</v>
      </c>
    </row>
    <row r="29" spans="1:5" s="105" customFormat="1" ht="29.25" customHeight="1" x14ac:dyDescent="0.15">
      <c r="A29" s="173"/>
      <c r="B29" s="14" t="s">
        <v>38</v>
      </c>
      <c r="C29" s="109" t="s">
        <v>145</v>
      </c>
      <c r="D29" s="15" t="s">
        <v>13</v>
      </c>
      <c r="E29" s="107" t="s">
        <v>181</v>
      </c>
    </row>
    <row r="30" spans="1:5" s="105" customFormat="1" ht="29.25" customHeight="1" thickBot="1" x14ac:dyDescent="0.2">
      <c r="A30" s="174"/>
      <c r="B30" s="16" t="s">
        <v>39</v>
      </c>
      <c r="C30" s="110" t="s">
        <v>69</v>
      </c>
      <c r="D30" s="17" t="s">
        <v>40</v>
      </c>
      <c r="E30" s="111" t="s">
        <v>182</v>
      </c>
    </row>
    <row r="31" spans="1:5" s="105" customFormat="1" ht="29.25" customHeight="1" x14ac:dyDescent="0.15">
      <c r="A31" s="172" t="s">
        <v>31</v>
      </c>
      <c r="B31" s="13" t="s">
        <v>32</v>
      </c>
      <c r="C31" s="175" t="s">
        <v>177</v>
      </c>
      <c r="D31" s="176"/>
      <c r="E31" s="177"/>
    </row>
    <row r="32" spans="1:5" s="105" customFormat="1" ht="29.25" customHeight="1" x14ac:dyDescent="0.15">
      <c r="A32" s="173"/>
      <c r="B32" s="14" t="s">
        <v>33</v>
      </c>
      <c r="C32" s="109">
        <v>2750000</v>
      </c>
      <c r="D32" s="15" t="s">
        <v>34</v>
      </c>
      <c r="E32" s="107">
        <v>2500000</v>
      </c>
    </row>
    <row r="33" spans="1:5" s="105" customFormat="1" ht="29.25" customHeight="1" x14ac:dyDescent="0.15">
      <c r="A33" s="173"/>
      <c r="B33" s="14" t="s">
        <v>35</v>
      </c>
      <c r="C33" s="121">
        <f>(+E33/C32)*100%</f>
        <v>0.90909090909090906</v>
      </c>
      <c r="D33" s="15" t="s">
        <v>11</v>
      </c>
      <c r="E33" s="107">
        <v>2500000</v>
      </c>
    </row>
    <row r="34" spans="1:5" s="105" customFormat="1" ht="29.25" customHeight="1" x14ac:dyDescent="0.15">
      <c r="A34" s="173"/>
      <c r="B34" s="14" t="s">
        <v>10</v>
      </c>
      <c r="C34" s="109" t="s">
        <v>180</v>
      </c>
      <c r="D34" s="15" t="s">
        <v>53</v>
      </c>
      <c r="E34" s="107" t="s">
        <v>185</v>
      </c>
    </row>
    <row r="35" spans="1:5" s="105" customFormat="1" ht="29.25" customHeight="1" x14ac:dyDescent="0.15">
      <c r="A35" s="173"/>
      <c r="B35" s="14" t="s">
        <v>36</v>
      </c>
      <c r="C35" s="109" t="s">
        <v>179</v>
      </c>
      <c r="D35" s="15" t="s">
        <v>37</v>
      </c>
      <c r="E35" s="107" t="s">
        <v>186</v>
      </c>
    </row>
    <row r="36" spans="1:5" s="105" customFormat="1" ht="29.25" customHeight="1" x14ac:dyDescent="0.15">
      <c r="A36" s="173"/>
      <c r="B36" s="14" t="s">
        <v>38</v>
      </c>
      <c r="C36" s="109" t="s">
        <v>166</v>
      </c>
      <c r="D36" s="15" t="s">
        <v>13</v>
      </c>
      <c r="E36" s="107" t="s">
        <v>183</v>
      </c>
    </row>
    <row r="37" spans="1:5" s="105" customFormat="1" ht="29.25" customHeight="1" thickBot="1" x14ac:dyDescent="0.2">
      <c r="A37" s="174"/>
      <c r="B37" s="16" t="s">
        <v>39</v>
      </c>
      <c r="C37" s="110" t="s">
        <v>69</v>
      </c>
      <c r="D37" s="17" t="s">
        <v>40</v>
      </c>
      <c r="E37" s="111" t="s">
        <v>184</v>
      </c>
    </row>
    <row r="38" spans="1:5" s="105" customFormat="1" ht="29.25" customHeight="1" x14ac:dyDescent="0.15">
      <c r="A38" s="172" t="s">
        <v>31</v>
      </c>
      <c r="B38" s="13" t="s">
        <v>32</v>
      </c>
      <c r="C38" s="175" t="s">
        <v>189</v>
      </c>
      <c r="D38" s="176"/>
      <c r="E38" s="177"/>
    </row>
    <row r="39" spans="1:5" s="105" customFormat="1" ht="29.25" customHeight="1" x14ac:dyDescent="0.15">
      <c r="A39" s="173"/>
      <c r="B39" s="14" t="s">
        <v>33</v>
      </c>
      <c r="C39" s="109">
        <v>16500000</v>
      </c>
      <c r="D39" s="15" t="s">
        <v>34</v>
      </c>
      <c r="E39" s="107">
        <v>15000000</v>
      </c>
    </row>
    <row r="40" spans="1:5" s="105" customFormat="1" ht="29.25" customHeight="1" x14ac:dyDescent="0.15">
      <c r="A40" s="173"/>
      <c r="B40" s="14" t="s">
        <v>35</v>
      </c>
      <c r="C40" s="121">
        <f>(+E40/C39)*100%</f>
        <v>0.90909090909090906</v>
      </c>
      <c r="D40" s="15" t="s">
        <v>11</v>
      </c>
      <c r="E40" s="107">
        <v>15000000</v>
      </c>
    </row>
    <row r="41" spans="1:5" s="105" customFormat="1" ht="29.25" customHeight="1" x14ac:dyDescent="0.15">
      <c r="A41" s="173"/>
      <c r="B41" s="14" t="s">
        <v>10</v>
      </c>
      <c r="C41" s="109" t="s">
        <v>180</v>
      </c>
      <c r="D41" s="15" t="s">
        <v>53</v>
      </c>
      <c r="E41" s="107" t="s">
        <v>190</v>
      </c>
    </row>
    <row r="42" spans="1:5" s="105" customFormat="1" ht="29.25" customHeight="1" x14ac:dyDescent="0.15">
      <c r="A42" s="173"/>
      <c r="B42" s="14" t="s">
        <v>36</v>
      </c>
      <c r="C42" s="109" t="s">
        <v>192</v>
      </c>
      <c r="D42" s="15" t="s">
        <v>37</v>
      </c>
      <c r="E42" s="107" t="s">
        <v>191</v>
      </c>
    </row>
    <row r="43" spans="1:5" s="105" customFormat="1" ht="29.25" customHeight="1" x14ac:dyDescent="0.15">
      <c r="A43" s="173"/>
      <c r="B43" s="14" t="s">
        <v>38</v>
      </c>
      <c r="C43" s="109" t="s">
        <v>193</v>
      </c>
      <c r="D43" s="15" t="s">
        <v>13</v>
      </c>
      <c r="E43" s="107" t="s">
        <v>194</v>
      </c>
    </row>
    <row r="44" spans="1:5" s="105" customFormat="1" ht="29.25" customHeight="1" thickBot="1" x14ac:dyDescent="0.2">
      <c r="A44" s="174"/>
      <c r="B44" s="16" t="s">
        <v>39</v>
      </c>
      <c r="C44" s="110" t="s">
        <v>69</v>
      </c>
      <c r="D44" s="17" t="s">
        <v>40</v>
      </c>
      <c r="E44" s="111" t="s">
        <v>195</v>
      </c>
    </row>
    <row r="45" spans="1:5" s="105" customFormat="1" ht="29.25" customHeight="1" x14ac:dyDescent="0.15">
      <c r="A45" s="172" t="s">
        <v>31</v>
      </c>
      <c r="B45" s="13" t="s">
        <v>32</v>
      </c>
      <c r="C45" s="175" t="s">
        <v>196</v>
      </c>
      <c r="D45" s="176"/>
      <c r="E45" s="177"/>
    </row>
    <row r="46" spans="1:5" s="105" customFormat="1" ht="29.25" customHeight="1" x14ac:dyDescent="0.15">
      <c r="A46" s="173"/>
      <c r="B46" s="14" t="s">
        <v>33</v>
      </c>
      <c r="C46" s="109">
        <v>11320000</v>
      </c>
      <c r="D46" s="15" t="s">
        <v>34</v>
      </c>
      <c r="E46" s="107">
        <v>10000000</v>
      </c>
    </row>
    <row r="47" spans="1:5" s="105" customFormat="1" ht="29.25" customHeight="1" x14ac:dyDescent="0.15">
      <c r="A47" s="173"/>
      <c r="B47" s="14" t="s">
        <v>35</v>
      </c>
      <c r="C47" s="121">
        <f>(+E47/C46)*100%</f>
        <v>0.88339222614840984</v>
      </c>
      <c r="D47" s="15" t="s">
        <v>11</v>
      </c>
      <c r="E47" s="107">
        <v>10000000</v>
      </c>
    </row>
    <row r="48" spans="1:5" s="105" customFormat="1" ht="29.25" customHeight="1" x14ac:dyDescent="0.15">
      <c r="A48" s="173"/>
      <c r="B48" s="14" t="s">
        <v>10</v>
      </c>
      <c r="C48" s="109" t="s">
        <v>197</v>
      </c>
      <c r="D48" s="15" t="s">
        <v>53</v>
      </c>
      <c r="E48" s="107" t="s">
        <v>198</v>
      </c>
    </row>
    <row r="49" spans="1:5" s="105" customFormat="1" ht="29.25" customHeight="1" x14ac:dyDescent="0.15">
      <c r="A49" s="173"/>
      <c r="B49" s="14" t="s">
        <v>36</v>
      </c>
      <c r="C49" s="109" t="s">
        <v>192</v>
      </c>
      <c r="D49" s="15" t="s">
        <v>37</v>
      </c>
      <c r="E49" s="107" t="s">
        <v>199</v>
      </c>
    </row>
    <row r="50" spans="1:5" s="105" customFormat="1" ht="29.25" customHeight="1" x14ac:dyDescent="0.15">
      <c r="A50" s="173"/>
      <c r="B50" s="14" t="s">
        <v>38</v>
      </c>
      <c r="C50" s="109" t="s">
        <v>145</v>
      </c>
      <c r="D50" s="15" t="s">
        <v>13</v>
      </c>
      <c r="E50" s="107" t="s">
        <v>200</v>
      </c>
    </row>
    <row r="51" spans="1:5" s="105" customFormat="1" ht="29.25" customHeight="1" thickBot="1" x14ac:dyDescent="0.2">
      <c r="A51" s="174"/>
      <c r="B51" s="16" t="s">
        <v>39</v>
      </c>
      <c r="C51" s="110" t="s">
        <v>69</v>
      </c>
      <c r="D51" s="17" t="s">
        <v>40</v>
      </c>
      <c r="E51" s="111" t="s">
        <v>201</v>
      </c>
    </row>
    <row r="52" spans="1:5" s="105" customFormat="1" ht="29.25" customHeight="1" x14ac:dyDescent="0.15">
      <c r="A52" s="172" t="s">
        <v>31</v>
      </c>
      <c r="B52" s="13" t="s">
        <v>32</v>
      </c>
      <c r="C52" s="175" t="s">
        <v>204</v>
      </c>
      <c r="D52" s="176"/>
      <c r="E52" s="177"/>
    </row>
    <row r="53" spans="1:5" s="105" customFormat="1" ht="29.25" customHeight="1" x14ac:dyDescent="0.15">
      <c r="A53" s="173"/>
      <c r="B53" s="14" t="s">
        <v>33</v>
      </c>
      <c r="C53" s="109">
        <v>9000000</v>
      </c>
      <c r="D53" s="15" t="s">
        <v>34</v>
      </c>
      <c r="E53" s="107">
        <v>8800000</v>
      </c>
    </row>
    <row r="54" spans="1:5" s="105" customFormat="1" ht="29.25" customHeight="1" x14ac:dyDescent="0.15">
      <c r="A54" s="173"/>
      <c r="B54" s="14" t="s">
        <v>35</v>
      </c>
      <c r="C54" s="121">
        <f>(+E54/C53)*100%</f>
        <v>0.97777777777777775</v>
      </c>
      <c r="D54" s="15" t="s">
        <v>11</v>
      </c>
      <c r="E54" s="107">
        <v>8800000</v>
      </c>
    </row>
    <row r="55" spans="1:5" s="105" customFormat="1" ht="29.25" customHeight="1" x14ac:dyDescent="0.15">
      <c r="A55" s="173"/>
      <c r="B55" s="14" t="s">
        <v>10</v>
      </c>
      <c r="C55" s="109" t="s">
        <v>197</v>
      </c>
      <c r="D55" s="15" t="s">
        <v>53</v>
      </c>
      <c r="E55" s="107" t="s">
        <v>206</v>
      </c>
    </row>
    <row r="56" spans="1:5" s="105" customFormat="1" ht="29.25" customHeight="1" x14ac:dyDescent="0.15">
      <c r="A56" s="173"/>
      <c r="B56" s="14" t="s">
        <v>36</v>
      </c>
      <c r="C56" s="109" t="s">
        <v>192</v>
      </c>
      <c r="D56" s="15" t="s">
        <v>37</v>
      </c>
      <c r="E56" s="107" t="s">
        <v>207</v>
      </c>
    </row>
    <row r="57" spans="1:5" s="105" customFormat="1" ht="29.25" customHeight="1" x14ac:dyDescent="0.15">
      <c r="A57" s="173"/>
      <c r="B57" s="14" t="s">
        <v>38</v>
      </c>
      <c r="C57" s="109" t="s">
        <v>205</v>
      </c>
      <c r="D57" s="15" t="s">
        <v>13</v>
      </c>
      <c r="E57" s="107" t="s">
        <v>202</v>
      </c>
    </row>
    <row r="58" spans="1:5" s="105" customFormat="1" ht="29.25" customHeight="1" thickBot="1" x14ac:dyDescent="0.2">
      <c r="A58" s="174"/>
      <c r="B58" s="16" t="s">
        <v>39</v>
      </c>
      <c r="C58" s="110" t="s">
        <v>69</v>
      </c>
      <c r="D58" s="17" t="s">
        <v>40</v>
      </c>
      <c r="E58" s="111" t="s">
        <v>203</v>
      </c>
    </row>
    <row r="59" spans="1:5" s="105" customFormat="1" ht="29.25" customHeight="1" x14ac:dyDescent="0.15">
      <c r="A59" s="172" t="s">
        <v>31</v>
      </c>
      <c r="B59" s="13" t="s">
        <v>32</v>
      </c>
      <c r="C59" s="175" t="s">
        <v>211</v>
      </c>
      <c r="D59" s="176"/>
      <c r="E59" s="177"/>
    </row>
    <row r="60" spans="1:5" s="105" customFormat="1" ht="29.25" customHeight="1" x14ac:dyDescent="0.15">
      <c r="A60" s="173"/>
      <c r="B60" s="14" t="s">
        <v>33</v>
      </c>
      <c r="C60" s="109">
        <v>1600000</v>
      </c>
      <c r="D60" s="15" t="s">
        <v>34</v>
      </c>
      <c r="E60" s="107">
        <v>1500000</v>
      </c>
    </row>
    <row r="61" spans="1:5" s="105" customFormat="1" ht="29.25" customHeight="1" x14ac:dyDescent="0.15">
      <c r="A61" s="173"/>
      <c r="B61" s="14" t="s">
        <v>35</v>
      </c>
      <c r="C61" s="121">
        <f>(+E61/C60)*100%</f>
        <v>0.9375</v>
      </c>
      <c r="D61" s="15" t="s">
        <v>11</v>
      </c>
      <c r="E61" s="107">
        <v>1500000</v>
      </c>
    </row>
    <row r="62" spans="1:5" s="105" customFormat="1" ht="29.25" customHeight="1" x14ac:dyDescent="0.15">
      <c r="A62" s="173"/>
      <c r="B62" s="14" t="s">
        <v>10</v>
      </c>
      <c r="C62" s="109" t="s">
        <v>213</v>
      </c>
      <c r="D62" s="15" t="s">
        <v>53</v>
      </c>
      <c r="E62" s="107" t="s">
        <v>169</v>
      </c>
    </row>
    <row r="63" spans="1:5" s="105" customFormat="1" ht="29.25" customHeight="1" x14ac:dyDescent="0.15">
      <c r="A63" s="173"/>
      <c r="B63" s="14" t="s">
        <v>36</v>
      </c>
      <c r="C63" s="109" t="s">
        <v>179</v>
      </c>
      <c r="D63" s="15" t="s">
        <v>37</v>
      </c>
      <c r="E63" s="107" t="s">
        <v>169</v>
      </c>
    </row>
    <row r="64" spans="1:5" s="105" customFormat="1" ht="29.25" customHeight="1" x14ac:dyDescent="0.15">
      <c r="A64" s="173"/>
      <c r="B64" s="14" t="s">
        <v>38</v>
      </c>
      <c r="C64" s="109" t="s">
        <v>145</v>
      </c>
      <c r="D64" s="15" t="s">
        <v>13</v>
      </c>
      <c r="E64" s="107" t="s">
        <v>214</v>
      </c>
    </row>
    <row r="65" spans="1:5" s="105" customFormat="1" ht="29.25" customHeight="1" thickBot="1" x14ac:dyDescent="0.2">
      <c r="A65" s="174"/>
      <c r="B65" s="16" t="s">
        <v>39</v>
      </c>
      <c r="C65" s="110" t="s">
        <v>69</v>
      </c>
      <c r="D65" s="17" t="s">
        <v>40</v>
      </c>
      <c r="E65" s="111" t="s">
        <v>216</v>
      </c>
    </row>
    <row r="66" spans="1:5" s="105" customFormat="1" ht="29.25" customHeight="1" x14ac:dyDescent="0.15">
      <c r="A66" s="172" t="s">
        <v>31</v>
      </c>
      <c r="B66" s="13" t="s">
        <v>32</v>
      </c>
      <c r="C66" s="175" t="s">
        <v>212</v>
      </c>
      <c r="D66" s="176"/>
      <c r="E66" s="177"/>
    </row>
    <row r="67" spans="1:5" s="105" customFormat="1" ht="29.25" customHeight="1" x14ac:dyDescent="0.15">
      <c r="A67" s="173"/>
      <c r="B67" s="14" t="s">
        <v>33</v>
      </c>
      <c r="C67" s="109">
        <v>1100000</v>
      </c>
      <c r="D67" s="15" t="s">
        <v>34</v>
      </c>
      <c r="E67" s="107">
        <v>1000000</v>
      </c>
    </row>
    <row r="68" spans="1:5" s="105" customFormat="1" ht="29.25" customHeight="1" x14ac:dyDescent="0.15">
      <c r="A68" s="173"/>
      <c r="B68" s="14" t="s">
        <v>35</v>
      </c>
      <c r="C68" s="121">
        <f>(+E68/C67)*100%</f>
        <v>0.90909090909090906</v>
      </c>
      <c r="D68" s="15" t="s">
        <v>11</v>
      </c>
      <c r="E68" s="107">
        <v>1000000</v>
      </c>
    </row>
    <row r="69" spans="1:5" s="105" customFormat="1" ht="29.25" customHeight="1" x14ac:dyDescent="0.15">
      <c r="A69" s="173"/>
      <c r="B69" s="14" t="s">
        <v>10</v>
      </c>
      <c r="C69" s="109" t="s">
        <v>213</v>
      </c>
      <c r="D69" s="15" t="s">
        <v>53</v>
      </c>
      <c r="E69" s="107" t="s">
        <v>169</v>
      </c>
    </row>
    <row r="70" spans="1:5" s="105" customFormat="1" ht="29.25" customHeight="1" x14ac:dyDescent="0.15">
      <c r="A70" s="173"/>
      <c r="B70" s="14" t="s">
        <v>36</v>
      </c>
      <c r="C70" s="109" t="s">
        <v>179</v>
      </c>
      <c r="D70" s="15" t="s">
        <v>37</v>
      </c>
      <c r="E70" s="107" t="s">
        <v>169</v>
      </c>
    </row>
    <row r="71" spans="1:5" s="105" customFormat="1" ht="29.25" customHeight="1" x14ac:dyDescent="0.15">
      <c r="A71" s="173"/>
      <c r="B71" s="14" t="s">
        <v>38</v>
      </c>
      <c r="C71" s="109" t="s">
        <v>145</v>
      </c>
      <c r="D71" s="15" t="s">
        <v>13</v>
      </c>
      <c r="E71" s="107" t="s">
        <v>215</v>
      </c>
    </row>
    <row r="72" spans="1:5" s="105" customFormat="1" ht="29.25" customHeight="1" thickBot="1" x14ac:dyDescent="0.2">
      <c r="A72" s="174"/>
      <c r="B72" s="16" t="s">
        <v>39</v>
      </c>
      <c r="C72" s="110" t="s">
        <v>69</v>
      </c>
      <c r="D72" s="17" t="s">
        <v>40</v>
      </c>
      <c r="E72" s="111" t="s">
        <v>217</v>
      </c>
    </row>
    <row r="73" spans="1:5" s="105" customFormat="1" ht="29.25" customHeight="1" x14ac:dyDescent="0.15">
      <c r="A73" s="172" t="s">
        <v>31</v>
      </c>
      <c r="B73" s="13" t="s">
        <v>32</v>
      </c>
      <c r="C73" s="175" t="s">
        <v>220</v>
      </c>
      <c r="D73" s="176"/>
      <c r="E73" s="177"/>
    </row>
    <row r="74" spans="1:5" s="105" customFormat="1" ht="29.25" customHeight="1" x14ac:dyDescent="0.15">
      <c r="A74" s="173"/>
      <c r="B74" s="14" t="s">
        <v>33</v>
      </c>
      <c r="C74" s="109">
        <v>39897000</v>
      </c>
      <c r="D74" s="15" t="s">
        <v>34</v>
      </c>
      <c r="E74" s="107">
        <v>35100000</v>
      </c>
    </row>
    <row r="75" spans="1:5" s="105" customFormat="1" ht="29.25" customHeight="1" x14ac:dyDescent="0.15">
      <c r="A75" s="173"/>
      <c r="B75" s="14" t="s">
        <v>35</v>
      </c>
      <c r="C75" s="121">
        <f>(+E75/C74)*100%</f>
        <v>0.87976539589442815</v>
      </c>
      <c r="D75" s="15" t="s">
        <v>11</v>
      </c>
      <c r="E75" s="107">
        <v>35100000</v>
      </c>
    </row>
    <row r="76" spans="1:5" s="105" customFormat="1" ht="29.25" customHeight="1" x14ac:dyDescent="0.15">
      <c r="A76" s="173"/>
      <c r="B76" s="14" t="s">
        <v>10</v>
      </c>
      <c r="C76" s="109" t="s">
        <v>213</v>
      </c>
      <c r="D76" s="15" t="s">
        <v>53</v>
      </c>
      <c r="E76" s="107" t="s">
        <v>221</v>
      </c>
    </row>
    <row r="77" spans="1:5" s="105" customFormat="1" ht="29.25" customHeight="1" x14ac:dyDescent="0.15">
      <c r="A77" s="173"/>
      <c r="B77" s="14" t="s">
        <v>36</v>
      </c>
      <c r="C77" s="109" t="s">
        <v>192</v>
      </c>
      <c r="D77" s="15" t="s">
        <v>37</v>
      </c>
      <c r="E77" s="107" t="s">
        <v>231</v>
      </c>
    </row>
    <row r="78" spans="1:5" s="105" customFormat="1" ht="29.25" customHeight="1" x14ac:dyDescent="0.15">
      <c r="A78" s="173"/>
      <c r="B78" s="14" t="s">
        <v>38</v>
      </c>
      <c r="C78" s="109" t="s">
        <v>222</v>
      </c>
      <c r="D78" s="15" t="s">
        <v>13</v>
      </c>
      <c r="E78" s="107" t="s">
        <v>223</v>
      </c>
    </row>
    <row r="79" spans="1:5" s="105" customFormat="1" ht="29.25" customHeight="1" thickBot="1" x14ac:dyDescent="0.2">
      <c r="A79" s="174"/>
      <c r="B79" s="16" t="s">
        <v>39</v>
      </c>
      <c r="C79" s="110" t="s">
        <v>69</v>
      </c>
      <c r="D79" s="17" t="s">
        <v>40</v>
      </c>
      <c r="E79" s="111" t="s">
        <v>224</v>
      </c>
    </row>
  </sheetData>
  <mergeCells count="23"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zoomScale="85" zoomScaleNormal="85" workbookViewId="0">
      <selection activeCell="B113" sqref="B113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70" t="s">
        <v>7</v>
      </c>
      <c r="B1" s="170"/>
      <c r="C1" s="170"/>
      <c r="D1" s="170"/>
      <c r="E1" s="170"/>
      <c r="F1" s="170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95" t="str">
        <f>계약현황공개!C3</f>
        <v>5월 청소년방과후아카데미 주말체험활동 차량 임차</v>
      </c>
      <c r="C3" s="196"/>
      <c r="D3" s="196"/>
      <c r="E3" s="196"/>
      <c r="F3" s="197"/>
    </row>
    <row r="4" spans="1:6" s="10" customFormat="1" ht="30" customHeight="1" x14ac:dyDescent="0.15">
      <c r="A4" s="198" t="s">
        <v>17</v>
      </c>
      <c r="B4" s="201" t="s">
        <v>10</v>
      </c>
      <c r="C4" s="201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99"/>
      <c r="B5" s="202"/>
      <c r="C5" s="202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99"/>
      <c r="B6" s="211" t="str">
        <f>계약현황공개!C6</f>
        <v>2024.5.16.</v>
      </c>
      <c r="C6" s="212" t="str">
        <f>계약현황공개!E6</f>
        <v>2024.5.18.</v>
      </c>
      <c r="D6" s="207">
        <f>계약현황공개!C4</f>
        <v>440000</v>
      </c>
      <c r="E6" s="207">
        <f>계약현황공개!E5</f>
        <v>400000</v>
      </c>
      <c r="F6" s="209">
        <f>E6/D6</f>
        <v>0.90909090909090906</v>
      </c>
    </row>
    <row r="7" spans="1:6" s="10" customFormat="1" ht="30" customHeight="1" x14ac:dyDescent="0.15">
      <c r="A7" s="200"/>
      <c r="B7" s="204"/>
      <c r="C7" s="206"/>
      <c r="D7" s="208"/>
      <c r="E7" s="208"/>
      <c r="F7" s="210"/>
    </row>
    <row r="8" spans="1:6" s="10" customFormat="1" ht="30" customHeight="1" x14ac:dyDescent="0.15">
      <c r="A8" s="181" t="s">
        <v>13</v>
      </c>
      <c r="B8" s="35" t="s">
        <v>14</v>
      </c>
      <c r="C8" s="35" t="s">
        <v>23</v>
      </c>
      <c r="D8" s="183" t="s">
        <v>15</v>
      </c>
      <c r="E8" s="184"/>
      <c r="F8" s="185"/>
    </row>
    <row r="9" spans="1:6" s="10" customFormat="1" ht="30" customHeight="1" x14ac:dyDescent="0.15">
      <c r="A9" s="182"/>
      <c r="B9" s="20" t="str">
        <f>계약현황공개!E8</f>
        <v>뉴현대관광주식회사(이충숙)</v>
      </c>
      <c r="C9" s="20" t="s">
        <v>174</v>
      </c>
      <c r="D9" s="213" t="str">
        <f>계약현황공개!E9</f>
        <v>경기도 양평군 개군면 계전길 132</v>
      </c>
      <c r="E9" s="187"/>
      <c r="F9" s="188"/>
    </row>
    <row r="10" spans="1:6" s="10" customFormat="1" ht="30" customHeight="1" x14ac:dyDescent="0.15">
      <c r="A10" s="36" t="s">
        <v>22</v>
      </c>
      <c r="B10" s="189" t="s">
        <v>144</v>
      </c>
      <c r="C10" s="190"/>
      <c r="D10" s="190"/>
      <c r="E10" s="190"/>
      <c r="F10" s="191"/>
    </row>
    <row r="11" spans="1:6" s="10" customFormat="1" ht="30" customHeight="1" x14ac:dyDescent="0.15">
      <c r="A11" s="36" t="s">
        <v>21</v>
      </c>
      <c r="B11" s="192" t="s">
        <v>108</v>
      </c>
      <c r="C11" s="193"/>
      <c r="D11" s="193"/>
      <c r="E11" s="193"/>
      <c r="F11" s="194"/>
    </row>
    <row r="12" spans="1:6" s="10" customFormat="1" ht="30" customHeight="1" thickBot="1" x14ac:dyDescent="0.2">
      <c r="A12" s="19" t="s">
        <v>16</v>
      </c>
      <c r="B12" s="178"/>
      <c r="C12" s="179"/>
      <c r="D12" s="179"/>
      <c r="E12" s="179"/>
      <c r="F12" s="180"/>
    </row>
    <row r="13" spans="1:6" s="105" customFormat="1" ht="30" customHeight="1" thickTop="1" x14ac:dyDescent="0.15">
      <c r="A13" s="18" t="s">
        <v>9</v>
      </c>
      <c r="B13" s="195" t="str">
        <f>계약현황공개!C10</f>
        <v>어쩌다 국내일주 1차 차량 임차</v>
      </c>
      <c r="C13" s="196"/>
      <c r="D13" s="196"/>
      <c r="E13" s="196"/>
      <c r="F13" s="197"/>
    </row>
    <row r="14" spans="1:6" s="105" customFormat="1" ht="30" customHeight="1" x14ac:dyDescent="0.15">
      <c r="A14" s="198" t="s">
        <v>17</v>
      </c>
      <c r="B14" s="201" t="s">
        <v>10</v>
      </c>
      <c r="C14" s="201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199"/>
      <c r="B15" s="202"/>
      <c r="C15" s="202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199"/>
      <c r="B16" s="203" t="str">
        <f>계약현황공개!C13</f>
        <v>2024.5.16.</v>
      </c>
      <c r="C16" s="205" t="str">
        <f>계약현황공개!E13</f>
        <v>2024.5.25.</v>
      </c>
      <c r="D16" s="207">
        <f>계약현황공개!C11</f>
        <v>450000</v>
      </c>
      <c r="E16" s="207">
        <f>계약현황공개!E12</f>
        <v>400000</v>
      </c>
      <c r="F16" s="209">
        <f>E16/D16</f>
        <v>0.88888888888888884</v>
      </c>
    </row>
    <row r="17" spans="1:6" s="105" customFormat="1" ht="30" customHeight="1" x14ac:dyDescent="0.15">
      <c r="A17" s="200"/>
      <c r="B17" s="204"/>
      <c r="C17" s="206"/>
      <c r="D17" s="208"/>
      <c r="E17" s="208"/>
      <c r="F17" s="210"/>
    </row>
    <row r="18" spans="1:6" s="105" customFormat="1" ht="30" customHeight="1" x14ac:dyDescent="0.15">
      <c r="A18" s="181" t="s">
        <v>13</v>
      </c>
      <c r="B18" s="125" t="s">
        <v>14</v>
      </c>
      <c r="C18" s="125" t="s">
        <v>23</v>
      </c>
      <c r="D18" s="183" t="s">
        <v>15</v>
      </c>
      <c r="E18" s="184"/>
      <c r="F18" s="185"/>
    </row>
    <row r="19" spans="1:6" s="105" customFormat="1" ht="30" customHeight="1" x14ac:dyDescent="0.15">
      <c r="A19" s="182"/>
      <c r="B19" s="126" t="str">
        <f>계약현황공개!E15</f>
        <v>뉴현대관광주식회사(이충숙)</v>
      </c>
      <c r="C19" s="20" t="s">
        <v>174</v>
      </c>
      <c r="D19" s="186" t="str">
        <f>계약현황공개!E16</f>
        <v>경기도 양평군 개군면 계전길 132</v>
      </c>
      <c r="E19" s="187"/>
      <c r="F19" s="188"/>
    </row>
    <row r="20" spans="1:6" s="105" customFormat="1" ht="30" customHeight="1" x14ac:dyDescent="0.15">
      <c r="A20" s="36" t="s">
        <v>22</v>
      </c>
      <c r="B20" s="189" t="s">
        <v>144</v>
      </c>
      <c r="C20" s="190"/>
      <c r="D20" s="190"/>
      <c r="E20" s="190"/>
      <c r="F20" s="191"/>
    </row>
    <row r="21" spans="1:6" s="105" customFormat="1" ht="30" customHeight="1" x14ac:dyDescent="0.15">
      <c r="A21" s="36" t="s">
        <v>21</v>
      </c>
      <c r="B21" s="192" t="s">
        <v>108</v>
      </c>
      <c r="C21" s="193"/>
      <c r="D21" s="193"/>
      <c r="E21" s="193"/>
      <c r="F21" s="194"/>
    </row>
    <row r="22" spans="1:6" s="105" customFormat="1" ht="30" customHeight="1" thickBot="1" x14ac:dyDescent="0.2">
      <c r="A22" s="19" t="s">
        <v>16</v>
      </c>
      <c r="B22" s="178"/>
      <c r="C22" s="179"/>
      <c r="D22" s="179"/>
      <c r="E22" s="179"/>
      <c r="F22" s="180"/>
    </row>
    <row r="23" spans="1:6" s="105" customFormat="1" ht="30" customHeight="1" thickTop="1" x14ac:dyDescent="0.15">
      <c r="A23" s="18" t="s">
        <v>9</v>
      </c>
      <c r="B23" s="195" t="str">
        <f>계약현황공개!C17</f>
        <v xml:space="preserve">2024. 1차 청소년문화제 댕댕 플레이 행사장비 임차 </v>
      </c>
      <c r="C23" s="196"/>
      <c r="D23" s="196"/>
      <c r="E23" s="196"/>
      <c r="F23" s="197"/>
    </row>
    <row r="24" spans="1:6" s="105" customFormat="1" ht="30" customHeight="1" x14ac:dyDescent="0.15">
      <c r="A24" s="198" t="s">
        <v>17</v>
      </c>
      <c r="B24" s="201" t="s">
        <v>10</v>
      </c>
      <c r="C24" s="201" t="s">
        <v>53</v>
      </c>
      <c r="D24" s="34" t="s">
        <v>18</v>
      </c>
      <c r="E24" s="34" t="s">
        <v>11</v>
      </c>
      <c r="F24" s="37" t="s">
        <v>70</v>
      </c>
    </row>
    <row r="25" spans="1:6" s="105" customFormat="1" ht="30" customHeight="1" x14ac:dyDescent="0.15">
      <c r="A25" s="199"/>
      <c r="B25" s="202"/>
      <c r="C25" s="202"/>
      <c r="D25" s="34" t="s">
        <v>19</v>
      </c>
      <c r="E25" s="34" t="s">
        <v>12</v>
      </c>
      <c r="F25" s="37" t="s">
        <v>20</v>
      </c>
    </row>
    <row r="26" spans="1:6" s="105" customFormat="1" ht="30" customHeight="1" x14ac:dyDescent="0.15">
      <c r="A26" s="199"/>
      <c r="B26" s="203" t="str">
        <f>계약현황공개!C20</f>
        <v>2024.5.17.</v>
      </c>
      <c r="C26" s="205" t="str">
        <f>계약현황공개!E20</f>
        <v>2024.6.1.</v>
      </c>
      <c r="D26" s="207">
        <f>계약현황공개!C18</f>
        <v>3679500</v>
      </c>
      <c r="E26" s="207">
        <f>계약현황공개!E19</f>
        <v>3459000</v>
      </c>
      <c r="F26" s="209">
        <f>E26/D26</f>
        <v>0.94007337953526293</v>
      </c>
    </row>
    <row r="27" spans="1:6" s="105" customFormat="1" ht="30" customHeight="1" x14ac:dyDescent="0.15">
      <c r="A27" s="200"/>
      <c r="B27" s="204"/>
      <c r="C27" s="206"/>
      <c r="D27" s="208"/>
      <c r="E27" s="208"/>
      <c r="F27" s="210"/>
    </row>
    <row r="28" spans="1:6" s="105" customFormat="1" ht="30" customHeight="1" x14ac:dyDescent="0.15">
      <c r="A28" s="181" t="s">
        <v>13</v>
      </c>
      <c r="B28" s="127" t="s">
        <v>14</v>
      </c>
      <c r="C28" s="127" t="s">
        <v>23</v>
      </c>
      <c r="D28" s="183" t="s">
        <v>15</v>
      </c>
      <c r="E28" s="184"/>
      <c r="F28" s="185"/>
    </row>
    <row r="29" spans="1:6" s="105" customFormat="1" ht="30" customHeight="1" x14ac:dyDescent="0.15">
      <c r="A29" s="182"/>
      <c r="B29" s="126" t="str">
        <f>계약현황공개!E22</f>
        <v>마케팅스토리(강석훈)</v>
      </c>
      <c r="C29" s="20" t="s">
        <v>175</v>
      </c>
      <c r="D29" s="186" t="str">
        <f>계약현황공개!E23</f>
        <v xml:space="preserve">성남시 중원구 사기막골로 164 (상대원동) </v>
      </c>
      <c r="E29" s="187"/>
      <c r="F29" s="188"/>
    </row>
    <row r="30" spans="1:6" s="105" customFormat="1" ht="30" customHeight="1" x14ac:dyDescent="0.15">
      <c r="A30" s="36" t="s">
        <v>22</v>
      </c>
      <c r="B30" s="189" t="s">
        <v>144</v>
      </c>
      <c r="C30" s="190"/>
      <c r="D30" s="190"/>
      <c r="E30" s="190"/>
      <c r="F30" s="191"/>
    </row>
    <row r="31" spans="1:6" s="105" customFormat="1" ht="30" customHeight="1" x14ac:dyDescent="0.15">
      <c r="A31" s="36" t="s">
        <v>21</v>
      </c>
      <c r="B31" s="192" t="s">
        <v>108</v>
      </c>
      <c r="C31" s="193"/>
      <c r="D31" s="193"/>
      <c r="E31" s="193"/>
      <c r="F31" s="194"/>
    </row>
    <row r="32" spans="1:6" s="105" customFormat="1" ht="30" customHeight="1" thickBot="1" x14ac:dyDescent="0.2">
      <c r="A32" s="19" t="s">
        <v>16</v>
      </c>
      <c r="B32" s="178"/>
      <c r="C32" s="179"/>
      <c r="D32" s="179"/>
      <c r="E32" s="179"/>
      <c r="F32" s="180"/>
    </row>
    <row r="33" spans="1:6" s="105" customFormat="1" ht="30" customHeight="1" thickTop="1" x14ac:dyDescent="0.15">
      <c r="A33" s="18" t="s">
        <v>9</v>
      </c>
      <c r="B33" s="195" t="str">
        <f>계약현황공개!C24</f>
        <v>청소년어울림마당 댕댕 플레이 사회자 계약</v>
      </c>
      <c r="C33" s="196"/>
      <c r="D33" s="196"/>
      <c r="E33" s="196"/>
      <c r="F33" s="197"/>
    </row>
    <row r="34" spans="1:6" s="105" customFormat="1" ht="30" customHeight="1" x14ac:dyDescent="0.15">
      <c r="A34" s="198" t="s">
        <v>17</v>
      </c>
      <c r="B34" s="201" t="s">
        <v>10</v>
      </c>
      <c r="C34" s="201" t="s">
        <v>53</v>
      </c>
      <c r="D34" s="34" t="s">
        <v>18</v>
      </c>
      <c r="E34" s="34" t="s">
        <v>11</v>
      </c>
      <c r="F34" s="37" t="s">
        <v>70</v>
      </c>
    </row>
    <row r="35" spans="1:6" s="105" customFormat="1" ht="30" customHeight="1" x14ac:dyDescent="0.15">
      <c r="A35" s="199"/>
      <c r="B35" s="202"/>
      <c r="C35" s="202"/>
      <c r="D35" s="34" t="s">
        <v>19</v>
      </c>
      <c r="E35" s="34" t="s">
        <v>12</v>
      </c>
      <c r="F35" s="37" t="s">
        <v>20</v>
      </c>
    </row>
    <row r="36" spans="1:6" s="105" customFormat="1" ht="30" customHeight="1" x14ac:dyDescent="0.15">
      <c r="A36" s="199"/>
      <c r="B36" s="203" t="str">
        <f>계약현황공개!C27</f>
        <v>2024.5.21.</v>
      </c>
      <c r="C36" s="205" t="str">
        <f>계약현황공개!E27</f>
        <v>2024.6.1.</v>
      </c>
      <c r="D36" s="207">
        <f>계약현황공개!C25</f>
        <v>600000</v>
      </c>
      <c r="E36" s="207">
        <f>계약현황공개!E26</f>
        <v>600000</v>
      </c>
      <c r="F36" s="209">
        <f>E36/D36</f>
        <v>1</v>
      </c>
    </row>
    <row r="37" spans="1:6" s="105" customFormat="1" ht="30" customHeight="1" x14ac:dyDescent="0.15">
      <c r="A37" s="200"/>
      <c r="B37" s="204"/>
      <c r="C37" s="206"/>
      <c r="D37" s="208"/>
      <c r="E37" s="208"/>
      <c r="F37" s="210"/>
    </row>
    <row r="38" spans="1:6" s="105" customFormat="1" ht="30" customHeight="1" x14ac:dyDescent="0.15">
      <c r="A38" s="181" t="s">
        <v>13</v>
      </c>
      <c r="B38" s="127" t="s">
        <v>14</v>
      </c>
      <c r="C38" s="127" t="s">
        <v>23</v>
      </c>
      <c r="D38" s="183" t="s">
        <v>15</v>
      </c>
      <c r="E38" s="184"/>
      <c r="F38" s="185"/>
    </row>
    <row r="39" spans="1:6" s="105" customFormat="1" ht="30" customHeight="1" x14ac:dyDescent="0.15">
      <c r="A39" s="182"/>
      <c r="B39" s="126" t="str">
        <f>계약현황공개!E29</f>
        <v>위드 애니멀(고영두)</v>
      </c>
      <c r="C39" s="20" t="s">
        <v>187</v>
      </c>
      <c r="D39" s="186" t="str">
        <f>계약현황공개!E30</f>
        <v>성남시 분당구 판교역로192번길 16(삼평동)</v>
      </c>
      <c r="E39" s="187"/>
      <c r="F39" s="188"/>
    </row>
    <row r="40" spans="1:6" s="105" customFormat="1" ht="30" customHeight="1" x14ac:dyDescent="0.15">
      <c r="A40" s="36" t="s">
        <v>22</v>
      </c>
      <c r="B40" s="189" t="s">
        <v>144</v>
      </c>
      <c r="C40" s="190"/>
      <c r="D40" s="190"/>
      <c r="E40" s="190"/>
      <c r="F40" s="191"/>
    </row>
    <row r="41" spans="1:6" s="105" customFormat="1" ht="30" customHeight="1" x14ac:dyDescent="0.15">
      <c r="A41" s="36" t="s">
        <v>21</v>
      </c>
      <c r="B41" s="192" t="s">
        <v>108</v>
      </c>
      <c r="C41" s="193"/>
      <c r="D41" s="193"/>
      <c r="E41" s="193"/>
      <c r="F41" s="194"/>
    </row>
    <row r="42" spans="1:6" s="105" customFormat="1" ht="30" customHeight="1" thickBot="1" x14ac:dyDescent="0.2">
      <c r="A42" s="19" t="s">
        <v>16</v>
      </c>
      <c r="B42" s="178"/>
      <c r="C42" s="179"/>
      <c r="D42" s="179"/>
      <c r="E42" s="179"/>
      <c r="F42" s="180"/>
    </row>
    <row r="43" spans="1:6" s="105" customFormat="1" ht="30" customHeight="1" thickTop="1" x14ac:dyDescent="0.15">
      <c r="A43" s="18" t="s">
        <v>9</v>
      </c>
      <c r="B43" s="195" t="str">
        <f>계약현황공개!C31</f>
        <v>어린이 창의교육 프로그램 운영지원 차량 임차</v>
      </c>
      <c r="C43" s="196"/>
      <c r="D43" s="196"/>
      <c r="E43" s="196"/>
      <c r="F43" s="197"/>
    </row>
    <row r="44" spans="1:6" s="105" customFormat="1" ht="30" customHeight="1" x14ac:dyDescent="0.15">
      <c r="A44" s="198" t="s">
        <v>17</v>
      </c>
      <c r="B44" s="201" t="s">
        <v>10</v>
      </c>
      <c r="C44" s="201" t="s">
        <v>53</v>
      </c>
      <c r="D44" s="34" t="s">
        <v>18</v>
      </c>
      <c r="E44" s="34" t="s">
        <v>11</v>
      </c>
      <c r="F44" s="37" t="s">
        <v>70</v>
      </c>
    </row>
    <row r="45" spans="1:6" s="105" customFormat="1" ht="30" customHeight="1" x14ac:dyDescent="0.15">
      <c r="A45" s="199"/>
      <c r="B45" s="202"/>
      <c r="C45" s="202"/>
      <c r="D45" s="34" t="s">
        <v>19</v>
      </c>
      <c r="E45" s="34" t="s">
        <v>12</v>
      </c>
      <c r="F45" s="37" t="s">
        <v>20</v>
      </c>
    </row>
    <row r="46" spans="1:6" s="105" customFormat="1" ht="30" customHeight="1" x14ac:dyDescent="0.15">
      <c r="A46" s="199"/>
      <c r="B46" s="203" t="str">
        <f>계약현황공개!C34</f>
        <v>2024.5.22.</v>
      </c>
      <c r="C46" s="205" t="str">
        <f>계약현황공개!E34</f>
        <v xml:space="preserve">2024.5.27. ~ 2024.6.24. </v>
      </c>
      <c r="D46" s="207">
        <f>계약현황공개!C32</f>
        <v>2750000</v>
      </c>
      <c r="E46" s="207">
        <f>계약현황공개!E33</f>
        <v>2500000</v>
      </c>
      <c r="F46" s="209">
        <f>E46/D46</f>
        <v>0.90909090909090906</v>
      </c>
    </row>
    <row r="47" spans="1:6" s="105" customFormat="1" ht="30" customHeight="1" x14ac:dyDescent="0.15">
      <c r="A47" s="200"/>
      <c r="B47" s="204"/>
      <c r="C47" s="206"/>
      <c r="D47" s="208"/>
      <c r="E47" s="208"/>
      <c r="F47" s="210"/>
    </row>
    <row r="48" spans="1:6" s="105" customFormat="1" ht="30" customHeight="1" x14ac:dyDescent="0.15">
      <c r="A48" s="181" t="s">
        <v>13</v>
      </c>
      <c r="B48" s="127" t="s">
        <v>14</v>
      </c>
      <c r="C48" s="127" t="s">
        <v>23</v>
      </c>
      <c r="D48" s="183" t="s">
        <v>15</v>
      </c>
      <c r="E48" s="184"/>
      <c r="F48" s="185"/>
    </row>
    <row r="49" spans="1:6" s="105" customFormat="1" ht="30" customHeight="1" x14ac:dyDescent="0.15">
      <c r="A49" s="182"/>
      <c r="B49" s="126" t="str">
        <f>계약현황공개!E36</f>
        <v>선진항공여행사(윤두희,윤준식)</v>
      </c>
      <c r="C49" s="20" t="s">
        <v>188</v>
      </c>
      <c r="D49" s="186" t="str">
        <f>계약현황공개!E37</f>
        <v>성남시 분당구 서현로 170 D동 1501호(서현동)</v>
      </c>
      <c r="E49" s="187"/>
      <c r="F49" s="188"/>
    </row>
    <row r="50" spans="1:6" s="105" customFormat="1" ht="30" customHeight="1" x14ac:dyDescent="0.15">
      <c r="A50" s="36" t="s">
        <v>22</v>
      </c>
      <c r="B50" s="189" t="s">
        <v>144</v>
      </c>
      <c r="C50" s="190"/>
      <c r="D50" s="190"/>
      <c r="E50" s="190"/>
      <c r="F50" s="191"/>
    </row>
    <row r="51" spans="1:6" s="105" customFormat="1" ht="30" customHeight="1" x14ac:dyDescent="0.15">
      <c r="A51" s="36" t="s">
        <v>21</v>
      </c>
      <c r="B51" s="192" t="s">
        <v>108</v>
      </c>
      <c r="C51" s="193"/>
      <c r="D51" s="193"/>
      <c r="E51" s="193"/>
      <c r="F51" s="194"/>
    </row>
    <row r="52" spans="1:6" s="105" customFormat="1" ht="30" customHeight="1" thickBot="1" x14ac:dyDescent="0.2">
      <c r="A52" s="19" t="s">
        <v>16</v>
      </c>
      <c r="B52" s="178"/>
      <c r="C52" s="179"/>
      <c r="D52" s="179"/>
      <c r="E52" s="179"/>
      <c r="F52" s="180"/>
    </row>
    <row r="53" spans="1:6" s="105" customFormat="1" ht="30" customHeight="1" thickTop="1" x14ac:dyDescent="0.15">
      <c r="A53" s="18" t="s">
        <v>9</v>
      </c>
      <c r="B53" s="195" t="str">
        <f>계약현황공개!C38</f>
        <v xml:space="preserve">수련관 안전 위생 개선공사 </v>
      </c>
      <c r="C53" s="196"/>
      <c r="D53" s="196"/>
      <c r="E53" s="196"/>
      <c r="F53" s="197"/>
    </row>
    <row r="54" spans="1:6" s="105" customFormat="1" ht="30" customHeight="1" x14ac:dyDescent="0.15">
      <c r="A54" s="198" t="s">
        <v>17</v>
      </c>
      <c r="B54" s="201" t="s">
        <v>10</v>
      </c>
      <c r="C54" s="201" t="s">
        <v>53</v>
      </c>
      <c r="D54" s="34" t="s">
        <v>18</v>
      </c>
      <c r="E54" s="34" t="s">
        <v>11</v>
      </c>
      <c r="F54" s="37" t="s">
        <v>70</v>
      </c>
    </row>
    <row r="55" spans="1:6" s="105" customFormat="1" ht="30" customHeight="1" x14ac:dyDescent="0.15">
      <c r="A55" s="199"/>
      <c r="B55" s="202"/>
      <c r="C55" s="202"/>
      <c r="D55" s="34" t="s">
        <v>19</v>
      </c>
      <c r="E55" s="34" t="s">
        <v>12</v>
      </c>
      <c r="F55" s="37" t="s">
        <v>20</v>
      </c>
    </row>
    <row r="56" spans="1:6" s="105" customFormat="1" ht="30" customHeight="1" x14ac:dyDescent="0.15">
      <c r="A56" s="199"/>
      <c r="B56" s="203" t="str">
        <f>계약현황공개!C41</f>
        <v>2024.5.22.</v>
      </c>
      <c r="C56" s="205" t="str">
        <f>계약현황공개!E41</f>
        <v xml:space="preserve">2024.5.30. ~ 2024.6.20. </v>
      </c>
      <c r="D56" s="207">
        <f>계약현황공개!C39</f>
        <v>16500000</v>
      </c>
      <c r="E56" s="207">
        <f>계약현황공개!E40</f>
        <v>15000000</v>
      </c>
      <c r="F56" s="209">
        <f>E56/D56</f>
        <v>0.90909090909090906</v>
      </c>
    </row>
    <row r="57" spans="1:6" s="105" customFormat="1" ht="30" customHeight="1" x14ac:dyDescent="0.15">
      <c r="A57" s="200"/>
      <c r="B57" s="204"/>
      <c r="C57" s="206"/>
      <c r="D57" s="208"/>
      <c r="E57" s="208"/>
      <c r="F57" s="210"/>
    </row>
    <row r="58" spans="1:6" s="105" customFormat="1" ht="30" customHeight="1" x14ac:dyDescent="0.15">
      <c r="A58" s="181" t="s">
        <v>13</v>
      </c>
      <c r="B58" s="133" t="s">
        <v>14</v>
      </c>
      <c r="C58" s="133" t="s">
        <v>23</v>
      </c>
      <c r="D58" s="183" t="s">
        <v>15</v>
      </c>
      <c r="E58" s="184"/>
      <c r="F58" s="185"/>
    </row>
    <row r="59" spans="1:6" s="105" customFormat="1" ht="30" customHeight="1" x14ac:dyDescent="0.15">
      <c r="A59" s="182"/>
      <c r="B59" s="126" t="str">
        <f>계약현황공개!E43</f>
        <v>주식회사 집텍(염경학)</v>
      </c>
      <c r="C59" s="20" t="s">
        <v>208</v>
      </c>
      <c r="D59" s="186" t="str">
        <f>계약현황공개!E44</f>
        <v>성남시 중원구 광명로342번길 2(금광동)</v>
      </c>
      <c r="E59" s="187"/>
      <c r="F59" s="188"/>
    </row>
    <row r="60" spans="1:6" s="105" customFormat="1" ht="30" customHeight="1" x14ac:dyDescent="0.15">
      <c r="A60" s="36" t="s">
        <v>22</v>
      </c>
      <c r="B60" s="189" t="s">
        <v>144</v>
      </c>
      <c r="C60" s="190"/>
      <c r="D60" s="190"/>
      <c r="E60" s="190"/>
      <c r="F60" s="191"/>
    </row>
    <row r="61" spans="1:6" s="105" customFormat="1" ht="30" customHeight="1" x14ac:dyDescent="0.15">
      <c r="A61" s="36" t="s">
        <v>21</v>
      </c>
      <c r="B61" s="192" t="s">
        <v>108</v>
      </c>
      <c r="C61" s="193"/>
      <c r="D61" s="193"/>
      <c r="E61" s="193"/>
      <c r="F61" s="194"/>
    </row>
    <row r="62" spans="1:6" s="105" customFormat="1" ht="30" customHeight="1" thickBot="1" x14ac:dyDescent="0.2">
      <c r="A62" s="19" t="s">
        <v>16</v>
      </c>
      <c r="B62" s="178"/>
      <c r="C62" s="179"/>
      <c r="D62" s="179"/>
      <c r="E62" s="179"/>
      <c r="F62" s="180"/>
    </row>
    <row r="63" spans="1:6" s="105" customFormat="1" ht="30" customHeight="1" thickTop="1" x14ac:dyDescent="0.15">
      <c r="A63" s="18" t="s">
        <v>9</v>
      </c>
      <c r="B63" s="195" t="str">
        <f>계약현황공개!C45</f>
        <v>2024년 기계설비 성능점검 실시</v>
      </c>
      <c r="C63" s="196"/>
      <c r="D63" s="196"/>
      <c r="E63" s="196"/>
      <c r="F63" s="197"/>
    </row>
    <row r="64" spans="1:6" s="105" customFormat="1" ht="30" customHeight="1" x14ac:dyDescent="0.15">
      <c r="A64" s="198" t="s">
        <v>17</v>
      </c>
      <c r="B64" s="201" t="s">
        <v>10</v>
      </c>
      <c r="C64" s="201" t="s">
        <v>53</v>
      </c>
      <c r="D64" s="34" t="s">
        <v>18</v>
      </c>
      <c r="E64" s="34" t="s">
        <v>11</v>
      </c>
      <c r="F64" s="37" t="s">
        <v>70</v>
      </c>
    </row>
    <row r="65" spans="1:6" s="105" customFormat="1" ht="30" customHeight="1" x14ac:dyDescent="0.15">
      <c r="A65" s="199"/>
      <c r="B65" s="202"/>
      <c r="C65" s="202"/>
      <c r="D65" s="34" t="s">
        <v>19</v>
      </c>
      <c r="E65" s="34" t="s">
        <v>12</v>
      </c>
      <c r="F65" s="37" t="s">
        <v>20</v>
      </c>
    </row>
    <row r="66" spans="1:6" s="105" customFormat="1" ht="30" customHeight="1" x14ac:dyDescent="0.15">
      <c r="A66" s="199"/>
      <c r="B66" s="203" t="str">
        <f>계약현황공개!C48</f>
        <v>2024.5.23.</v>
      </c>
      <c r="C66" s="205" t="str">
        <f>계약현황공개!E48</f>
        <v xml:space="preserve">2024.6.3. ~ 2024.6.28. </v>
      </c>
      <c r="D66" s="207">
        <f>계약현황공개!C46</f>
        <v>11320000</v>
      </c>
      <c r="E66" s="207">
        <f>계약현황공개!E47</f>
        <v>10000000</v>
      </c>
      <c r="F66" s="209">
        <f>E66/D66</f>
        <v>0.88339222614840984</v>
      </c>
    </row>
    <row r="67" spans="1:6" s="105" customFormat="1" ht="30" customHeight="1" x14ac:dyDescent="0.15">
      <c r="A67" s="200"/>
      <c r="B67" s="204"/>
      <c r="C67" s="206"/>
      <c r="D67" s="208"/>
      <c r="E67" s="208"/>
      <c r="F67" s="210"/>
    </row>
    <row r="68" spans="1:6" s="105" customFormat="1" ht="30" customHeight="1" x14ac:dyDescent="0.15">
      <c r="A68" s="181" t="s">
        <v>13</v>
      </c>
      <c r="B68" s="133" t="s">
        <v>14</v>
      </c>
      <c r="C68" s="133" t="s">
        <v>23</v>
      </c>
      <c r="D68" s="183" t="s">
        <v>15</v>
      </c>
      <c r="E68" s="184"/>
      <c r="F68" s="185"/>
    </row>
    <row r="69" spans="1:6" s="105" customFormat="1" ht="30" customHeight="1" x14ac:dyDescent="0.15">
      <c r="A69" s="182"/>
      <c r="B69" s="126" t="str">
        <f>계약현황공개!E50</f>
        <v>㈜동성앰앤이(서준석)</v>
      </c>
      <c r="C69" s="20" t="s">
        <v>209</v>
      </c>
      <c r="D69" s="186" t="str">
        <f>계약현황공개!E51</f>
        <v>성남시 중원구 양현로 411 (여수동)</v>
      </c>
      <c r="E69" s="187"/>
      <c r="F69" s="188"/>
    </row>
    <row r="70" spans="1:6" s="105" customFormat="1" ht="30" customHeight="1" x14ac:dyDescent="0.15">
      <c r="A70" s="36" t="s">
        <v>22</v>
      </c>
      <c r="B70" s="189" t="s">
        <v>144</v>
      </c>
      <c r="C70" s="190"/>
      <c r="D70" s="190"/>
      <c r="E70" s="190"/>
      <c r="F70" s="191"/>
    </row>
    <row r="71" spans="1:6" s="105" customFormat="1" ht="30" customHeight="1" x14ac:dyDescent="0.15">
      <c r="A71" s="36" t="s">
        <v>21</v>
      </c>
      <c r="B71" s="192" t="s">
        <v>108</v>
      </c>
      <c r="C71" s="193"/>
      <c r="D71" s="193"/>
      <c r="E71" s="193"/>
      <c r="F71" s="194"/>
    </row>
    <row r="72" spans="1:6" s="105" customFormat="1" ht="30" customHeight="1" thickBot="1" x14ac:dyDescent="0.2">
      <c r="A72" s="19" t="s">
        <v>16</v>
      </c>
      <c r="B72" s="178"/>
      <c r="C72" s="179"/>
      <c r="D72" s="179"/>
      <c r="E72" s="179"/>
      <c r="F72" s="180"/>
    </row>
    <row r="73" spans="1:6" s="105" customFormat="1" ht="30" customHeight="1" thickTop="1" x14ac:dyDescent="0.15">
      <c r="A73" s="18" t="s">
        <v>9</v>
      </c>
      <c r="B73" s="195" t="str">
        <f>계약현황공개!C52</f>
        <v>2024년 조경수목 및 병해충 방제관리 실시</v>
      </c>
      <c r="C73" s="196"/>
      <c r="D73" s="196"/>
      <c r="E73" s="196"/>
      <c r="F73" s="197"/>
    </row>
    <row r="74" spans="1:6" s="105" customFormat="1" ht="30" customHeight="1" x14ac:dyDescent="0.15">
      <c r="A74" s="198" t="s">
        <v>17</v>
      </c>
      <c r="B74" s="201" t="s">
        <v>10</v>
      </c>
      <c r="C74" s="201" t="s">
        <v>53</v>
      </c>
      <c r="D74" s="34" t="s">
        <v>18</v>
      </c>
      <c r="E74" s="34" t="s">
        <v>11</v>
      </c>
      <c r="F74" s="37" t="s">
        <v>70</v>
      </c>
    </row>
    <row r="75" spans="1:6" s="105" customFormat="1" ht="30" customHeight="1" x14ac:dyDescent="0.15">
      <c r="A75" s="199"/>
      <c r="B75" s="202"/>
      <c r="C75" s="202"/>
      <c r="D75" s="34" t="s">
        <v>19</v>
      </c>
      <c r="E75" s="34" t="s">
        <v>12</v>
      </c>
      <c r="F75" s="37" t="s">
        <v>20</v>
      </c>
    </row>
    <row r="76" spans="1:6" s="105" customFormat="1" ht="30" customHeight="1" x14ac:dyDescent="0.15">
      <c r="A76" s="199"/>
      <c r="B76" s="203" t="str">
        <f>계약현황공개!C55</f>
        <v>2024.5.23.</v>
      </c>
      <c r="C76" s="205" t="str">
        <f>계약현황공개!E55</f>
        <v xml:space="preserve">2024.6.3. ~ 2024.10.31. </v>
      </c>
      <c r="D76" s="207">
        <f>계약현황공개!C53</f>
        <v>9000000</v>
      </c>
      <c r="E76" s="207">
        <f>계약현황공개!E54</f>
        <v>8800000</v>
      </c>
      <c r="F76" s="209">
        <f>E76/D76</f>
        <v>0.97777777777777775</v>
      </c>
    </row>
    <row r="77" spans="1:6" s="105" customFormat="1" ht="30" customHeight="1" x14ac:dyDescent="0.15">
      <c r="A77" s="200"/>
      <c r="B77" s="204"/>
      <c r="C77" s="206"/>
      <c r="D77" s="208"/>
      <c r="E77" s="208"/>
      <c r="F77" s="210"/>
    </row>
    <row r="78" spans="1:6" s="105" customFormat="1" ht="30" customHeight="1" x14ac:dyDescent="0.15">
      <c r="A78" s="181" t="s">
        <v>13</v>
      </c>
      <c r="B78" s="133" t="s">
        <v>14</v>
      </c>
      <c r="C78" s="133" t="s">
        <v>23</v>
      </c>
      <c r="D78" s="183" t="s">
        <v>15</v>
      </c>
      <c r="E78" s="184"/>
      <c r="F78" s="185"/>
    </row>
    <row r="79" spans="1:6" s="105" customFormat="1" ht="30" customHeight="1" x14ac:dyDescent="0.15">
      <c r="A79" s="182"/>
      <c r="B79" s="126" t="str">
        <f>계약현황공개!E57</f>
        <v>㈜한강워터테크(임중식)</v>
      </c>
      <c r="C79" s="20" t="s">
        <v>210</v>
      </c>
      <c r="D79" s="186" t="str">
        <f>계약현황공개!E58</f>
        <v>성남시 중원구 마지로134번길 17</v>
      </c>
      <c r="E79" s="187"/>
      <c r="F79" s="188"/>
    </row>
    <row r="80" spans="1:6" s="105" customFormat="1" ht="30" customHeight="1" x14ac:dyDescent="0.15">
      <c r="A80" s="36" t="s">
        <v>22</v>
      </c>
      <c r="B80" s="189" t="s">
        <v>144</v>
      </c>
      <c r="C80" s="190"/>
      <c r="D80" s="190"/>
      <c r="E80" s="190"/>
      <c r="F80" s="191"/>
    </row>
    <row r="81" spans="1:6" s="105" customFormat="1" ht="30" customHeight="1" x14ac:dyDescent="0.15">
      <c r="A81" s="36" t="s">
        <v>21</v>
      </c>
      <c r="B81" s="192" t="s">
        <v>108</v>
      </c>
      <c r="C81" s="193"/>
      <c r="D81" s="193"/>
      <c r="E81" s="193"/>
      <c r="F81" s="194"/>
    </row>
    <row r="82" spans="1:6" s="105" customFormat="1" ht="30" customHeight="1" thickBot="1" x14ac:dyDescent="0.2">
      <c r="A82" s="19" t="s">
        <v>16</v>
      </c>
      <c r="B82" s="178"/>
      <c r="C82" s="179"/>
      <c r="D82" s="179"/>
      <c r="E82" s="179"/>
      <c r="F82" s="180"/>
    </row>
    <row r="83" spans="1:6" s="105" customFormat="1" ht="30" customHeight="1" thickTop="1" x14ac:dyDescent="0.15">
      <c r="A83" s="18" t="s">
        <v>9</v>
      </c>
      <c r="B83" s="195" t="str">
        <f>계약현황공개!C59</f>
        <v xml:space="preserve">청소년어울림마당 댕댕 플레이 전문공연 도그댄스 계약 </v>
      </c>
      <c r="C83" s="196"/>
      <c r="D83" s="196"/>
      <c r="E83" s="196"/>
      <c r="F83" s="197"/>
    </row>
    <row r="84" spans="1:6" s="105" customFormat="1" ht="30" customHeight="1" x14ac:dyDescent="0.15">
      <c r="A84" s="198" t="s">
        <v>17</v>
      </c>
      <c r="B84" s="201" t="s">
        <v>10</v>
      </c>
      <c r="C84" s="201" t="s">
        <v>53</v>
      </c>
      <c r="D84" s="34" t="s">
        <v>18</v>
      </c>
      <c r="E84" s="34" t="s">
        <v>11</v>
      </c>
      <c r="F84" s="37" t="s">
        <v>70</v>
      </c>
    </row>
    <row r="85" spans="1:6" s="105" customFormat="1" ht="30" customHeight="1" x14ac:dyDescent="0.15">
      <c r="A85" s="199"/>
      <c r="B85" s="202"/>
      <c r="C85" s="202"/>
      <c r="D85" s="34" t="s">
        <v>19</v>
      </c>
      <c r="E85" s="34" t="s">
        <v>12</v>
      </c>
      <c r="F85" s="37" t="s">
        <v>20</v>
      </c>
    </row>
    <row r="86" spans="1:6" s="105" customFormat="1" ht="30" customHeight="1" x14ac:dyDescent="0.15">
      <c r="A86" s="199"/>
      <c r="B86" s="203" t="str">
        <f>계약현황공개!C62</f>
        <v>2024.5.27.</v>
      </c>
      <c r="C86" s="205" t="str">
        <f>계약현황공개!E62</f>
        <v>2024.6.1.</v>
      </c>
      <c r="D86" s="207">
        <f>계약현황공개!C60</f>
        <v>1600000</v>
      </c>
      <c r="E86" s="207">
        <f>계약현황공개!E61</f>
        <v>1500000</v>
      </c>
      <c r="F86" s="209">
        <f>E86/D86</f>
        <v>0.9375</v>
      </c>
    </row>
    <row r="87" spans="1:6" s="105" customFormat="1" ht="30" customHeight="1" x14ac:dyDescent="0.15">
      <c r="A87" s="200"/>
      <c r="B87" s="204"/>
      <c r="C87" s="206"/>
      <c r="D87" s="208"/>
      <c r="E87" s="208"/>
      <c r="F87" s="210"/>
    </row>
    <row r="88" spans="1:6" s="105" customFormat="1" ht="30" customHeight="1" x14ac:dyDescent="0.15">
      <c r="A88" s="181" t="s">
        <v>13</v>
      </c>
      <c r="B88" s="133" t="s">
        <v>14</v>
      </c>
      <c r="C88" s="133" t="s">
        <v>23</v>
      </c>
      <c r="D88" s="183" t="s">
        <v>15</v>
      </c>
      <c r="E88" s="184"/>
      <c r="F88" s="185"/>
    </row>
    <row r="89" spans="1:6" s="105" customFormat="1" ht="30" customHeight="1" x14ac:dyDescent="0.15">
      <c r="A89" s="182"/>
      <c r="B89" s="126" t="str">
        <f>계약현황공개!E64</f>
        <v>코리아경찰견훈련소(최승열)</v>
      </c>
      <c r="C89" s="20" t="s">
        <v>218</v>
      </c>
      <c r="D89" s="186" t="str">
        <f>계약현황공개!E65</f>
        <v>경기도 포천시 가산면 정금로 355-1 (금현리)</v>
      </c>
      <c r="E89" s="187"/>
      <c r="F89" s="188"/>
    </row>
    <row r="90" spans="1:6" s="105" customFormat="1" ht="30" customHeight="1" x14ac:dyDescent="0.15">
      <c r="A90" s="36" t="s">
        <v>22</v>
      </c>
      <c r="B90" s="189" t="s">
        <v>144</v>
      </c>
      <c r="C90" s="190"/>
      <c r="D90" s="190"/>
      <c r="E90" s="190"/>
      <c r="F90" s="191"/>
    </row>
    <row r="91" spans="1:6" s="105" customFormat="1" ht="30" customHeight="1" x14ac:dyDescent="0.15">
      <c r="A91" s="36" t="s">
        <v>21</v>
      </c>
      <c r="B91" s="192" t="s">
        <v>108</v>
      </c>
      <c r="C91" s="193"/>
      <c r="D91" s="193"/>
      <c r="E91" s="193"/>
      <c r="F91" s="194"/>
    </row>
    <row r="92" spans="1:6" s="105" customFormat="1" ht="30" customHeight="1" thickBot="1" x14ac:dyDescent="0.2">
      <c r="A92" s="19" t="s">
        <v>16</v>
      </c>
      <c r="B92" s="178"/>
      <c r="C92" s="179"/>
      <c r="D92" s="179"/>
      <c r="E92" s="179"/>
      <c r="F92" s="180"/>
    </row>
    <row r="93" spans="1:6" s="105" customFormat="1" ht="30" customHeight="1" thickTop="1" x14ac:dyDescent="0.15">
      <c r="A93" s="18" t="s">
        <v>9</v>
      </c>
      <c r="B93" s="195" t="str">
        <f>계약현황공개!C66</f>
        <v xml:space="preserve">청소년어울림마당 댕댕 플레이 전문공연 비눗방울 계약 </v>
      </c>
      <c r="C93" s="196"/>
      <c r="D93" s="196"/>
      <c r="E93" s="196"/>
      <c r="F93" s="197"/>
    </row>
    <row r="94" spans="1:6" s="105" customFormat="1" ht="30" customHeight="1" x14ac:dyDescent="0.15">
      <c r="A94" s="198" t="s">
        <v>17</v>
      </c>
      <c r="B94" s="201" t="s">
        <v>10</v>
      </c>
      <c r="C94" s="201" t="s">
        <v>53</v>
      </c>
      <c r="D94" s="34" t="s">
        <v>18</v>
      </c>
      <c r="E94" s="34" t="s">
        <v>11</v>
      </c>
      <c r="F94" s="37" t="s">
        <v>70</v>
      </c>
    </row>
    <row r="95" spans="1:6" s="105" customFormat="1" ht="30" customHeight="1" x14ac:dyDescent="0.15">
      <c r="A95" s="199"/>
      <c r="B95" s="202"/>
      <c r="C95" s="202"/>
      <c r="D95" s="34" t="s">
        <v>19</v>
      </c>
      <c r="E95" s="34" t="s">
        <v>12</v>
      </c>
      <c r="F95" s="37" t="s">
        <v>20</v>
      </c>
    </row>
    <row r="96" spans="1:6" s="105" customFormat="1" ht="30" customHeight="1" x14ac:dyDescent="0.15">
      <c r="A96" s="199"/>
      <c r="B96" s="203" t="str">
        <f>계약현황공개!C69</f>
        <v>2024.5.27.</v>
      </c>
      <c r="C96" s="205" t="str">
        <f>계약현황공개!E69</f>
        <v>2024.6.1.</v>
      </c>
      <c r="D96" s="207">
        <f>계약현황공개!C67</f>
        <v>1100000</v>
      </c>
      <c r="E96" s="207">
        <f>계약현황공개!E68</f>
        <v>1000000</v>
      </c>
      <c r="F96" s="209">
        <f>E96/D96</f>
        <v>0.90909090909090906</v>
      </c>
    </row>
    <row r="97" spans="1:6" s="105" customFormat="1" ht="30" customHeight="1" x14ac:dyDescent="0.15">
      <c r="A97" s="200"/>
      <c r="B97" s="204"/>
      <c r="C97" s="206"/>
      <c r="D97" s="208"/>
      <c r="E97" s="208"/>
      <c r="F97" s="210"/>
    </row>
    <row r="98" spans="1:6" s="105" customFormat="1" ht="30" customHeight="1" x14ac:dyDescent="0.15">
      <c r="A98" s="181" t="s">
        <v>13</v>
      </c>
      <c r="B98" s="133" t="s">
        <v>14</v>
      </c>
      <c r="C98" s="133" t="s">
        <v>23</v>
      </c>
      <c r="D98" s="183" t="s">
        <v>15</v>
      </c>
      <c r="E98" s="184"/>
      <c r="F98" s="185"/>
    </row>
    <row r="99" spans="1:6" s="105" customFormat="1" ht="30" customHeight="1" x14ac:dyDescent="0.15">
      <c r="A99" s="182"/>
      <c r="B99" s="126" t="str">
        <f>계약현황공개!E71</f>
        <v>벤-탤런트(박효배)</v>
      </c>
      <c r="C99" s="20" t="s">
        <v>219</v>
      </c>
      <c r="D99" s="186" t="str">
        <f>계약현황공개!E72</f>
        <v xml:space="preserve">충청북도 청주시 청원구 내수읍 마산1길 115 </v>
      </c>
      <c r="E99" s="187"/>
      <c r="F99" s="188"/>
    </row>
    <row r="100" spans="1:6" s="105" customFormat="1" ht="30" customHeight="1" x14ac:dyDescent="0.15">
      <c r="A100" s="36" t="s">
        <v>22</v>
      </c>
      <c r="B100" s="189" t="s">
        <v>144</v>
      </c>
      <c r="C100" s="190"/>
      <c r="D100" s="190"/>
      <c r="E100" s="190"/>
      <c r="F100" s="191"/>
    </row>
    <row r="101" spans="1:6" s="105" customFormat="1" ht="30" customHeight="1" x14ac:dyDescent="0.15">
      <c r="A101" s="36" t="s">
        <v>21</v>
      </c>
      <c r="B101" s="192" t="s">
        <v>108</v>
      </c>
      <c r="C101" s="193"/>
      <c r="D101" s="193"/>
      <c r="E101" s="193"/>
      <c r="F101" s="194"/>
    </row>
    <row r="102" spans="1:6" s="105" customFormat="1" ht="30" customHeight="1" thickBot="1" x14ac:dyDescent="0.2">
      <c r="A102" s="19" t="s">
        <v>16</v>
      </c>
      <c r="B102" s="178"/>
      <c r="C102" s="179"/>
      <c r="D102" s="179"/>
      <c r="E102" s="179"/>
      <c r="F102" s="180"/>
    </row>
    <row r="103" spans="1:6" s="105" customFormat="1" ht="30" customHeight="1" thickTop="1" x14ac:dyDescent="0.15">
      <c r="A103" s="18" t="s">
        <v>9</v>
      </c>
      <c r="B103" s="195" t="str">
        <f>계약현황공개!C73</f>
        <v>천체투영관 신규 영상물 구입</v>
      </c>
      <c r="C103" s="196"/>
      <c r="D103" s="196"/>
      <c r="E103" s="196"/>
      <c r="F103" s="197"/>
    </row>
    <row r="104" spans="1:6" s="105" customFormat="1" ht="30" customHeight="1" x14ac:dyDescent="0.15">
      <c r="A104" s="198" t="s">
        <v>17</v>
      </c>
      <c r="B104" s="201" t="s">
        <v>10</v>
      </c>
      <c r="C104" s="201" t="s">
        <v>53</v>
      </c>
      <c r="D104" s="34" t="s">
        <v>18</v>
      </c>
      <c r="E104" s="34" t="s">
        <v>11</v>
      </c>
      <c r="F104" s="37" t="s">
        <v>70</v>
      </c>
    </row>
    <row r="105" spans="1:6" s="105" customFormat="1" ht="30" customHeight="1" x14ac:dyDescent="0.15">
      <c r="A105" s="199"/>
      <c r="B105" s="202"/>
      <c r="C105" s="202"/>
      <c r="D105" s="34" t="s">
        <v>19</v>
      </c>
      <c r="E105" s="34" t="s">
        <v>12</v>
      </c>
      <c r="F105" s="37" t="s">
        <v>20</v>
      </c>
    </row>
    <row r="106" spans="1:6" s="105" customFormat="1" ht="30" customHeight="1" x14ac:dyDescent="0.15">
      <c r="A106" s="199"/>
      <c r="B106" s="203" t="str">
        <f>계약현황공개!C76</f>
        <v>2024.5.27.</v>
      </c>
      <c r="C106" s="205" t="str">
        <f>계약현황공개!E76</f>
        <v>2024.5.27. ~ 2024.6.7.</v>
      </c>
      <c r="D106" s="207">
        <f>계약현황공개!C74</f>
        <v>39897000</v>
      </c>
      <c r="E106" s="207">
        <f>계약현황공개!E75</f>
        <v>35100000</v>
      </c>
      <c r="F106" s="209">
        <f>E106/D106</f>
        <v>0.87976539589442815</v>
      </c>
    </row>
    <row r="107" spans="1:6" s="105" customFormat="1" ht="30" customHeight="1" x14ac:dyDescent="0.15">
      <c r="A107" s="200"/>
      <c r="B107" s="204"/>
      <c r="C107" s="206"/>
      <c r="D107" s="208"/>
      <c r="E107" s="208"/>
      <c r="F107" s="210"/>
    </row>
    <row r="108" spans="1:6" s="105" customFormat="1" ht="30" customHeight="1" x14ac:dyDescent="0.15">
      <c r="A108" s="181" t="s">
        <v>13</v>
      </c>
      <c r="B108" s="134" t="s">
        <v>14</v>
      </c>
      <c r="C108" s="134" t="s">
        <v>23</v>
      </c>
      <c r="D108" s="183" t="s">
        <v>15</v>
      </c>
      <c r="E108" s="184"/>
      <c r="F108" s="185"/>
    </row>
    <row r="109" spans="1:6" s="105" customFormat="1" ht="30" customHeight="1" x14ac:dyDescent="0.15">
      <c r="A109" s="182"/>
      <c r="B109" s="126" t="str">
        <f>계약현황공개!E78</f>
        <v>웰스(천훈아)</v>
      </c>
      <c r="C109" s="20" t="s">
        <v>225</v>
      </c>
      <c r="D109" s="186" t="str">
        <f>계약현황공개!E79</f>
        <v>성남시 분당구 불정로 219, 지하1층(정자동, 한솔마을)</v>
      </c>
      <c r="E109" s="187"/>
      <c r="F109" s="188"/>
    </row>
    <row r="110" spans="1:6" s="105" customFormat="1" ht="30" customHeight="1" x14ac:dyDescent="0.15">
      <c r="A110" s="36" t="s">
        <v>22</v>
      </c>
      <c r="B110" s="189" t="s">
        <v>144</v>
      </c>
      <c r="C110" s="190"/>
      <c r="D110" s="190"/>
      <c r="E110" s="190"/>
      <c r="F110" s="191"/>
    </row>
    <row r="111" spans="1:6" s="105" customFormat="1" ht="30" customHeight="1" x14ac:dyDescent="0.15">
      <c r="A111" s="36" t="s">
        <v>21</v>
      </c>
      <c r="B111" s="192" t="s">
        <v>108</v>
      </c>
      <c r="C111" s="193"/>
      <c r="D111" s="193"/>
      <c r="E111" s="193"/>
      <c r="F111" s="194"/>
    </row>
    <row r="112" spans="1:6" s="105" customFormat="1" ht="30" customHeight="1" thickBot="1" x14ac:dyDescent="0.2">
      <c r="A112" s="19" t="s">
        <v>16</v>
      </c>
      <c r="B112" s="178" t="s">
        <v>226</v>
      </c>
      <c r="C112" s="179"/>
      <c r="D112" s="179"/>
      <c r="E112" s="179"/>
      <c r="F112" s="180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2024-06-07T05:00:46Z</dcterms:modified>
</cp:coreProperties>
</file>