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 activeTab="6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물품발주계획!$A$1:$L$19</definedName>
  </definedNames>
  <calcPr calcId="162913"/>
</workbook>
</file>

<file path=xl/calcChain.xml><?xml version="1.0" encoding="utf-8"?>
<calcChain xmlns="http://schemas.openxmlformats.org/spreadsheetml/2006/main">
  <c r="D62" i="9" l="1"/>
  <c r="C62" i="9"/>
  <c r="B62" i="9"/>
  <c r="F60" i="9"/>
  <c r="E60" i="9"/>
  <c r="D60" i="9"/>
  <c r="C60" i="9"/>
  <c r="B60" i="9"/>
  <c r="D53" i="9"/>
  <c r="B53" i="9"/>
  <c r="D51" i="9"/>
  <c r="C51" i="9"/>
  <c r="B51" i="9"/>
  <c r="E51" i="9"/>
  <c r="D44" i="9"/>
  <c r="B44" i="9"/>
  <c r="F42" i="9"/>
  <c r="E42" i="9"/>
  <c r="D42" i="9"/>
  <c r="C42" i="9"/>
  <c r="B42" i="9"/>
  <c r="D35" i="9"/>
  <c r="B35" i="9"/>
  <c r="E33" i="9"/>
  <c r="D33" i="9"/>
  <c r="C33" i="9"/>
  <c r="B33" i="9"/>
  <c r="F24" i="9"/>
  <c r="E24" i="9"/>
  <c r="D24" i="9"/>
  <c r="D26" i="9"/>
  <c r="B26" i="9"/>
  <c r="B17" i="9"/>
  <c r="C17" i="9"/>
  <c r="C24" i="9"/>
  <c r="B24" i="9"/>
  <c r="D17" i="9"/>
  <c r="E15" i="9"/>
  <c r="D15" i="9"/>
  <c r="B15" i="9"/>
  <c r="C15" i="9"/>
  <c r="D8" i="9" l="1"/>
  <c r="C6" i="9"/>
  <c r="B6" i="9"/>
  <c r="E20" i="8"/>
  <c r="E21" i="8" s="1"/>
  <c r="E13" i="8"/>
  <c r="D13" i="6"/>
  <c r="D12" i="6"/>
  <c r="C5" i="5" l="1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<sst xmlns="http://schemas.openxmlformats.org/spreadsheetml/2006/main" count="534" uniqueCount="185">
  <si>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</si>
  <si>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</si>
  <si>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</si>
  <si>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</si>
  <si>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</si>
  <si>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</si>
  <si>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</si>
  <si>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</si>
  <si>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</si>
  <si>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</si>
  <si>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</si>
  <si>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</si>
  <si>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</si>
  <si>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</si>
  <si>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</si>
  <si>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</si>
  <si>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</si>
  <si>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</si>
  <si>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</si>
  <si>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</si>
  <si>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</si>
  <si>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</si>
  <si>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</si>
  <si>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</si>
  <si>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</si>
  <si>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</si>
  <si>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</si>
  <si>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</si>
  <si>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</si>
  <si>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</si>
  <si>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</si>
  <si>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</si>
  <si>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</si>
  <si>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</si>
  <si>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</si>
  <si>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</si>
  <si>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</si>
  <si>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</si>
  <si>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</si>
  <si>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</si>
  <si>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</si>
  <si>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</si>
  <si>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</si>
  <si>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</si>
  <si>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</si>
  <si>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</si>
  <si>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</si>
  <si>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</si>
  <si>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</si>
  <si>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</si>
  <si>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</si>
  <si>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</si>
  <si>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</si>
  <si>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</si>
  <si>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</si>
  <si>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</si>
  <si>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</si>
  <si>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</si>
  <si>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</si>
  <si>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</si>
  <si>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</si>
  <si>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</si>
  <si>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</si>
  <si>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</si>
  <si>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</si>
  <si>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</si>
  <si>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</si>
  <si>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</si>
  <si>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</si>
  <si>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</si>
  <si>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</si>
  <si>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</si>
  <si>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</si>
  <si>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</si>
  <si>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</si>
  <si>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</si>
  <si>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</si>
  <si>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</si>
  <si>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</si>
  <si>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</si>
  <si>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</si>
  <si>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</si>
  <si>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</si>
  <si>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</si>
  <si>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</si>
  <si>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2020.12.17.</t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</si>
  <si>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</si>
  <si>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</si>
  <si>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</si>
  <si>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</si>
  <si>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</si>
  <si>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</si>
  <si>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</si>
  <si>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2021.12.31.</t>
    <phoneticPr fontId="9" type="noConversion"/>
  </si>
  <si>
    <t>계약기간</t>
  </si>
  <si>
    <t>소 재 지</t>
  </si>
  <si>
    <t>2019.12.20.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</si>
  <si>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</si>
  <si>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</si>
  <si>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</si>
  <si>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</si>
  <si>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</si>
  <si>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</si>
  <si>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</si>
  <si>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</si>
  <si>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2021.6.22.</t>
    <phoneticPr fontId="9" type="noConversion"/>
  </si>
  <si>
    <t>2021.6.30.</t>
    <phoneticPr fontId="9" type="noConversion"/>
  </si>
  <si>
    <t>공공요금 및 제세(통신요금)</t>
    <phoneticPr fontId="9" type="noConversion"/>
  </si>
  <si>
    <t>㈜서울구경</t>
    <phoneticPr fontId="9" type="noConversion"/>
  </si>
  <si>
    <t>2021.6.16.</t>
    <phoneticPr fontId="9" type="noConversion"/>
  </si>
  <si>
    <t>지급임차료(복합기 임차료)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</si>
  <si>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</si>
  <si>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</si>
  <si>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</si>
  <si>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위탁급식 용역</t>
    <phoneticPr fontId="9" type="noConversion"/>
  </si>
  <si>
    <t>우영푸드</t>
    <phoneticPr fontId="9" type="noConversion"/>
  </si>
  <si>
    <t>2021.8.2.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</si>
  <si>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</si>
  <si>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</si>
  <si>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</si>
  <si>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해당없음</t>
    <phoneticPr fontId="9" type="noConversion"/>
  </si>
  <si>
    <t>2021.11.30.</t>
    <phoneticPr fontId="9" type="noConversion"/>
  </si>
  <si>
    <t>2021.12.1.</t>
    <phoneticPr fontId="9" type="noConversion"/>
  </si>
  <si>
    <t>2021.11.1.</t>
    <phoneticPr fontId="9" type="noConversion"/>
  </si>
  <si>
    <t>11월 기성부분</t>
    <phoneticPr fontId="9" type="noConversion"/>
  </si>
  <si>
    <t>계약상대자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</si>
  <si>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</si>
  <si>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</si>
  <si>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</si>
  <si>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1월 물품 발주계획</t>
    <phoneticPr fontId="9" type="noConversion"/>
  </si>
  <si>
    <t>1월 용역 발주계획</t>
    <phoneticPr fontId="9" type="noConversion"/>
  </si>
  <si>
    <t>1월 공사 발주계획</t>
    <phoneticPr fontId="9" type="noConversion"/>
  </si>
  <si>
    <t xml:space="preserve">     (단위: 원 / 2021.12.31. 기준)</t>
    <phoneticPr fontId="9" type="noConversion"/>
  </si>
  <si>
    <t>12월 준공검사현황</t>
    <phoneticPr fontId="9" type="noConversion"/>
  </si>
  <si>
    <t>2021.12.31.</t>
    <phoneticPr fontId="9" type="noConversion"/>
  </si>
  <si>
    <t>2022.1.3.</t>
    <phoneticPr fontId="9" type="noConversion"/>
  </si>
  <si>
    <t>12월 기성부분</t>
    <phoneticPr fontId="9" type="noConversion"/>
  </si>
  <si>
    <t>12.22</t>
    <phoneticPr fontId="9" type="noConversion"/>
  </si>
  <si>
    <t>12.22</t>
    <phoneticPr fontId="9" type="noConversion"/>
  </si>
  <si>
    <t>12월 계약현황공개</t>
    <phoneticPr fontId="9" type="noConversion"/>
  </si>
  <si>
    <t>12월 대금지급현황</t>
    <phoneticPr fontId="9" type="noConversion"/>
  </si>
  <si>
    <t>12.16.</t>
    <phoneticPr fontId="9" type="noConversion"/>
  </si>
  <si>
    <t>12.20</t>
    <phoneticPr fontId="9" type="noConversion"/>
  </si>
  <si>
    <t>2021. 12. 31.</t>
    <phoneticPr fontId="9" type="noConversion"/>
  </si>
  <si>
    <t>2022. 1. 1. ~ 2022. 12. 31.</t>
    <phoneticPr fontId="9" type="noConversion"/>
  </si>
  <si>
    <t>2022.12.31.</t>
    <phoneticPr fontId="9" type="noConversion"/>
  </si>
  <si>
    <t>경기도 성남시 수정구 성남대로1210번길 7</t>
    <phoneticPr fontId="9" type="noConversion"/>
  </si>
  <si>
    <t>(주)문일종합관리</t>
    <phoneticPr fontId="9" type="noConversion"/>
  </si>
  <si>
    <t>2022. 12. 31.</t>
    <phoneticPr fontId="9" type="noConversion"/>
  </si>
  <si>
    <t>경기도 성남시 분당구 불정로 90(정자동)</t>
    <phoneticPr fontId="9" type="noConversion"/>
  </si>
  <si>
    <t>2021. 12. 31.</t>
    <phoneticPr fontId="9" type="noConversion"/>
  </si>
  <si>
    <t>2021. 12. 15.</t>
    <phoneticPr fontId="9" type="noConversion"/>
  </si>
  <si>
    <t>경기도 성남시 분당구 야탑동 379-4번지</t>
    <phoneticPr fontId="9" type="noConversion"/>
  </si>
  <si>
    <t>2021. 12. 30.</t>
    <phoneticPr fontId="9" type="noConversion"/>
  </si>
  <si>
    <t>㈜에스원</t>
    <phoneticPr fontId="9" type="noConversion"/>
  </si>
  <si>
    <t>서울시 중구 순화동 168번지</t>
    <phoneticPr fontId="9" type="noConversion"/>
  </si>
  <si>
    <t>2021. 12. 31.</t>
    <phoneticPr fontId="9" type="noConversion"/>
  </si>
  <si>
    <t>2021. 12. 15.</t>
    <phoneticPr fontId="9" type="noConversion"/>
  </si>
  <si>
    <t>12월 수의계약현황</t>
    <phoneticPr fontId="9" type="noConversion"/>
  </si>
  <si>
    <t>최초계약금액</t>
    <phoneticPr fontId="9" type="noConversion"/>
  </si>
  <si>
    <t xml:space="preserve">2022년 (임시)수정청소년수련관 시설관리용역 </t>
    <phoneticPr fontId="9" type="noConversion"/>
  </si>
  <si>
    <t xml:space="preserve">2022년 (임시)수정청소년수련관 시설관리용역 </t>
    <phoneticPr fontId="9" type="noConversion"/>
  </si>
  <si>
    <t>유광례</t>
    <phoneticPr fontId="9" type="noConversion"/>
  </si>
  <si>
    <t>지방자치를 당사자로 하는 계약에 관한 법률 시행령 제25조 1항 5호에 의한 수의계약</t>
    <phoneticPr fontId="9" type="noConversion"/>
  </si>
  <si>
    <t>(임시)수정청소년수련관</t>
    <phoneticPr fontId="9" type="noConversion"/>
  </si>
  <si>
    <t>2022. 인터넷망 사용신청</t>
    <phoneticPr fontId="9" type="noConversion"/>
  </si>
  <si>
    <t>2022. 인터넷망 사용신청</t>
    <phoneticPr fontId="9" type="noConversion"/>
  </si>
  <si>
    <t>2022. 인터넷 전화 신청</t>
    <phoneticPr fontId="9" type="noConversion"/>
  </si>
  <si>
    <t>구현모</t>
    <phoneticPr fontId="9" type="noConversion"/>
  </si>
  <si>
    <t>㈜케이티</t>
    <phoneticPr fontId="9" type="noConversion"/>
  </si>
  <si>
    <t>㈜케이티</t>
    <phoneticPr fontId="9" type="noConversion"/>
  </si>
  <si>
    <t>2022. 칼라복합기 유지관리</t>
    <phoneticPr fontId="9" type="noConversion"/>
  </si>
  <si>
    <t>2022. 칼라복합기 유지관리</t>
    <phoneticPr fontId="9" type="noConversion"/>
  </si>
  <si>
    <t>2022. 지문인식시스템 위탁관리 용역</t>
    <phoneticPr fontId="9" type="noConversion"/>
  </si>
  <si>
    <t>2022. 지문인식시스템 위탁관리 용역</t>
    <phoneticPr fontId="9" type="noConversion"/>
  </si>
  <si>
    <t>김영빈</t>
    <phoneticPr fontId="9" type="noConversion"/>
  </si>
  <si>
    <t>노희찬</t>
    <phoneticPr fontId="9" type="noConversion"/>
  </si>
  <si>
    <t>2022. 무인경비시스템 위탁관리 용역</t>
    <phoneticPr fontId="9" type="noConversion"/>
  </si>
  <si>
    <t>2022. 무인경비시스템 위탁관리 용역</t>
    <phoneticPr fontId="9" type="noConversion"/>
  </si>
  <si>
    <t>2022. 방과후아카데미 복합기 임대</t>
    <phoneticPr fontId="9" type="noConversion"/>
  </si>
  <si>
    <t>2022. 방과후아카데미 복합기 임대</t>
    <phoneticPr fontId="9" type="noConversion"/>
  </si>
  <si>
    <t>12.22</t>
    <phoneticPr fontId="9" type="noConversion"/>
  </si>
  <si>
    <t>해당</t>
    <phoneticPr fontId="9" type="noConversion"/>
  </si>
  <si>
    <t>업음</t>
    <phoneticPr fontId="9" type="noConversion"/>
  </si>
  <si>
    <t>해당없음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</si>
</sst>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20" fillId="4" borderId="7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46" fillId="0" borderId="7" xfId="0" applyFont="1" applyBorder="1" applyAlignment="1">
      <alignment vertical="center"/>
    </xf>
    <xf numFmtId="0" fontId="0" fillId="0" borderId="10" xfId="0" applyBorder="1"/>
    <xf numFmtId="178" fontId="47" fillId="0" borderId="7" xfId="0" applyNumberFormat="1" applyFont="1" applyBorder="1" applyAlignment="1">
      <alignment horizontal="center" vertical="center" wrapText="1"/>
    </xf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vertical="center"/>
    </xf>
    <xf numFmtId="38" fontId="43" fillId="4" borderId="9" xfId="2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22" fillId="4" borderId="7" xfId="0" applyFont="1" applyFill="1" applyBorder="1" applyAlignment="1">
      <alignment vertical="center" wrapText="1"/>
    </xf>
    <xf numFmtId="0" fontId="20" fillId="4" borderId="6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shrinkToFit="1"/>
    </xf>
    <xf numFmtId="179" fontId="20" fillId="4" borderId="1" xfId="1" applyNumberFormat="1" applyFont="1" applyFill="1" applyBorder="1" applyAlignment="1">
      <alignment horizontal="right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00" applyFont="1" applyFill="1" applyBorder="1" applyAlignment="1">
      <alignment horizontal="center" vertical="center" shrinkToFit="1"/>
    </xf>
    <xf numFmtId="0" fontId="45" fillId="0" borderId="9" xfId="0" applyFont="1" applyBorder="1" applyAlignment="1">
      <alignment horizontal="center" vertical="center"/>
    </xf>
    <xf numFmtId="38" fontId="17" fillId="4" borderId="9" xfId="2" applyNumberFormat="1" applyFont="1" applyFill="1" applyBorder="1" applyAlignment="1">
      <alignment horizontal="center" vertical="center" shrinkToFit="1"/>
    </xf>
    <xf numFmtId="41" fontId="17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right" vertical="center" shrinkToFi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right" vertical="center" wrapText="1"/>
    </xf>
    <xf numFmtId="41" fontId="19" fillId="4" borderId="33" xfId="1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179" fontId="20" fillId="4" borderId="12" xfId="1" applyNumberFormat="1" applyFont="1" applyFill="1" applyBorder="1" applyAlignment="1">
      <alignment horizontal="right" vertical="center" shrinkToFit="1"/>
    </xf>
    <xf numFmtId="0" fontId="22" fillId="4" borderId="36" xfId="0" applyFont="1" applyFill="1" applyBorder="1" applyAlignment="1">
      <alignment vertical="center" wrapText="1"/>
    </xf>
    <xf numFmtId="0" fontId="20" fillId="4" borderId="1" xfId="0" quotePrefix="1" applyNumberFormat="1" applyFont="1" applyFill="1" applyBorder="1" applyAlignment="1">
      <alignment horizontal="left" vertical="center" shrinkToFi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horizontal="left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left" vertical="center" wrapText="1"/>
    </xf>
    <xf numFmtId="0" fontId="20" fillId="4" borderId="1" xfId="0" quotePrefix="1" applyNumberFormat="1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Normal="100" zoomScaleSheetLayoutView="100" workbookViewId="0">
      <selection activeCell="K16" sqref="K16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69" t="s">
        <v>129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101</v>
      </c>
    </row>
    <row r="3" spans="1:12" ht="24.75" customHeight="1">
      <c r="A3" s="36" t="s">
        <v>37</v>
      </c>
      <c r="B3" s="37" t="s">
        <v>38</v>
      </c>
      <c r="C3" s="37" t="s">
        <v>39</v>
      </c>
      <c r="D3" s="37" t="s">
        <v>40</v>
      </c>
      <c r="E3" s="37" t="s">
        <v>41</v>
      </c>
      <c r="F3" s="37" t="s">
        <v>61</v>
      </c>
      <c r="G3" s="37" t="s">
        <v>62</v>
      </c>
      <c r="H3" s="37" t="s">
        <v>56</v>
      </c>
      <c r="I3" s="38" t="s">
        <v>42</v>
      </c>
      <c r="J3" s="38" t="s">
        <v>43</v>
      </c>
      <c r="K3" s="38" t="s">
        <v>44</v>
      </c>
      <c r="L3" s="39" t="s">
        <v>63</v>
      </c>
    </row>
    <row r="4" spans="1:12" s="13" customFormat="1" ht="24.75" customHeight="1">
      <c r="A4" s="103"/>
      <c r="B4" s="112"/>
      <c r="C4" s="100"/>
      <c r="D4" s="112"/>
      <c r="E4" s="132" t="s">
        <v>120</v>
      </c>
      <c r="F4" s="113"/>
      <c r="G4" s="112"/>
      <c r="H4" s="133"/>
      <c r="I4" s="112"/>
      <c r="J4" s="112"/>
      <c r="K4" s="112"/>
      <c r="L4" s="99"/>
    </row>
    <row r="5" spans="1:12" ht="24.75" customHeight="1">
      <c r="A5" s="103"/>
      <c r="B5" s="112"/>
      <c r="C5" s="100"/>
      <c r="D5" s="112"/>
      <c r="E5" s="132"/>
      <c r="F5" s="113"/>
      <c r="G5" s="112"/>
      <c r="H5" s="133"/>
      <c r="I5" s="112"/>
      <c r="J5" s="112"/>
      <c r="K5" s="112"/>
      <c r="L5" s="105"/>
    </row>
    <row r="6" spans="1:12" ht="24.75" customHeight="1" thickBot="1">
      <c r="A6" s="32"/>
      <c r="B6" s="33"/>
      <c r="C6" s="134"/>
      <c r="D6" s="33"/>
      <c r="E6" s="135"/>
      <c r="F6" s="34"/>
      <c r="G6" s="33"/>
      <c r="H6" s="136"/>
      <c r="I6" s="33"/>
      <c r="J6" s="33"/>
      <c r="K6" s="33"/>
      <c r="L6" s="110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zoomScaleNormal="100" zoomScaleSheetLayoutView="100" workbookViewId="0">
      <selection activeCell="C20" sqref="C20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69" t="s">
        <v>130</v>
      </c>
      <c r="B1" s="169"/>
      <c r="C1" s="169"/>
      <c r="D1" s="169"/>
      <c r="E1" s="169"/>
      <c r="F1" s="169"/>
      <c r="G1" s="169"/>
      <c r="H1" s="169"/>
      <c r="I1" s="169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101</v>
      </c>
    </row>
    <row r="3" spans="1:9" s="13" customFormat="1" ht="29.25" customHeight="1">
      <c r="A3" s="36" t="s">
        <v>26</v>
      </c>
      <c r="B3" s="37" t="s">
        <v>38</v>
      </c>
      <c r="C3" s="37" t="s">
        <v>34</v>
      </c>
      <c r="D3" s="37" t="s">
        <v>40</v>
      </c>
      <c r="E3" s="37" t="s">
        <v>57</v>
      </c>
      <c r="F3" s="38" t="s">
        <v>42</v>
      </c>
      <c r="G3" s="38" t="s">
        <v>43</v>
      </c>
      <c r="H3" s="38" t="s">
        <v>44</v>
      </c>
      <c r="I3" s="39" t="s">
        <v>64</v>
      </c>
    </row>
    <row r="4" spans="1:9" s="13" customFormat="1" ht="29.25" customHeight="1">
      <c r="A4" s="129"/>
      <c r="B4" s="130"/>
      <c r="C4" s="168" t="s">
        <v>184</v>
      </c>
      <c r="D4" s="113"/>
      <c r="E4" s="131"/>
      <c r="F4" s="130"/>
      <c r="G4" s="130"/>
      <c r="H4" s="130"/>
      <c r="I4" s="128"/>
    </row>
    <row r="5" spans="1:9" s="13" customFormat="1" ht="29.25" customHeight="1">
      <c r="A5" s="144"/>
      <c r="B5" s="145"/>
      <c r="C5" s="148"/>
      <c r="D5" s="113"/>
      <c r="E5" s="146"/>
      <c r="F5" s="130"/>
      <c r="G5" s="145"/>
      <c r="H5" s="145"/>
      <c r="I5" s="147"/>
    </row>
    <row r="6" spans="1:9" ht="16.5">
      <c r="A6" s="96"/>
      <c r="B6" s="96"/>
      <c r="C6" s="97"/>
      <c r="D6" s="96"/>
      <c r="E6" s="96"/>
      <c r="F6" s="96"/>
      <c r="G6" s="98"/>
      <c r="H6" s="98"/>
      <c r="I6" s="98"/>
    </row>
  </sheetData>
  <mergeCells count="1">
    <mergeCell ref="A1:I1"/>
  </mergeCells>
  <phoneticPr fontId="9" type="noConversion"/>
  <dataValidations count="2">
    <dataValidation type="list" allowBlank="1" showInputMessage="1" showErrorMessage="1" sqref="D4:D5">
      <formula1>"대안,턴키,일반,PQ,수의,실적"</formula1>
    </dataValidation>
    <dataValidation type="textLength" operator="lessThanOrEqual" allowBlank="1" showInputMessage="1" showErrorMessage="1" sqref="F4:F5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zoomScaleSheetLayoutView="100" workbookViewId="0">
      <selection activeCell="G24" sqref="G24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69" t="s">
        <v>131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100</v>
      </c>
    </row>
    <row r="3" spans="1:13" s="13" customFormat="1" ht="30" customHeight="1">
      <c r="A3" s="36" t="s">
        <v>26</v>
      </c>
      <c r="B3" s="37" t="s">
        <v>38</v>
      </c>
      <c r="C3" s="37" t="s">
        <v>39</v>
      </c>
      <c r="D3" s="38" t="s">
        <v>67</v>
      </c>
      <c r="E3" s="38" t="s">
        <v>0</v>
      </c>
      <c r="F3" s="37" t="s">
        <v>58</v>
      </c>
      <c r="G3" s="37" t="s">
        <v>59</v>
      </c>
      <c r="H3" s="37" t="s">
        <v>66</v>
      </c>
      <c r="I3" s="37" t="s">
        <v>60</v>
      </c>
      <c r="J3" s="38" t="s">
        <v>42</v>
      </c>
      <c r="K3" s="38" t="s">
        <v>27</v>
      </c>
      <c r="L3" s="38" t="s">
        <v>35</v>
      </c>
      <c r="M3" s="39" t="s">
        <v>65</v>
      </c>
    </row>
    <row r="4" spans="1:13" s="13" customFormat="1" ht="30" customHeight="1">
      <c r="A4" s="138"/>
      <c r="B4" s="139"/>
      <c r="C4" s="139"/>
      <c r="D4" s="140"/>
      <c r="E4" s="140"/>
      <c r="F4" s="142" t="s">
        <v>182</v>
      </c>
      <c r="G4" s="167" t="s">
        <v>183</v>
      </c>
      <c r="H4" s="139"/>
      <c r="I4" s="143"/>
      <c r="J4" s="112"/>
      <c r="K4" s="112"/>
      <c r="L4" s="112"/>
      <c r="M4" s="141"/>
    </row>
    <row r="5" spans="1:13" ht="29.25" customHeight="1" thickBot="1">
      <c r="A5" s="109"/>
      <c r="B5" s="104"/>
      <c r="C5" s="108"/>
      <c r="D5" s="104"/>
      <c r="E5" s="111"/>
      <c r="F5" s="116"/>
      <c r="G5" s="137"/>
      <c r="H5" s="102"/>
      <c r="I5" s="101"/>
      <c r="J5" s="33"/>
      <c r="K5" s="33"/>
      <c r="L5" s="33"/>
      <c r="M5" s="10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zoomScaleSheetLayoutView="100" workbookViewId="0">
      <selection activeCell="B4" sqref="B4:B13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4" ht="38.1" customHeight="1">
      <c r="A1" s="170" t="s">
        <v>133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4" ht="30" customHeight="1" thickBot="1">
      <c r="A2" s="57" t="s">
        <v>102</v>
      </c>
      <c r="B2" s="57"/>
      <c r="C2" s="58"/>
      <c r="D2" s="58"/>
      <c r="E2" s="59"/>
      <c r="F2" s="59"/>
      <c r="G2" s="59"/>
      <c r="H2" s="60"/>
      <c r="I2" s="171" t="s">
        <v>132</v>
      </c>
      <c r="J2" s="171"/>
    </row>
    <row r="3" spans="1:14" ht="28.5" customHeight="1">
      <c r="A3" s="40" t="s">
        <v>1</v>
      </c>
      <c r="B3" s="41" t="s">
        <v>50</v>
      </c>
      <c r="C3" s="42" t="s">
        <v>2</v>
      </c>
      <c r="D3" s="43" t="s">
        <v>45</v>
      </c>
      <c r="E3" s="41" t="s">
        <v>3</v>
      </c>
      <c r="F3" s="41" t="s">
        <v>4</v>
      </c>
      <c r="G3" s="41" t="s">
        <v>5</v>
      </c>
      <c r="H3" s="41" t="s">
        <v>51</v>
      </c>
      <c r="I3" s="41" t="s">
        <v>10</v>
      </c>
      <c r="J3" s="44" t="s">
        <v>63</v>
      </c>
    </row>
    <row r="4" spans="1:14" s="12" customFormat="1" ht="28.5" customHeight="1">
      <c r="A4" s="115" t="s">
        <v>87</v>
      </c>
      <c r="B4" s="50" t="s">
        <v>103</v>
      </c>
      <c r="C4" s="49">
        <v>807000</v>
      </c>
      <c r="D4" s="77">
        <v>134500</v>
      </c>
      <c r="E4" s="48" t="s">
        <v>104</v>
      </c>
      <c r="F4" s="48" t="s">
        <v>122</v>
      </c>
      <c r="G4" s="48" t="s">
        <v>86</v>
      </c>
      <c r="H4" s="54" t="s">
        <v>134</v>
      </c>
      <c r="I4" s="54" t="s">
        <v>135</v>
      </c>
      <c r="J4" s="79" t="s">
        <v>136</v>
      </c>
    </row>
    <row r="5" spans="1:14" s="12" customFormat="1" ht="28.5" customHeight="1">
      <c r="A5" s="115" t="s">
        <v>117</v>
      </c>
      <c r="B5" s="50" t="s">
        <v>103</v>
      </c>
      <c r="C5" s="49">
        <f>59500*2</f>
        <v>119000</v>
      </c>
      <c r="D5" s="77">
        <v>23800</v>
      </c>
      <c r="E5" s="48" t="s">
        <v>118</v>
      </c>
      <c r="F5" s="48" t="s">
        <v>122</v>
      </c>
      <c r="G5" s="48" t="s">
        <v>119</v>
      </c>
      <c r="H5" s="54" t="s">
        <v>134</v>
      </c>
      <c r="I5" s="54" t="s">
        <v>135</v>
      </c>
      <c r="J5" s="79" t="s">
        <v>136</v>
      </c>
    </row>
    <row r="6" spans="1:14" s="12" customFormat="1" ht="28.5" customHeight="1">
      <c r="A6" s="115" t="s">
        <v>47</v>
      </c>
      <c r="B6" s="50" t="s">
        <v>103</v>
      </c>
      <c r="C6" s="51">
        <v>693600</v>
      </c>
      <c r="D6" s="76">
        <v>119500</v>
      </c>
      <c r="E6" s="48" t="s">
        <v>104</v>
      </c>
      <c r="F6" s="48" t="s">
        <v>122</v>
      </c>
      <c r="G6" s="48" t="s">
        <v>86</v>
      </c>
      <c r="H6" s="54" t="s">
        <v>134</v>
      </c>
      <c r="I6" s="54" t="s">
        <v>135</v>
      </c>
      <c r="J6" s="79" t="s">
        <v>136</v>
      </c>
    </row>
    <row r="7" spans="1:14" s="12" customFormat="1" ht="28.5" customHeight="1">
      <c r="A7" s="115" t="s">
        <v>88</v>
      </c>
      <c r="B7" s="50" t="s">
        <v>52</v>
      </c>
      <c r="C7" s="51">
        <v>244000</v>
      </c>
      <c r="D7" s="69">
        <v>40000</v>
      </c>
      <c r="E7" s="48" t="s">
        <v>105</v>
      </c>
      <c r="F7" s="48" t="s">
        <v>122</v>
      </c>
      <c r="G7" s="48" t="s">
        <v>86</v>
      </c>
      <c r="H7" s="54" t="s">
        <v>134</v>
      </c>
      <c r="I7" s="54" t="s">
        <v>135</v>
      </c>
      <c r="J7" s="79" t="s">
        <v>136</v>
      </c>
    </row>
    <row r="8" spans="1:14" s="12" customFormat="1" ht="28.5" customHeight="1">
      <c r="A8" s="115" t="s">
        <v>48</v>
      </c>
      <c r="B8" s="50" t="s">
        <v>52</v>
      </c>
      <c r="C8" s="49">
        <v>1200000</v>
      </c>
      <c r="D8" s="70">
        <v>200000</v>
      </c>
      <c r="E8" s="48" t="s">
        <v>106</v>
      </c>
      <c r="F8" s="48" t="s">
        <v>122</v>
      </c>
      <c r="G8" s="48" t="s">
        <v>86</v>
      </c>
      <c r="H8" s="54" t="s">
        <v>134</v>
      </c>
      <c r="I8" s="54" t="s">
        <v>135</v>
      </c>
      <c r="J8" s="79" t="s">
        <v>136</v>
      </c>
    </row>
    <row r="9" spans="1:14" s="12" customFormat="1" ht="28.5" customHeight="1">
      <c r="A9" s="115" t="s">
        <v>89</v>
      </c>
      <c r="B9" s="50" t="s">
        <v>55</v>
      </c>
      <c r="C9" s="51">
        <v>6895680</v>
      </c>
      <c r="D9" s="80">
        <v>591800</v>
      </c>
      <c r="E9" s="48" t="s">
        <v>96</v>
      </c>
      <c r="F9" s="48" t="s">
        <v>123</v>
      </c>
      <c r="G9" s="48" t="s">
        <v>86</v>
      </c>
      <c r="H9" s="54" t="s">
        <v>121</v>
      </c>
      <c r="I9" s="54" t="s">
        <v>122</v>
      </c>
      <c r="J9" s="79" t="s">
        <v>124</v>
      </c>
    </row>
    <row r="10" spans="1:14" s="12" customFormat="1" ht="28.5" customHeight="1">
      <c r="A10" s="115" t="s">
        <v>90</v>
      </c>
      <c r="B10" s="50" t="s">
        <v>46</v>
      </c>
      <c r="C10" s="49">
        <v>3240000</v>
      </c>
      <c r="D10" s="70">
        <v>270000</v>
      </c>
      <c r="E10" s="48" t="s">
        <v>85</v>
      </c>
      <c r="F10" s="48" t="s">
        <v>122</v>
      </c>
      <c r="G10" s="48" t="s">
        <v>93</v>
      </c>
      <c r="H10" s="54" t="s">
        <v>134</v>
      </c>
      <c r="I10" s="54" t="s">
        <v>135</v>
      </c>
      <c r="J10" s="79" t="s">
        <v>136</v>
      </c>
    </row>
    <row r="11" spans="1:14" s="12" customFormat="1" ht="28.5" customHeight="1">
      <c r="A11" s="115" t="s">
        <v>91</v>
      </c>
      <c r="B11" s="52" t="s">
        <v>46</v>
      </c>
      <c r="C11" s="53">
        <v>2400000</v>
      </c>
      <c r="D11" s="69">
        <v>200000</v>
      </c>
      <c r="E11" s="48" t="s">
        <v>85</v>
      </c>
      <c r="F11" s="48" t="s">
        <v>122</v>
      </c>
      <c r="G11" s="48" t="s">
        <v>86</v>
      </c>
      <c r="H11" s="54" t="s">
        <v>134</v>
      </c>
      <c r="I11" s="54" t="s">
        <v>135</v>
      </c>
      <c r="J11" s="79" t="s">
        <v>136</v>
      </c>
    </row>
    <row r="12" spans="1:14" s="159" customFormat="1" ht="28.5" customHeight="1">
      <c r="A12" s="152" t="s">
        <v>92</v>
      </c>
      <c r="B12" s="153" t="s">
        <v>108</v>
      </c>
      <c r="C12" s="154">
        <v>24874000</v>
      </c>
      <c r="D12" s="155">
        <v>4245660</v>
      </c>
      <c r="E12" s="156" t="s">
        <v>109</v>
      </c>
      <c r="F12" s="157" t="s">
        <v>122</v>
      </c>
      <c r="G12" s="157" t="s">
        <v>86</v>
      </c>
      <c r="H12" s="156" t="s">
        <v>134</v>
      </c>
      <c r="I12" s="156" t="s">
        <v>135</v>
      </c>
      <c r="J12" s="158" t="s">
        <v>136</v>
      </c>
    </row>
    <row r="13" spans="1:14" s="159" customFormat="1" ht="28.5" customHeight="1" thickBot="1">
      <c r="A13" s="166" t="s">
        <v>114</v>
      </c>
      <c r="B13" s="165" t="s">
        <v>115</v>
      </c>
      <c r="C13" s="163">
        <v>49648000</v>
      </c>
      <c r="D13" s="163">
        <v>5568000</v>
      </c>
      <c r="E13" s="165" t="s">
        <v>116</v>
      </c>
      <c r="F13" s="157" t="s">
        <v>122</v>
      </c>
      <c r="G13" s="157" t="s">
        <v>86</v>
      </c>
      <c r="H13" s="156" t="s">
        <v>134</v>
      </c>
      <c r="I13" s="156" t="s">
        <v>135</v>
      </c>
      <c r="J13" s="158" t="s">
        <v>136</v>
      </c>
    </row>
    <row r="14" spans="1:14" s="86" customFormat="1" ht="18.75" customHeight="1">
      <c r="A14" s="172"/>
      <c r="B14" s="172"/>
      <c r="C14" s="172"/>
      <c r="D14" s="172"/>
      <c r="E14" s="172"/>
      <c r="F14" s="172"/>
      <c r="G14" s="172"/>
      <c r="H14" s="172"/>
      <c r="I14" s="172"/>
      <c r="J14" s="172"/>
    </row>
    <row r="15" spans="1:14" s="11" customFormat="1" ht="27.95" customHeight="1">
      <c r="A15" s="15"/>
      <c r="B15" s="17"/>
      <c r="C15" s="28"/>
      <c r="D15" s="18"/>
      <c r="E15" s="14"/>
      <c r="F15" s="14"/>
      <c r="G15" s="14"/>
      <c r="H15" s="14"/>
      <c r="I15" s="14"/>
      <c r="J15" s="17"/>
    </row>
    <row r="16" spans="1:14" s="12" customFormat="1" ht="27.95" customHeight="1">
      <c r="A16" s="15"/>
      <c r="B16" s="17"/>
      <c r="C16" s="20"/>
      <c r="D16" s="21"/>
      <c r="E16" s="29"/>
      <c r="F16" s="29"/>
      <c r="G16" s="29"/>
      <c r="H16" s="29"/>
      <c r="I16" s="29"/>
      <c r="J16" s="17"/>
      <c r="K16" s="14"/>
      <c r="L16" s="13"/>
      <c r="M16" s="13"/>
      <c r="N16" s="13"/>
    </row>
    <row r="17" spans="1:14" s="12" customFormat="1" ht="27.95" customHeight="1">
      <c r="A17" s="15"/>
      <c r="B17" s="17"/>
      <c r="C17" s="20"/>
      <c r="D17" s="21"/>
      <c r="E17" s="29"/>
      <c r="F17" s="29"/>
      <c r="G17" s="29"/>
      <c r="H17" s="29"/>
      <c r="I17" s="29"/>
      <c r="J17" s="17"/>
      <c r="K17" s="14"/>
      <c r="L17" s="13"/>
      <c r="M17" s="13"/>
      <c r="N17" s="13"/>
    </row>
    <row r="18" spans="1:14" s="11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L18" s="13"/>
      <c r="M18" s="13"/>
      <c r="N18" s="13"/>
    </row>
    <row r="19" spans="1:14" s="11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</row>
    <row r="20" spans="1:14" s="13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</row>
    <row r="21" spans="1:14" s="13" customFormat="1" ht="27.95" customHeight="1">
      <c r="A21" s="19"/>
      <c r="B21" s="17"/>
      <c r="C21" s="20"/>
      <c r="D21" s="20"/>
      <c r="E21" s="29"/>
      <c r="F21" s="29"/>
      <c r="G21" s="29"/>
      <c r="H21" s="29"/>
      <c r="I21" s="29"/>
      <c r="J21" s="17"/>
    </row>
    <row r="22" spans="1:14" s="13" customFormat="1" ht="27.95" customHeight="1">
      <c r="A22" s="19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>
      <c r="A23" s="22"/>
      <c r="B23" s="24"/>
      <c r="C23" s="23"/>
      <c r="D23" s="23"/>
      <c r="E23" s="30"/>
      <c r="F23" s="30"/>
      <c r="G23" s="30"/>
      <c r="H23" s="30"/>
      <c r="I23" s="30"/>
      <c r="J23" s="17"/>
    </row>
    <row r="24" spans="1:14" s="13" customFormat="1" ht="27.95" customHeight="1">
      <c r="A24" s="22"/>
      <c r="B24" s="24"/>
      <c r="C24" s="23"/>
      <c r="D24" s="23"/>
      <c r="E24" s="30"/>
      <c r="F24" s="30"/>
      <c r="G24" s="30"/>
      <c r="H24" s="30"/>
      <c r="I24" s="30"/>
      <c r="J24" s="17"/>
    </row>
    <row r="25" spans="1:14" s="13" customFormat="1" ht="27.95" customHeight="1">
      <c r="A25" s="25"/>
      <c r="B25" s="24"/>
      <c r="C25" s="26"/>
      <c r="D25" s="26"/>
      <c r="E25" s="27"/>
      <c r="F25" s="27"/>
      <c r="G25" s="27"/>
      <c r="H25" s="27"/>
      <c r="I25" s="27"/>
      <c r="J25" s="17"/>
    </row>
    <row r="26" spans="1:14" s="13" customFormat="1" ht="27.95" customHeight="1">
      <c r="A26" s="25"/>
      <c r="B26" s="24"/>
      <c r="C26" s="26"/>
      <c r="D26" s="26"/>
      <c r="E26" s="27"/>
      <c r="F26" s="27"/>
      <c r="G26" s="27"/>
      <c r="H26" s="27"/>
      <c r="I26" s="27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16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ht="27.95" customHeight="1"/>
    <row r="35" spans="1:10" ht="27.95" customHeight="1"/>
    <row r="36" spans="1:10" ht="27.95" customHeight="1"/>
    <row r="37" spans="1:10" ht="27.95" customHeight="1"/>
  </sheetData>
  <mergeCells count="3">
    <mergeCell ref="A1:J1"/>
    <mergeCell ref="I2:J2"/>
    <mergeCell ref="A14:J14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Normal="100" zoomScaleSheetLayoutView="100" workbookViewId="0">
      <selection activeCell="D13" sqref="D13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70" t="s">
        <v>140</v>
      </c>
      <c r="B1" s="170"/>
      <c r="C1" s="170"/>
      <c r="D1" s="170"/>
      <c r="E1" s="170"/>
      <c r="F1" s="170"/>
      <c r="G1" s="170"/>
    </row>
    <row r="2" spans="1:7" ht="30" customHeight="1" thickBot="1">
      <c r="A2" s="173" t="s">
        <v>113</v>
      </c>
      <c r="B2" s="173"/>
      <c r="C2" s="47"/>
      <c r="D2" s="47"/>
      <c r="E2" s="47"/>
      <c r="F2" s="174" t="s">
        <v>132</v>
      </c>
      <c r="G2" s="174"/>
    </row>
    <row r="3" spans="1:7" ht="30" customHeight="1" thickBot="1">
      <c r="A3" s="119" t="s">
        <v>68</v>
      </c>
      <c r="B3" s="124" t="s">
        <v>1</v>
      </c>
      <c r="C3" s="124" t="s">
        <v>6</v>
      </c>
      <c r="D3" s="124" t="s">
        <v>7</v>
      </c>
      <c r="E3" s="124" t="s">
        <v>8</v>
      </c>
      <c r="F3" s="124" t="s">
        <v>9</v>
      </c>
      <c r="G3" s="125" t="s">
        <v>63</v>
      </c>
    </row>
    <row r="4" spans="1:7" s="12" customFormat="1" ht="30" customHeight="1">
      <c r="A4" s="126" t="s">
        <v>53</v>
      </c>
      <c r="B4" s="120" t="s">
        <v>87</v>
      </c>
      <c r="C4" s="121" t="s">
        <v>137</v>
      </c>
      <c r="D4" s="122">
        <v>134500</v>
      </c>
      <c r="E4" s="121" t="s">
        <v>49</v>
      </c>
      <c r="F4" s="123" t="s">
        <v>103</v>
      </c>
      <c r="G4" s="79" t="s">
        <v>136</v>
      </c>
    </row>
    <row r="5" spans="1:7" s="12" customFormat="1" ht="30" customHeight="1">
      <c r="A5" s="56" t="s">
        <v>53</v>
      </c>
      <c r="B5" s="127" t="s">
        <v>117</v>
      </c>
      <c r="C5" s="121" t="s">
        <v>138</v>
      </c>
      <c r="D5" s="77">
        <v>23800</v>
      </c>
      <c r="E5" s="121" t="s">
        <v>49</v>
      </c>
      <c r="F5" s="123" t="s">
        <v>103</v>
      </c>
      <c r="G5" s="79" t="s">
        <v>136</v>
      </c>
    </row>
    <row r="6" spans="1:7" s="12" customFormat="1" ht="30" customHeight="1">
      <c r="A6" s="56" t="s">
        <v>53</v>
      </c>
      <c r="B6" s="117" t="s">
        <v>47</v>
      </c>
      <c r="C6" s="121" t="s">
        <v>138</v>
      </c>
      <c r="D6" s="76">
        <v>119500</v>
      </c>
      <c r="E6" s="48" t="s">
        <v>49</v>
      </c>
      <c r="F6" s="50" t="s">
        <v>103</v>
      </c>
      <c r="G6" s="79" t="s">
        <v>136</v>
      </c>
    </row>
    <row r="7" spans="1:7" s="12" customFormat="1" ht="30" customHeight="1">
      <c r="A7" s="56" t="s">
        <v>53</v>
      </c>
      <c r="B7" s="117" t="s">
        <v>88</v>
      </c>
      <c r="C7" s="48" t="s">
        <v>138</v>
      </c>
      <c r="D7" s="69">
        <v>40000</v>
      </c>
      <c r="E7" s="48" t="s">
        <v>49</v>
      </c>
      <c r="F7" s="50" t="s">
        <v>52</v>
      </c>
      <c r="G7" s="79" t="s">
        <v>136</v>
      </c>
    </row>
    <row r="8" spans="1:7" s="12" customFormat="1" ht="30" customHeight="1">
      <c r="A8" s="56" t="s">
        <v>53</v>
      </c>
      <c r="B8" s="117" t="s">
        <v>48</v>
      </c>
      <c r="C8" s="48" t="s">
        <v>137</v>
      </c>
      <c r="D8" s="70">
        <v>200000</v>
      </c>
      <c r="E8" s="48" t="s">
        <v>49</v>
      </c>
      <c r="F8" s="50" t="s">
        <v>52</v>
      </c>
      <c r="G8" s="79" t="s">
        <v>136</v>
      </c>
    </row>
    <row r="9" spans="1:7" s="12" customFormat="1" ht="30" customHeight="1">
      <c r="A9" s="56" t="s">
        <v>53</v>
      </c>
      <c r="B9" s="117" t="s">
        <v>89</v>
      </c>
      <c r="C9" s="48" t="s">
        <v>181</v>
      </c>
      <c r="D9" s="80">
        <v>591800</v>
      </c>
      <c r="E9" s="54" t="s">
        <v>107</v>
      </c>
      <c r="F9" s="50" t="s">
        <v>55</v>
      </c>
      <c r="G9" s="79" t="s">
        <v>124</v>
      </c>
    </row>
    <row r="10" spans="1:7" s="12" customFormat="1" ht="30" customHeight="1">
      <c r="A10" s="56" t="s">
        <v>53</v>
      </c>
      <c r="B10" s="117" t="s">
        <v>90</v>
      </c>
      <c r="C10" s="48" t="s">
        <v>142</v>
      </c>
      <c r="D10" s="70">
        <v>270000</v>
      </c>
      <c r="E10" s="48" t="s">
        <v>110</v>
      </c>
      <c r="F10" s="50" t="s">
        <v>46</v>
      </c>
      <c r="G10" s="79" t="s">
        <v>136</v>
      </c>
    </row>
    <row r="11" spans="1:7" s="12" customFormat="1" ht="30" customHeight="1">
      <c r="A11" s="56" t="s">
        <v>54</v>
      </c>
      <c r="B11" s="117" t="s">
        <v>91</v>
      </c>
      <c r="C11" s="48" t="s">
        <v>142</v>
      </c>
      <c r="D11" s="69">
        <v>200000</v>
      </c>
      <c r="E11" s="118" t="s">
        <v>112</v>
      </c>
      <c r="F11" s="52" t="s">
        <v>46</v>
      </c>
      <c r="G11" s="79" t="s">
        <v>136</v>
      </c>
    </row>
    <row r="12" spans="1:7" s="12" customFormat="1" ht="30" customHeight="1">
      <c r="A12" s="56" t="s">
        <v>54</v>
      </c>
      <c r="B12" s="117" t="s">
        <v>92</v>
      </c>
      <c r="C12" s="48" t="s">
        <v>142</v>
      </c>
      <c r="D12" s="114">
        <f>준공검사현황!D12</f>
        <v>4245660</v>
      </c>
      <c r="E12" s="118" t="s">
        <v>111</v>
      </c>
      <c r="F12" s="52" t="s">
        <v>108</v>
      </c>
      <c r="G12" s="79" t="s">
        <v>136</v>
      </c>
    </row>
    <row r="13" spans="1:7" s="159" customFormat="1" ht="30" customHeight="1" thickBot="1">
      <c r="A13" s="160" t="s">
        <v>54</v>
      </c>
      <c r="B13" s="161" t="s">
        <v>114</v>
      </c>
      <c r="C13" s="162" t="s">
        <v>141</v>
      </c>
      <c r="D13" s="163">
        <f>준공검사현황!D13</f>
        <v>5568000</v>
      </c>
      <c r="E13" s="164" t="s">
        <v>111</v>
      </c>
      <c r="F13" s="165" t="s">
        <v>115</v>
      </c>
      <c r="G13" s="158" t="s">
        <v>136</v>
      </c>
    </row>
    <row r="14" spans="1:7" s="86" customFormat="1" ht="18.75" customHeight="1">
      <c r="A14" s="172"/>
      <c r="B14" s="175"/>
      <c r="C14" s="175"/>
      <c r="D14" s="175"/>
      <c r="E14" s="175"/>
      <c r="F14" s="175"/>
      <c r="G14" s="175"/>
    </row>
  </sheetData>
  <mergeCells count="4">
    <mergeCell ref="A1:G1"/>
    <mergeCell ref="A2:B2"/>
    <mergeCell ref="F2:G2"/>
    <mergeCell ref="A14:G14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opLeftCell="A49" zoomScaleNormal="100" workbookViewId="0">
      <selection activeCell="E54" sqref="E54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70" t="s">
        <v>139</v>
      </c>
      <c r="B1" s="170"/>
      <c r="C1" s="170"/>
      <c r="D1" s="170"/>
      <c r="E1" s="170"/>
    </row>
    <row r="2" spans="1:5" ht="30" customHeight="1" thickBot="1">
      <c r="A2" s="57" t="s">
        <v>102</v>
      </c>
      <c r="B2" s="45"/>
      <c r="C2" s="46"/>
      <c r="D2" s="46"/>
      <c r="E2" s="59" t="s">
        <v>99</v>
      </c>
    </row>
    <row r="3" spans="1:5" s="8" customFormat="1" ht="33" customHeight="1">
      <c r="A3" s="176" t="s">
        <v>33</v>
      </c>
      <c r="B3" s="85" t="s">
        <v>82</v>
      </c>
      <c r="C3" s="179" t="s">
        <v>161</v>
      </c>
      <c r="D3" s="180"/>
      <c r="E3" s="181"/>
    </row>
    <row r="4" spans="1:5" s="8" customFormat="1" ht="33" customHeight="1">
      <c r="A4" s="177"/>
      <c r="B4" s="82" t="s">
        <v>13</v>
      </c>
      <c r="C4" s="81">
        <v>18000000</v>
      </c>
      <c r="D4" s="82" t="s">
        <v>159</v>
      </c>
      <c r="E4" s="83">
        <v>17100000</v>
      </c>
    </row>
    <row r="5" spans="1:5" s="8" customFormat="1" ht="33" customHeight="1">
      <c r="A5" s="177"/>
      <c r="B5" s="82" t="s">
        <v>81</v>
      </c>
      <c r="C5" s="93">
        <v>0.05</v>
      </c>
      <c r="D5" s="82" t="s">
        <v>14</v>
      </c>
      <c r="E5" s="83">
        <v>17100000</v>
      </c>
    </row>
    <row r="6" spans="1:5" s="8" customFormat="1" ht="33" customHeight="1">
      <c r="A6" s="177"/>
      <c r="B6" s="82" t="s">
        <v>12</v>
      </c>
      <c r="C6" s="87" t="s">
        <v>143</v>
      </c>
      <c r="D6" s="82" t="s">
        <v>94</v>
      </c>
      <c r="E6" s="90" t="s">
        <v>144</v>
      </c>
    </row>
    <row r="7" spans="1:5" s="8" customFormat="1" ht="33" customHeight="1">
      <c r="A7" s="177"/>
      <c r="B7" s="82" t="s">
        <v>29</v>
      </c>
      <c r="C7" s="88" t="s">
        <v>126</v>
      </c>
      <c r="D7" s="82" t="s">
        <v>30</v>
      </c>
      <c r="E7" s="90" t="s">
        <v>145</v>
      </c>
    </row>
    <row r="8" spans="1:5" s="8" customFormat="1" ht="33" customHeight="1">
      <c r="A8" s="177"/>
      <c r="B8" s="82" t="s">
        <v>31</v>
      </c>
      <c r="C8" s="88" t="s">
        <v>127</v>
      </c>
      <c r="D8" s="82" t="s">
        <v>125</v>
      </c>
      <c r="E8" s="91" t="s">
        <v>147</v>
      </c>
    </row>
    <row r="9" spans="1:5" s="8" customFormat="1" ht="33" customHeight="1" thickBot="1">
      <c r="A9" s="178"/>
      <c r="B9" s="84" t="s">
        <v>32</v>
      </c>
      <c r="C9" s="89" t="s">
        <v>128</v>
      </c>
      <c r="D9" s="84" t="s">
        <v>95</v>
      </c>
      <c r="E9" s="92" t="s">
        <v>146</v>
      </c>
    </row>
    <row r="10" spans="1:5" ht="14.25" thickBot="1"/>
    <row r="11" spans="1:5" ht="33" customHeight="1">
      <c r="A11" s="176" t="s">
        <v>33</v>
      </c>
      <c r="B11" s="85" t="s">
        <v>82</v>
      </c>
      <c r="C11" s="179" t="s">
        <v>165</v>
      </c>
      <c r="D11" s="180"/>
      <c r="E11" s="181"/>
    </row>
    <row r="12" spans="1:5" ht="33" customHeight="1">
      <c r="A12" s="177"/>
      <c r="B12" s="82" t="s">
        <v>13</v>
      </c>
      <c r="C12" s="81">
        <v>7332000</v>
      </c>
      <c r="D12" s="82" t="s">
        <v>28</v>
      </c>
      <c r="E12" s="81">
        <v>7101600</v>
      </c>
    </row>
    <row r="13" spans="1:5" ht="33" customHeight="1">
      <c r="A13" s="177"/>
      <c r="B13" s="82" t="s">
        <v>81</v>
      </c>
      <c r="C13" s="93">
        <v>0.03</v>
      </c>
      <c r="D13" s="82" t="s">
        <v>14</v>
      </c>
      <c r="E13" s="83">
        <f>E12</f>
        <v>7101600</v>
      </c>
    </row>
    <row r="14" spans="1:5" ht="33" customHeight="1">
      <c r="A14" s="177"/>
      <c r="B14" s="82" t="s">
        <v>12</v>
      </c>
      <c r="C14" s="87" t="s">
        <v>150</v>
      </c>
      <c r="D14" s="82" t="s">
        <v>94</v>
      </c>
      <c r="E14" s="90" t="s">
        <v>144</v>
      </c>
    </row>
    <row r="15" spans="1:5" ht="33" customHeight="1">
      <c r="A15" s="177"/>
      <c r="B15" s="82" t="s">
        <v>29</v>
      </c>
      <c r="C15" s="88" t="s">
        <v>126</v>
      </c>
      <c r="D15" s="82" t="s">
        <v>30</v>
      </c>
      <c r="E15" s="90" t="s">
        <v>148</v>
      </c>
    </row>
    <row r="16" spans="1:5" ht="33" customHeight="1">
      <c r="A16" s="177"/>
      <c r="B16" s="82" t="s">
        <v>31</v>
      </c>
      <c r="C16" s="88" t="s">
        <v>127</v>
      </c>
      <c r="D16" s="82" t="s">
        <v>73</v>
      </c>
      <c r="E16" s="91" t="s">
        <v>169</v>
      </c>
    </row>
    <row r="17" spans="1:5" ht="33" customHeight="1" thickBot="1">
      <c r="A17" s="178"/>
      <c r="B17" s="84" t="s">
        <v>32</v>
      </c>
      <c r="C17" s="89" t="s">
        <v>128</v>
      </c>
      <c r="D17" s="84" t="s">
        <v>95</v>
      </c>
      <c r="E17" s="92" t="s">
        <v>149</v>
      </c>
    </row>
    <row r="18" spans="1:5" ht="14.25" thickBot="1"/>
    <row r="19" spans="1:5" ht="33.75" customHeight="1">
      <c r="A19" s="176" t="s">
        <v>33</v>
      </c>
      <c r="B19" s="85" t="s">
        <v>82</v>
      </c>
      <c r="C19" s="179" t="s">
        <v>167</v>
      </c>
      <c r="D19" s="180"/>
      <c r="E19" s="181"/>
    </row>
    <row r="20" spans="1:5" ht="33.75" customHeight="1">
      <c r="A20" s="177"/>
      <c r="B20" s="82" t="s">
        <v>13</v>
      </c>
      <c r="C20" s="81">
        <v>2591400</v>
      </c>
      <c r="D20" s="82" t="s">
        <v>28</v>
      </c>
      <c r="E20" s="83">
        <f>C20</f>
        <v>2591400</v>
      </c>
    </row>
    <row r="21" spans="1:5" ht="33.75" customHeight="1">
      <c r="A21" s="177"/>
      <c r="B21" s="82" t="s">
        <v>81</v>
      </c>
      <c r="C21" s="93">
        <v>1</v>
      </c>
      <c r="D21" s="82" t="s">
        <v>14</v>
      </c>
      <c r="E21" s="83">
        <f>E20</f>
        <v>2591400</v>
      </c>
    </row>
    <row r="22" spans="1:5" ht="33.75" customHeight="1">
      <c r="A22" s="177"/>
      <c r="B22" s="82" t="s">
        <v>12</v>
      </c>
      <c r="C22" s="87" t="s">
        <v>150</v>
      </c>
      <c r="D22" s="82" t="s">
        <v>94</v>
      </c>
      <c r="E22" s="90" t="s">
        <v>144</v>
      </c>
    </row>
    <row r="23" spans="1:5" ht="33.75" customHeight="1">
      <c r="A23" s="177"/>
      <c r="B23" s="82" t="s">
        <v>29</v>
      </c>
      <c r="C23" s="88" t="s">
        <v>126</v>
      </c>
      <c r="D23" s="82" t="s">
        <v>30</v>
      </c>
      <c r="E23" s="90" t="s">
        <v>148</v>
      </c>
    </row>
    <row r="24" spans="1:5" ht="33.75" customHeight="1">
      <c r="A24" s="177"/>
      <c r="B24" s="82" t="s">
        <v>31</v>
      </c>
      <c r="C24" s="88" t="s">
        <v>127</v>
      </c>
      <c r="D24" s="82" t="s">
        <v>73</v>
      </c>
      <c r="E24" s="91" t="s">
        <v>170</v>
      </c>
    </row>
    <row r="25" spans="1:5" ht="33.75" customHeight="1" thickBot="1">
      <c r="A25" s="178"/>
      <c r="B25" s="84" t="s">
        <v>32</v>
      </c>
      <c r="C25" s="89" t="s">
        <v>128</v>
      </c>
      <c r="D25" s="84" t="s">
        <v>95</v>
      </c>
      <c r="E25" s="92" t="s">
        <v>149</v>
      </c>
    </row>
    <row r="26" spans="1:5" ht="14.25" thickBot="1"/>
    <row r="27" spans="1:5" s="13" customFormat="1" ht="33.75" customHeight="1">
      <c r="A27" s="176" t="s">
        <v>33</v>
      </c>
      <c r="B27" s="85" t="s">
        <v>82</v>
      </c>
      <c r="C27" s="179" t="s">
        <v>171</v>
      </c>
      <c r="D27" s="180"/>
      <c r="E27" s="181"/>
    </row>
    <row r="28" spans="1:5" s="13" customFormat="1" ht="33.75" customHeight="1">
      <c r="A28" s="177"/>
      <c r="B28" s="82" t="s">
        <v>13</v>
      </c>
      <c r="C28" s="81">
        <v>3360000</v>
      </c>
      <c r="D28" s="82" t="s">
        <v>28</v>
      </c>
      <c r="E28" s="83">
        <v>3240000</v>
      </c>
    </row>
    <row r="29" spans="1:5" s="13" customFormat="1" ht="33.75" customHeight="1">
      <c r="A29" s="177"/>
      <c r="B29" s="82" t="s">
        <v>81</v>
      </c>
      <c r="C29" s="93">
        <v>0.04</v>
      </c>
      <c r="D29" s="82" t="s">
        <v>14</v>
      </c>
      <c r="E29" s="83">
        <v>3240000</v>
      </c>
    </row>
    <row r="30" spans="1:5" s="13" customFormat="1" ht="33.75" customHeight="1">
      <c r="A30" s="177"/>
      <c r="B30" s="82" t="s">
        <v>12</v>
      </c>
      <c r="C30" s="87" t="s">
        <v>151</v>
      </c>
      <c r="D30" s="82" t="s">
        <v>94</v>
      </c>
      <c r="E30" s="90" t="s">
        <v>144</v>
      </c>
    </row>
    <row r="31" spans="1:5" s="13" customFormat="1" ht="33.75" customHeight="1">
      <c r="A31" s="177"/>
      <c r="B31" s="82" t="s">
        <v>29</v>
      </c>
      <c r="C31" s="88" t="s">
        <v>126</v>
      </c>
      <c r="D31" s="82" t="s">
        <v>30</v>
      </c>
      <c r="E31" s="90" t="s">
        <v>148</v>
      </c>
    </row>
    <row r="32" spans="1:5" s="13" customFormat="1" ht="33.75" customHeight="1">
      <c r="A32" s="177"/>
      <c r="B32" s="82" t="s">
        <v>31</v>
      </c>
      <c r="C32" s="88" t="s">
        <v>127</v>
      </c>
      <c r="D32" s="82" t="s">
        <v>73</v>
      </c>
      <c r="E32" s="91" t="s">
        <v>46</v>
      </c>
    </row>
    <row r="33" spans="1:5" s="13" customFormat="1" ht="33.75" customHeight="1" thickBot="1">
      <c r="A33" s="178"/>
      <c r="B33" s="84" t="s">
        <v>32</v>
      </c>
      <c r="C33" s="89" t="s">
        <v>128</v>
      </c>
      <c r="D33" s="84" t="s">
        <v>95</v>
      </c>
      <c r="E33" s="92" t="s">
        <v>152</v>
      </c>
    </row>
    <row r="34" spans="1:5" ht="14.25" thickBot="1"/>
    <row r="35" spans="1:5" s="13" customFormat="1" ht="33.75" customHeight="1">
      <c r="A35" s="176" t="s">
        <v>33</v>
      </c>
      <c r="B35" s="85" t="s">
        <v>82</v>
      </c>
      <c r="C35" s="179" t="s">
        <v>173</v>
      </c>
      <c r="D35" s="180"/>
      <c r="E35" s="181"/>
    </row>
    <row r="36" spans="1:5" s="13" customFormat="1" ht="33.75" customHeight="1">
      <c r="A36" s="177"/>
      <c r="B36" s="82" t="s">
        <v>13</v>
      </c>
      <c r="C36" s="81">
        <v>480000</v>
      </c>
      <c r="D36" s="82" t="s">
        <v>28</v>
      </c>
      <c r="E36" s="83">
        <v>480000</v>
      </c>
    </row>
    <row r="37" spans="1:5" s="13" customFormat="1" ht="33.75" customHeight="1">
      <c r="A37" s="177"/>
      <c r="B37" s="82" t="s">
        <v>81</v>
      </c>
      <c r="C37" s="93">
        <v>1</v>
      </c>
      <c r="D37" s="82" t="s">
        <v>14</v>
      </c>
      <c r="E37" s="83">
        <v>480000</v>
      </c>
    </row>
    <row r="38" spans="1:5" s="13" customFormat="1" ht="33.75" customHeight="1">
      <c r="A38" s="177"/>
      <c r="B38" s="82" t="s">
        <v>12</v>
      </c>
      <c r="C38" s="87" t="s">
        <v>153</v>
      </c>
      <c r="D38" s="82" t="s">
        <v>94</v>
      </c>
      <c r="E38" s="90" t="s">
        <v>144</v>
      </c>
    </row>
    <row r="39" spans="1:5" s="13" customFormat="1" ht="33.75" customHeight="1">
      <c r="A39" s="177"/>
      <c r="B39" s="82" t="s">
        <v>29</v>
      </c>
      <c r="C39" s="88" t="s">
        <v>126</v>
      </c>
      <c r="D39" s="82" t="s">
        <v>30</v>
      </c>
      <c r="E39" s="90" t="s">
        <v>148</v>
      </c>
    </row>
    <row r="40" spans="1:5" s="13" customFormat="1" ht="33.75" customHeight="1">
      <c r="A40" s="177"/>
      <c r="B40" s="82" t="s">
        <v>31</v>
      </c>
      <c r="C40" s="88" t="s">
        <v>127</v>
      </c>
      <c r="D40" s="82" t="s">
        <v>73</v>
      </c>
      <c r="E40" s="91" t="s">
        <v>154</v>
      </c>
    </row>
    <row r="41" spans="1:5" s="13" customFormat="1" ht="33.75" customHeight="1" thickBot="1">
      <c r="A41" s="178"/>
      <c r="B41" s="84" t="s">
        <v>32</v>
      </c>
      <c r="C41" s="89" t="s">
        <v>128</v>
      </c>
      <c r="D41" s="84" t="s">
        <v>95</v>
      </c>
      <c r="E41" s="92" t="s">
        <v>155</v>
      </c>
    </row>
    <row r="42" spans="1:5" ht="14.25" thickBot="1"/>
    <row r="43" spans="1:5" s="13" customFormat="1" ht="33.75" customHeight="1">
      <c r="A43" s="176" t="s">
        <v>33</v>
      </c>
      <c r="B43" s="85" t="s">
        <v>82</v>
      </c>
      <c r="C43" s="179" t="s">
        <v>177</v>
      </c>
      <c r="D43" s="180"/>
      <c r="E43" s="181"/>
    </row>
    <row r="44" spans="1:5" s="13" customFormat="1" ht="33.75" customHeight="1">
      <c r="A44" s="177"/>
      <c r="B44" s="82" t="s">
        <v>13</v>
      </c>
      <c r="C44" s="81">
        <v>2400000</v>
      </c>
      <c r="D44" s="82" t="s">
        <v>28</v>
      </c>
      <c r="E44" s="83">
        <v>2400000</v>
      </c>
    </row>
    <row r="45" spans="1:5" s="13" customFormat="1" ht="33.75" customHeight="1">
      <c r="A45" s="177"/>
      <c r="B45" s="82" t="s">
        <v>81</v>
      </c>
      <c r="C45" s="93">
        <v>1</v>
      </c>
      <c r="D45" s="82" t="s">
        <v>14</v>
      </c>
      <c r="E45" s="83">
        <v>2400000</v>
      </c>
    </row>
    <row r="46" spans="1:5" s="13" customFormat="1" ht="33.75" customHeight="1">
      <c r="A46" s="177"/>
      <c r="B46" s="82" t="s">
        <v>12</v>
      </c>
      <c r="C46" s="87" t="s">
        <v>156</v>
      </c>
      <c r="D46" s="82" t="s">
        <v>94</v>
      </c>
      <c r="E46" s="90" t="s">
        <v>144</v>
      </c>
    </row>
    <row r="47" spans="1:5" s="13" customFormat="1" ht="33.75" customHeight="1">
      <c r="A47" s="177"/>
      <c r="B47" s="82" t="s">
        <v>29</v>
      </c>
      <c r="C47" s="88" t="s">
        <v>126</v>
      </c>
      <c r="D47" s="82" t="s">
        <v>30</v>
      </c>
      <c r="E47" s="90" t="s">
        <v>148</v>
      </c>
    </row>
    <row r="48" spans="1:5" s="13" customFormat="1" ht="33.75" customHeight="1">
      <c r="A48" s="177"/>
      <c r="B48" s="82" t="s">
        <v>31</v>
      </c>
      <c r="C48" s="88" t="s">
        <v>127</v>
      </c>
      <c r="D48" s="82" t="s">
        <v>73</v>
      </c>
      <c r="E48" s="91" t="s">
        <v>154</v>
      </c>
    </row>
    <row r="49" spans="1:5" s="13" customFormat="1" ht="33.75" customHeight="1" thickBot="1">
      <c r="A49" s="178"/>
      <c r="B49" s="84" t="s">
        <v>32</v>
      </c>
      <c r="C49" s="89" t="s">
        <v>128</v>
      </c>
      <c r="D49" s="84" t="s">
        <v>95</v>
      </c>
      <c r="E49" s="92" t="s">
        <v>155</v>
      </c>
    </row>
    <row r="50" spans="1:5" ht="14.25" thickBot="1"/>
    <row r="51" spans="1:5" s="13" customFormat="1" ht="33.75" customHeight="1">
      <c r="A51" s="176" t="s">
        <v>33</v>
      </c>
      <c r="B51" s="85" t="s">
        <v>82</v>
      </c>
      <c r="C51" s="179" t="s">
        <v>179</v>
      </c>
      <c r="D51" s="180"/>
      <c r="E51" s="181"/>
    </row>
    <row r="52" spans="1:5" s="13" customFormat="1" ht="33.75" customHeight="1">
      <c r="A52" s="177"/>
      <c r="B52" s="82" t="s">
        <v>13</v>
      </c>
      <c r="C52" s="81">
        <v>2520000</v>
      </c>
      <c r="D52" s="82" t="s">
        <v>28</v>
      </c>
      <c r="E52" s="83">
        <v>2400000</v>
      </c>
    </row>
    <row r="53" spans="1:5" s="13" customFormat="1" ht="33.75" customHeight="1">
      <c r="A53" s="177"/>
      <c r="B53" s="82" t="s">
        <v>81</v>
      </c>
      <c r="C53" s="93">
        <v>0.05</v>
      </c>
      <c r="D53" s="82" t="s">
        <v>14</v>
      </c>
      <c r="E53" s="83">
        <v>2400000</v>
      </c>
    </row>
    <row r="54" spans="1:5" s="13" customFormat="1" ht="33.75" customHeight="1">
      <c r="A54" s="177"/>
      <c r="B54" s="82" t="s">
        <v>12</v>
      </c>
      <c r="C54" s="87" t="s">
        <v>157</v>
      </c>
      <c r="D54" s="82" t="s">
        <v>94</v>
      </c>
      <c r="E54" s="90" t="s">
        <v>144</v>
      </c>
    </row>
    <row r="55" spans="1:5" s="13" customFormat="1" ht="33.75" customHeight="1">
      <c r="A55" s="177"/>
      <c r="B55" s="82" t="s">
        <v>29</v>
      </c>
      <c r="C55" s="88" t="s">
        <v>126</v>
      </c>
      <c r="D55" s="82" t="s">
        <v>30</v>
      </c>
      <c r="E55" s="90" t="s">
        <v>148</v>
      </c>
    </row>
    <row r="56" spans="1:5" s="13" customFormat="1" ht="33.75" customHeight="1">
      <c r="A56" s="177"/>
      <c r="B56" s="82" t="s">
        <v>31</v>
      </c>
      <c r="C56" s="88" t="s">
        <v>127</v>
      </c>
      <c r="D56" s="82" t="s">
        <v>73</v>
      </c>
      <c r="E56" s="91" t="s">
        <v>46</v>
      </c>
    </row>
    <row r="57" spans="1:5" s="13" customFormat="1" ht="33.75" customHeight="1" thickBot="1">
      <c r="A57" s="178"/>
      <c r="B57" s="84" t="s">
        <v>32</v>
      </c>
      <c r="C57" s="89" t="s">
        <v>128</v>
      </c>
      <c r="D57" s="84" t="s">
        <v>95</v>
      </c>
      <c r="E57" s="92" t="s">
        <v>152</v>
      </c>
    </row>
  </sheetData>
  <mergeCells count="15">
    <mergeCell ref="A1:E1"/>
    <mergeCell ref="A3:A9"/>
    <mergeCell ref="C3:E3"/>
    <mergeCell ref="A11:A17"/>
    <mergeCell ref="C11:E11"/>
    <mergeCell ref="A43:A49"/>
    <mergeCell ref="C43:E43"/>
    <mergeCell ref="A51:A57"/>
    <mergeCell ref="C51:E51"/>
    <mergeCell ref="A19:A25"/>
    <mergeCell ref="C19:E19"/>
    <mergeCell ref="A27:A33"/>
    <mergeCell ref="C27:E27"/>
    <mergeCell ref="A35:A41"/>
    <mergeCell ref="C35:E35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topLeftCell="A55" workbookViewId="0">
      <selection activeCell="K58" sqref="K58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70" t="s">
        <v>158</v>
      </c>
      <c r="B1" s="170"/>
      <c r="C1" s="170"/>
      <c r="D1" s="170"/>
      <c r="E1" s="170"/>
      <c r="F1" s="170"/>
    </row>
    <row r="2" spans="1:7" ht="30" customHeight="1" thickBot="1">
      <c r="A2" s="57" t="s">
        <v>102</v>
      </c>
      <c r="B2" s="61"/>
      <c r="C2" s="55"/>
      <c r="D2" s="55"/>
      <c r="E2" s="46"/>
      <c r="F2" s="60" t="s">
        <v>97</v>
      </c>
      <c r="G2" s="13"/>
    </row>
    <row r="3" spans="1:7" ht="30" customHeight="1">
      <c r="A3" s="62" t="s">
        <v>11</v>
      </c>
      <c r="B3" s="192" t="s">
        <v>160</v>
      </c>
      <c r="C3" s="193"/>
      <c r="D3" s="193"/>
      <c r="E3" s="193"/>
      <c r="F3" s="194"/>
      <c r="G3" s="13"/>
    </row>
    <row r="4" spans="1:7" ht="30" customHeight="1">
      <c r="A4" s="184" t="s">
        <v>19</v>
      </c>
      <c r="B4" s="185" t="s">
        <v>12</v>
      </c>
      <c r="C4" s="185" t="s">
        <v>84</v>
      </c>
      <c r="D4" s="63" t="s">
        <v>20</v>
      </c>
      <c r="E4" s="63" t="s">
        <v>14</v>
      </c>
      <c r="F4" s="64" t="s">
        <v>36</v>
      </c>
    </row>
    <row r="5" spans="1:7" ht="30" customHeight="1">
      <c r="A5" s="184"/>
      <c r="B5" s="185"/>
      <c r="C5" s="185"/>
      <c r="D5" s="63" t="s">
        <v>21</v>
      </c>
      <c r="E5" s="63" t="s">
        <v>15</v>
      </c>
      <c r="F5" s="64" t="s">
        <v>22</v>
      </c>
    </row>
    <row r="6" spans="1:7" ht="50.1" customHeight="1">
      <c r="A6" s="184"/>
      <c r="B6" s="71" t="str">
        <f>계약현황공개!C6</f>
        <v>2021. 12. 31.</v>
      </c>
      <c r="C6" s="107" t="str">
        <f>계약현황공개!E6</f>
        <v>2022. 1. 1. ~ 2022. 12. 31.</v>
      </c>
      <c r="D6" s="68">
        <f>계약현황공개!C4</f>
        <v>18000000</v>
      </c>
      <c r="E6" s="68">
        <f>계약현황공개!E5</f>
        <v>17100000</v>
      </c>
      <c r="F6" s="94">
        <v>0.95</v>
      </c>
    </row>
    <row r="7" spans="1:7" ht="30" customHeight="1">
      <c r="A7" s="184" t="s">
        <v>16</v>
      </c>
      <c r="B7" s="63" t="s">
        <v>17</v>
      </c>
      <c r="C7" s="63" t="s">
        <v>23</v>
      </c>
      <c r="D7" s="185" t="s">
        <v>18</v>
      </c>
      <c r="E7" s="185"/>
      <c r="F7" s="186"/>
    </row>
    <row r="8" spans="1:7" ht="30" customHeight="1">
      <c r="A8" s="184"/>
      <c r="B8" s="78" t="str">
        <f>계약현황공개!E8</f>
        <v>(주)문일종합관리</v>
      </c>
      <c r="C8" s="95" t="s">
        <v>162</v>
      </c>
      <c r="D8" s="187" t="str">
        <f>계약현황공개!E9</f>
        <v>경기도 성남시 수정구 성남대로1210번길 7</v>
      </c>
      <c r="E8" s="188"/>
      <c r="F8" s="189"/>
    </row>
    <row r="9" spans="1:7" ht="30" customHeight="1">
      <c r="A9" s="65" t="s">
        <v>25</v>
      </c>
      <c r="B9" s="190" t="s">
        <v>163</v>
      </c>
      <c r="C9" s="190"/>
      <c r="D9" s="190"/>
      <c r="E9" s="190"/>
      <c r="F9" s="191"/>
    </row>
    <row r="10" spans="1:7" ht="30" customHeight="1">
      <c r="A10" s="65" t="s">
        <v>24</v>
      </c>
      <c r="B10" s="190" t="s">
        <v>164</v>
      </c>
      <c r="C10" s="190"/>
      <c r="D10" s="190"/>
      <c r="E10" s="190"/>
      <c r="F10" s="191"/>
    </row>
    <row r="11" spans="1:7" ht="30" customHeight="1" thickBot="1">
      <c r="A11" s="66" t="s">
        <v>83</v>
      </c>
      <c r="B11" s="182"/>
      <c r="C11" s="182"/>
      <c r="D11" s="182"/>
      <c r="E11" s="182"/>
      <c r="F11" s="183"/>
    </row>
    <row r="12" spans="1:7" s="13" customFormat="1" ht="30" customHeight="1">
      <c r="A12" s="62" t="s">
        <v>11</v>
      </c>
      <c r="B12" s="192" t="s">
        <v>166</v>
      </c>
      <c r="C12" s="193"/>
      <c r="D12" s="193"/>
      <c r="E12" s="193"/>
      <c r="F12" s="194"/>
    </row>
    <row r="13" spans="1:7" s="13" customFormat="1" ht="30" customHeight="1">
      <c r="A13" s="184" t="s">
        <v>19</v>
      </c>
      <c r="B13" s="185" t="s">
        <v>12</v>
      </c>
      <c r="C13" s="185" t="s">
        <v>84</v>
      </c>
      <c r="D13" s="150" t="s">
        <v>20</v>
      </c>
      <c r="E13" s="150" t="s">
        <v>14</v>
      </c>
      <c r="F13" s="151" t="s">
        <v>36</v>
      </c>
    </row>
    <row r="14" spans="1:7" s="13" customFormat="1" ht="30" customHeight="1">
      <c r="A14" s="184"/>
      <c r="B14" s="185"/>
      <c r="C14" s="185"/>
      <c r="D14" s="150" t="s">
        <v>21</v>
      </c>
      <c r="E14" s="150" t="s">
        <v>15</v>
      </c>
      <c r="F14" s="151" t="s">
        <v>22</v>
      </c>
    </row>
    <row r="15" spans="1:7" s="13" customFormat="1" ht="50.1" customHeight="1">
      <c r="A15" s="184"/>
      <c r="B15" s="71" t="str">
        <f>계약현황공개!C14</f>
        <v>2021. 12. 31.</v>
      </c>
      <c r="C15" s="107" t="str">
        <f>계약현황공개!E15</f>
        <v>2022. 12. 31.</v>
      </c>
      <c r="D15" s="68">
        <f>계약현황공개!C12</f>
        <v>7332000</v>
      </c>
      <c r="E15" s="68">
        <f>계약현황공개!E12</f>
        <v>7101600</v>
      </c>
      <c r="F15" s="94">
        <v>0.97</v>
      </c>
    </row>
    <row r="16" spans="1:7" s="13" customFormat="1" ht="30" customHeight="1">
      <c r="A16" s="184" t="s">
        <v>16</v>
      </c>
      <c r="B16" s="150" t="s">
        <v>17</v>
      </c>
      <c r="C16" s="150" t="s">
        <v>23</v>
      </c>
      <c r="D16" s="185" t="s">
        <v>18</v>
      </c>
      <c r="E16" s="185"/>
      <c r="F16" s="186"/>
    </row>
    <row r="17" spans="1:6" s="13" customFormat="1" ht="30" customHeight="1">
      <c r="A17" s="184"/>
      <c r="B17" s="78" t="str">
        <f>계약현황공개!E16</f>
        <v>㈜케이티</v>
      </c>
      <c r="C17" s="95" t="str">
        <f>C26</f>
        <v>구현모</v>
      </c>
      <c r="D17" s="187" t="str">
        <f>계약현황공개!E17</f>
        <v>경기도 성남시 분당구 불정로 90(정자동)</v>
      </c>
      <c r="E17" s="188"/>
      <c r="F17" s="189"/>
    </row>
    <row r="18" spans="1:6" s="13" customFormat="1" ht="30" customHeight="1">
      <c r="A18" s="149" t="s">
        <v>25</v>
      </c>
      <c r="B18" s="190" t="s">
        <v>163</v>
      </c>
      <c r="C18" s="190"/>
      <c r="D18" s="190"/>
      <c r="E18" s="190"/>
      <c r="F18" s="191"/>
    </row>
    <row r="19" spans="1:6" s="13" customFormat="1" ht="30" customHeight="1">
      <c r="A19" s="149" t="s">
        <v>24</v>
      </c>
      <c r="B19" s="190" t="s">
        <v>164</v>
      </c>
      <c r="C19" s="190"/>
      <c r="D19" s="190"/>
      <c r="E19" s="190"/>
      <c r="F19" s="191"/>
    </row>
    <row r="20" spans="1:6" s="13" customFormat="1" ht="30" customHeight="1" thickBot="1">
      <c r="A20" s="66" t="s">
        <v>83</v>
      </c>
      <c r="B20" s="182"/>
      <c r="C20" s="182"/>
      <c r="D20" s="182"/>
      <c r="E20" s="182"/>
      <c r="F20" s="183"/>
    </row>
    <row r="21" spans="1:6" s="13" customFormat="1" ht="30" customHeight="1">
      <c r="A21" s="62" t="s">
        <v>11</v>
      </c>
      <c r="B21" s="192" t="s">
        <v>167</v>
      </c>
      <c r="C21" s="193"/>
      <c r="D21" s="193"/>
      <c r="E21" s="193"/>
      <c r="F21" s="194"/>
    </row>
    <row r="22" spans="1:6" s="13" customFormat="1" ht="30" customHeight="1">
      <c r="A22" s="184" t="s">
        <v>19</v>
      </c>
      <c r="B22" s="185" t="s">
        <v>12</v>
      </c>
      <c r="C22" s="185" t="s">
        <v>84</v>
      </c>
      <c r="D22" s="150" t="s">
        <v>20</v>
      </c>
      <c r="E22" s="150" t="s">
        <v>14</v>
      </c>
      <c r="F22" s="151" t="s">
        <v>36</v>
      </c>
    </row>
    <row r="23" spans="1:6" s="13" customFormat="1" ht="30" customHeight="1">
      <c r="A23" s="184"/>
      <c r="B23" s="185"/>
      <c r="C23" s="185"/>
      <c r="D23" s="150" t="s">
        <v>21</v>
      </c>
      <c r="E23" s="150" t="s">
        <v>15</v>
      </c>
      <c r="F23" s="151" t="s">
        <v>22</v>
      </c>
    </row>
    <row r="24" spans="1:6" s="13" customFormat="1" ht="50.1" customHeight="1">
      <c r="A24" s="184"/>
      <c r="B24" s="71" t="str">
        <f>계약현황공개!C23</f>
        <v>수의1인견적</v>
      </c>
      <c r="C24" s="107" t="str">
        <f>계약현황공개!E24</f>
        <v>㈜케이티</v>
      </c>
      <c r="D24" s="68">
        <f>계약현황공개!C20</f>
        <v>2591400</v>
      </c>
      <c r="E24" s="68">
        <f>계약현황공개!E20</f>
        <v>2591400</v>
      </c>
      <c r="F24" s="94">
        <f>계약현황공개!C21</f>
        <v>1</v>
      </c>
    </row>
    <row r="25" spans="1:6" s="13" customFormat="1" ht="30" customHeight="1">
      <c r="A25" s="184" t="s">
        <v>16</v>
      </c>
      <c r="B25" s="150" t="s">
        <v>17</v>
      </c>
      <c r="C25" s="150" t="s">
        <v>23</v>
      </c>
      <c r="D25" s="185" t="s">
        <v>18</v>
      </c>
      <c r="E25" s="185"/>
      <c r="F25" s="186"/>
    </row>
    <row r="26" spans="1:6" s="13" customFormat="1" ht="30" customHeight="1">
      <c r="A26" s="184"/>
      <c r="B26" s="78" t="str">
        <f>계약현황공개!E24</f>
        <v>㈜케이티</v>
      </c>
      <c r="C26" s="95" t="s">
        <v>168</v>
      </c>
      <c r="D26" s="187" t="str">
        <f>계약현황공개!E25</f>
        <v>경기도 성남시 분당구 불정로 90(정자동)</v>
      </c>
      <c r="E26" s="188"/>
      <c r="F26" s="189"/>
    </row>
    <row r="27" spans="1:6" s="13" customFormat="1" ht="30" customHeight="1">
      <c r="A27" s="149" t="s">
        <v>25</v>
      </c>
      <c r="B27" s="190" t="s">
        <v>163</v>
      </c>
      <c r="C27" s="190"/>
      <c r="D27" s="190"/>
      <c r="E27" s="190"/>
      <c r="F27" s="191"/>
    </row>
    <row r="28" spans="1:6" s="13" customFormat="1" ht="30" customHeight="1">
      <c r="A28" s="149" t="s">
        <v>24</v>
      </c>
      <c r="B28" s="190" t="s">
        <v>164</v>
      </c>
      <c r="C28" s="190"/>
      <c r="D28" s="190"/>
      <c r="E28" s="190"/>
      <c r="F28" s="191"/>
    </row>
    <row r="29" spans="1:6" s="13" customFormat="1" ht="30" customHeight="1" thickBot="1">
      <c r="A29" s="66" t="s">
        <v>83</v>
      </c>
      <c r="B29" s="182"/>
      <c r="C29" s="182"/>
      <c r="D29" s="182"/>
      <c r="E29" s="182"/>
      <c r="F29" s="183"/>
    </row>
    <row r="30" spans="1:6" s="13" customFormat="1" ht="30" customHeight="1">
      <c r="A30" s="62" t="s">
        <v>11</v>
      </c>
      <c r="B30" s="192" t="s">
        <v>172</v>
      </c>
      <c r="C30" s="193"/>
      <c r="D30" s="193"/>
      <c r="E30" s="193"/>
      <c r="F30" s="194"/>
    </row>
    <row r="31" spans="1:6" s="13" customFormat="1" ht="30" customHeight="1">
      <c r="A31" s="184" t="s">
        <v>19</v>
      </c>
      <c r="B31" s="185" t="s">
        <v>12</v>
      </c>
      <c r="C31" s="185" t="s">
        <v>84</v>
      </c>
      <c r="D31" s="150" t="s">
        <v>20</v>
      </c>
      <c r="E31" s="150" t="s">
        <v>14</v>
      </c>
      <c r="F31" s="151" t="s">
        <v>36</v>
      </c>
    </row>
    <row r="32" spans="1:6" s="13" customFormat="1" ht="30" customHeight="1">
      <c r="A32" s="184"/>
      <c r="B32" s="185"/>
      <c r="C32" s="185"/>
      <c r="D32" s="150" t="s">
        <v>21</v>
      </c>
      <c r="E32" s="150" t="s">
        <v>15</v>
      </c>
      <c r="F32" s="151" t="s">
        <v>22</v>
      </c>
    </row>
    <row r="33" spans="1:6" s="13" customFormat="1" ht="50.1" customHeight="1">
      <c r="A33" s="184"/>
      <c r="B33" s="71" t="str">
        <f>계약현황공개!C30</f>
        <v>2021. 12. 15.</v>
      </c>
      <c r="C33" s="107" t="str">
        <f>계약현황공개!E30</f>
        <v>2022. 1. 1. ~ 2022. 12. 31.</v>
      </c>
      <c r="D33" s="68">
        <f>계약현황공개!C28</f>
        <v>3360000</v>
      </c>
      <c r="E33" s="68">
        <f>계약현황공개!E28</f>
        <v>3240000</v>
      </c>
      <c r="F33" s="94">
        <v>0.96</v>
      </c>
    </row>
    <row r="34" spans="1:6" s="13" customFormat="1" ht="30" customHeight="1">
      <c r="A34" s="184" t="s">
        <v>16</v>
      </c>
      <c r="B34" s="150" t="s">
        <v>17</v>
      </c>
      <c r="C34" s="150" t="s">
        <v>23</v>
      </c>
      <c r="D34" s="185" t="s">
        <v>18</v>
      </c>
      <c r="E34" s="185"/>
      <c r="F34" s="186"/>
    </row>
    <row r="35" spans="1:6" s="13" customFormat="1" ht="30" customHeight="1">
      <c r="A35" s="184"/>
      <c r="B35" s="78" t="str">
        <f>계약현황공개!E32</f>
        <v>신도종합서비스</v>
      </c>
      <c r="C35" s="95" t="s">
        <v>175</v>
      </c>
      <c r="D35" s="187" t="str">
        <f>계약현황공개!E33</f>
        <v>경기도 성남시 분당구 야탑동 379-4번지</v>
      </c>
      <c r="E35" s="188"/>
      <c r="F35" s="189"/>
    </row>
    <row r="36" spans="1:6" s="13" customFormat="1" ht="30" customHeight="1">
      <c r="A36" s="149" t="s">
        <v>25</v>
      </c>
      <c r="B36" s="190" t="s">
        <v>163</v>
      </c>
      <c r="C36" s="190"/>
      <c r="D36" s="190"/>
      <c r="E36" s="190"/>
      <c r="F36" s="191"/>
    </row>
    <row r="37" spans="1:6" s="13" customFormat="1" ht="30" customHeight="1">
      <c r="A37" s="149" t="s">
        <v>24</v>
      </c>
      <c r="B37" s="190" t="s">
        <v>164</v>
      </c>
      <c r="C37" s="190"/>
      <c r="D37" s="190"/>
      <c r="E37" s="190"/>
      <c r="F37" s="191"/>
    </row>
    <row r="38" spans="1:6" s="13" customFormat="1" ht="30" customHeight="1" thickBot="1">
      <c r="A38" s="66" t="s">
        <v>83</v>
      </c>
      <c r="B38" s="182"/>
      <c r="C38" s="182"/>
      <c r="D38" s="182"/>
      <c r="E38" s="182"/>
      <c r="F38" s="183"/>
    </row>
    <row r="39" spans="1:6" s="13" customFormat="1" ht="30" customHeight="1">
      <c r="A39" s="62" t="s">
        <v>11</v>
      </c>
      <c r="B39" s="192" t="s">
        <v>174</v>
      </c>
      <c r="C39" s="193"/>
      <c r="D39" s="193"/>
      <c r="E39" s="193"/>
      <c r="F39" s="194"/>
    </row>
    <row r="40" spans="1:6" s="13" customFormat="1" ht="30" customHeight="1">
      <c r="A40" s="184" t="s">
        <v>19</v>
      </c>
      <c r="B40" s="185" t="s">
        <v>12</v>
      </c>
      <c r="C40" s="185" t="s">
        <v>84</v>
      </c>
      <c r="D40" s="150" t="s">
        <v>20</v>
      </c>
      <c r="E40" s="150" t="s">
        <v>14</v>
      </c>
      <c r="F40" s="151" t="s">
        <v>36</v>
      </c>
    </row>
    <row r="41" spans="1:6" s="13" customFormat="1" ht="30" customHeight="1">
      <c r="A41" s="184"/>
      <c r="B41" s="185"/>
      <c r="C41" s="185"/>
      <c r="D41" s="150" t="s">
        <v>21</v>
      </c>
      <c r="E41" s="150" t="s">
        <v>15</v>
      </c>
      <c r="F41" s="151" t="s">
        <v>22</v>
      </c>
    </row>
    <row r="42" spans="1:6" s="13" customFormat="1" ht="50.1" customHeight="1">
      <c r="A42" s="184"/>
      <c r="B42" s="71" t="str">
        <f>계약현황공개!C46</f>
        <v>2021. 12. 31.</v>
      </c>
      <c r="C42" s="107" t="str">
        <f>계약현황공개!E46</f>
        <v>2022. 1. 1. ~ 2022. 12. 31.</v>
      </c>
      <c r="D42" s="68">
        <f>계약현황공개!C36</f>
        <v>480000</v>
      </c>
      <c r="E42" s="68">
        <f>D42</f>
        <v>480000</v>
      </c>
      <c r="F42" s="94">
        <f>계약현황공개!C37</f>
        <v>1</v>
      </c>
    </row>
    <row r="43" spans="1:6" s="13" customFormat="1" ht="30" customHeight="1">
      <c r="A43" s="184" t="s">
        <v>16</v>
      </c>
      <c r="B43" s="150" t="s">
        <v>17</v>
      </c>
      <c r="C43" s="150" t="s">
        <v>23</v>
      </c>
      <c r="D43" s="185" t="s">
        <v>18</v>
      </c>
      <c r="E43" s="185"/>
      <c r="F43" s="186"/>
    </row>
    <row r="44" spans="1:6" s="13" customFormat="1" ht="30" customHeight="1">
      <c r="A44" s="184"/>
      <c r="B44" s="78" t="str">
        <f>계약현황공개!E40</f>
        <v>㈜에스원</v>
      </c>
      <c r="C44" s="95" t="s">
        <v>176</v>
      </c>
      <c r="D44" s="187" t="str">
        <f>계약현황공개!E41</f>
        <v>서울시 중구 순화동 168번지</v>
      </c>
      <c r="E44" s="188"/>
      <c r="F44" s="189"/>
    </row>
    <row r="45" spans="1:6" s="13" customFormat="1" ht="30" customHeight="1">
      <c r="A45" s="149" t="s">
        <v>25</v>
      </c>
      <c r="B45" s="190" t="s">
        <v>163</v>
      </c>
      <c r="C45" s="190"/>
      <c r="D45" s="190"/>
      <c r="E45" s="190"/>
      <c r="F45" s="191"/>
    </row>
    <row r="46" spans="1:6" s="13" customFormat="1" ht="30" customHeight="1">
      <c r="A46" s="149" t="s">
        <v>24</v>
      </c>
      <c r="B46" s="190" t="s">
        <v>164</v>
      </c>
      <c r="C46" s="190"/>
      <c r="D46" s="190"/>
      <c r="E46" s="190"/>
      <c r="F46" s="191"/>
    </row>
    <row r="47" spans="1:6" s="13" customFormat="1" ht="30" customHeight="1" thickBot="1">
      <c r="A47" s="66" t="s">
        <v>83</v>
      </c>
      <c r="B47" s="182"/>
      <c r="C47" s="182"/>
      <c r="D47" s="182"/>
      <c r="E47" s="182"/>
      <c r="F47" s="183"/>
    </row>
    <row r="48" spans="1:6" s="13" customFormat="1" ht="30" customHeight="1">
      <c r="A48" s="62" t="s">
        <v>11</v>
      </c>
      <c r="B48" s="192" t="s">
        <v>178</v>
      </c>
      <c r="C48" s="193"/>
      <c r="D48" s="193"/>
      <c r="E48" s="193"/>
      <c r="F48" s="194"/>
    </row>
    <row r="49" spans="1:6" s="13" customFormat="1" ht="30" customHeight="1">
      <c r="A49" s="184" t="s">
        <v>19</v>
      </c>
      <c r="B49" s="185" t="s">
        <v>12</v>
      </c>
      <c r="C49" s="185" t="s">
        <v>84</v>
      </c>
      <c r="D49" s="150" t="s">
        <v>20</v>
      </c>
      <c r="E49" s="150" t="s">
        <v>14</v>
      </c>
      <c r="F49" s="151" t="s">
        <v>36</v>
      </c>
    </row>
    <row r="50" spans="1:6" s="13" customFormat="1" ht="30" customHeight="1">
      <c r="A50" s="184"/>
      <c r="B50" s="185"/>
      <c r="C50" s="185"/>
      <c r="D50" s="150" t="s">
        <v>21</v>
      </c>
      <c r="E50" s="150" t="s">
        <v>15</v>
      </c>
      <c r="F50" s="151" t="s">
        <v>22</v>
      </c>
    </row>
    <row r="51" spans="1:6" s="13" customFormat="1" ht="50.1" customHeight="1">
      <c r="A51" s="184"/>
      <c r="B51" s="71" t="str">
        <f>계약현황공개!C46</f>
        <v>2021. 12. 31.</v>
      </c>
      <c r="C51" s="107" t="str">
        <f>계약현황공개!E46</f>
        <v>2022. 1. 1. ~ 2022. 12. 31.</v>
      </c>
      <c r="D51" s="68">
        <f>계약현황공개!C44</f>
        <v>2400000</v>
      </c>
      <c r="E51" s="68">
        <f>D51</f>
        <v>2400000</v>
      </c>
      <c r="F51" s="94">
        <v>1</v>
      </c>
    </row>
    <row r="52" spans="1:6" s="13" customFormat="1" ht="30" customHeight="1">
      <c r="A52" s="184" t="s">
        <v>16</v>
      </c>
      <c r="B52" s="150" t="s">
        <v>17</v>
      </c>
      <c r="C52" s="150" t="s">
        <v>23</v>
      </c>
      <c r="D52" s="185" t="s">
        <v>18</v>
      </c>
      <c r="E52" s="185"/>
      <c r="F52" s="186"/>
    </row>
    <row r="53" spans="1:6" s="13" customFormat="1" ht="30" customHeight="1">
      <c r="A53" s="184"/>
      <c r="B53" s="78" t="str">
        <f>계약현황공개!E40</f>
        <v>㈜에스원</v>
      </c>
      <c r="C53" s="95" t="s">
        <v>176</v>
      </c>
      <c r="D53" s="187" t="str">
        <f>계약현황공개!E41</f>
        <v>서울시 중구 순화동 168번지</v>
      </c>
      <c r="E53" s="188"/>
      <c r="F53" s="189"/>
    </row>
    <row r="54" spans="1:6" s="13" customFormat="1" ht="30" customHeight="1">
      <c r="A54" s="149" t="s">
        <v>25</v>
      </c>
      <c r="B54" s="190" t="s">
        <v>163</v>
      </c>
      <c r="C54" s="190"/>
      <c r="D54" s="190"/>
      <c r="E54" s="190"/>
      <c r="F54" s="191"/>
    </row>
    <row r="55" spans="1:6" s="13" customFormat="1" ht="30" customHeight="1">
      <c r="A55" s="149" t="s">
        <v>24</v>
      </c>
      <c r="B55" s="190" t="s">
        <v>164</v>
      </c>
      <c r="C55" s="190"/>
      <c r="D55" s="190"/>
      <c r="E55" s="190"/>
      <c r="F55" s="191"/>
    </row>
    <row r="56" spans="1:6" s="13" customFormat="1" ht="30" customHeight="1" thickBot="1">
      <c r="A56" s="66" t="s">
        <v>83</v>
      </c>
      <c r="B56" s="182"/>
      <c r="C56" s="182"/>
      <c r="D56" s="182"/>
      <c r="E56" s="182"/>
      <c r="F56" s="183"/>
    </row>
    <row r="57" spans="1:6" s="13" customFormat="1" ht="30" customHeight="1">
      <c r="A57" s="62" t="s">
        <v>11</v>
      </c>
      <c r="B57" s="192" t="s">
        <v>180</v>
      </c>
      <c r="C57" s="193"/>
      <c r="D57" s="193"/>
      <c r="E57" s="193"/>
      <c r="F57" s="194"/>
    </row>
    <row r="58" spans="1:6" s="13" customFormat="1" ht="30" customHeight="1">
      <c r="A58" s="184" t="s">
        <v>19</v>
      </c>
      <c r="B58" s="185" t="s">
        <v>12</v>
      </c>
      <c r="C58" s="185" t="s">
        <v>84</v>
      </c>
      <c r="D58" s="150" t="s">
        <v>20</v>
      </c>
      <c r="E58" s="150" t="s">
        <v>14</v>
      </c>
      <c r="F58" s="151" t="s">
        <v>36</v>
      </c>
    </row>
    <row r="59" spans="1:6" s="13" customFormat="1" ht="30" customHeight="1">
      <c r="A59" s="184"/>
      <c r="B59" s="185"/>
      <c r="C59" s="185"/>
      <c r="D59" s="150" t="s">
        <v>21</v>
      </c>
      <c r="E59" s="150" t="s">
        <v>15</v>
      </c>
      <c r="F59" s="151" t="s">
        <v>22</v>
      </c>
    </row>
    <row r="60" spans="1:6" s="13" customFormat="1" ht="50.1" customHeight="1">
      <c r="A60" s="184"/>
      <c r="B60" s="71" t="str">
        <f>계약현황공개!C54</f>
        <v>2021. 12. 15.</v>
      </c>
      <c r="C60" s="107" t="str">
        <f>계약현황공개!E54</f>
        <v>2022. 1. 1. ~ 2022. 12. 31.</v>
      </c>
      <c r="D60" s="68">
        <f>계약현황공개!C52</f>
        <v>2520000</v>
      </c>
      <c r="E60" s="68">
        <f>계약현황공개!E52</f>
        <v>2400000</v>
      </c>
      <c r="F60" s="94">
        <f>E60/D60</f>
        <v>0.95238095238095233</v>
      </c>
    </row>
    <row r="61" spans="1:6" s="13" customFormat="1" ht="30" customHeight="1">
      <c r="A61" s="184" t="s">
        <v>16</v>
      </c>
      <c r="B61" s="150" t="s">
        <v>17</v>
      </c>
      <c r="C61" s="150" t="s">
        <v>23</v>
      </c>
      <c r="D61" s="185" t="s">
        <v>18</v>
      </c>
      <c r="E61" s="185"/>
      <c r="F61" s="186"/>
    </row>
    <row r="62" spans="1:6" s="13" customFormat="1" ht="30" customHeight="1">
      <c r="A62" s="184"/>
      <c r="B62" s="78" t="str">
        <f>B35</f>
        <v>신도종합서비스</v>
      </c>
      <c r="C62" s="95" t="str">
        <f>C35</f>
        <v>김영빈</v>
      </c>
      <c r="D62" s="187" t="str">
        <f>D35</f>
        <v>경기도 성남시 분당구 야탑동 379-4번지</v>
      </c>
      <c r="E62" s="188"/>
      <c r="F62" s="189"/>
    </row>
    <row r="63" spans="1:6" s="13" customFormat="1" ht="30" customHeight="1">
      <c r="A63" s="149" t="s">
        <v>25</v>
      </c>
      <c r="B63" s="190" t="s">
        <v>163</v>
      </c>
      <c r="C63" s="190"/>
      <c r="D63" s="190"/>
      <c r="E63" s="190"/>
      <c r="F63" s="191"/>
    </row>
    <row r="64" spans="1:6" s="13" customFormat="1" ht="30" customHeight="1">
      <c r="A64" s="149" t="s">
        <v>24</v>
      </c>
      <c r="B64" s="190" t="s">
        <v>164</v>
      </c>
      <c r="C64" s="190"/>
      <c r="D64" s="190"/>
      <c r="E64" s="190"/>
      <c r="F64" s="191"/>
    </row>
    <row r="65" spans="1:6" s="13" customFormat="1" ht="30" customHeight="1" thickBot="1">
      <c r="A65" s="66" t="s">
        <v>83</v>
      </c>
      <c r="B65" s="182"/>
      <c r="C65" s="182"/>
      <c r="D65" s="182"/>
      <c r="E65" s="182"/>
      <c r="F65" s="183"/>
    </row>
    <row r="66" spans="1:6" ht="19.5" customHeight="1"/>
    <row r="67" spans="1:6" ht="19.5" customHeight="1"/>
    <row r="68" spans="1:6" ht="19.5" customHeight="1"/>
    <row r="69" spans="1:6" ht="19.5" customHeight="1"/>
    <row r="70" spans="1:6" ht="19.5" customHeight="1"/>
    <row r="71" spans="1:6" ht="19.5" customHeight="1"/>
    <row r="72" spans="1:6" ht="19.5" customHeight="1"/>
    <row r="73" spans="1:6" ht="19.5" customHeight="1"/>
    <row r="74" spans="1:6" ht="19.5" customHeight="1"/>
    <row r="75" spans="1:6" ht="19.5" customHeight="1"/>
    <row r="76" spans="1:6" ht="19.5" customHeight="1"/>
    <row r="77" spans="1:6" ht="19.5" customHeight="1"/>
    <row r="78" spans="1:6" ht="19.5" customHeight="1"/>
    <row r="79" spans="1:6" ht="19.5" customHeight="1"/>
    <row r="80" spans="1:6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</sheetData>
  <mergeCells count="7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12:F12"/>
    <mergeCell ref="A13:A15"/>
    <mergeCell ref="B13:B14"/>
    <mergeCell ref="C13:C14"/>
    <mergeCell ref="A16:A17"/>
    <mergeCell ref="D16:F16"/>
    <mergeCell ref="D17:F17"/>
    <mergeCell ref="B18:F18"/>
    <mergeCell ref="B19:F19"/>
    <mergeCell ref="B20:F20"/>
    <mergeCell ref="B21:F21"/>
    <mergeCell ref="A22:A24"/>
    <mergeCell ref="B22:B23"/>
    <mergeCell ref="C22:C23"/>
    <mergeCell ref="A25:A26"/>
    <mergeCell ref="D25:F25"/>
    <mergeCell ref="D26:F26"/>
    <mergeCell ref="B27:F27"/>
    <mergeCell ref="B28:F28"/>
    <mergeCell ref="B29:F29"/>
    <mergeCell ref="B30:F30"/>
    <mergeCell ref="A31:A33"/>
    <mergeCell ref="B31:B32"/>
    <mergeCell ref="C31:C32"/>
    <mergeCell ref="A34:A35"/>
    <mergeCell ref="D34:F34"/>
    <mergeCell ref="D35:F35"/>
    <mergeCell ref="B36:F36"/>
    <mergeCell ref="B37:F37"/>
    <mergeCell ref="B38:F38"/>
    <mergeCell ref="B39:F39"/>
    <mergeCell ref="A40:A42"/>
    <mergeCell ref="B40:B41"/>
    <mergeCell ref="C40:C41"/>
    <mergeCell ref="A43:A44"/>
    <mergeCell ref="D43:F43"/>
    <mergeCell ref="D44:F44"/>
    <mergeCell ref="B45:F45"/>
    <mergeCell ref="B46:F46"/>
    <mergeCell ref="B47:F47"/>
    <mergeCell ref="B48:F48"/>
    <mergeCell ref="A49:A51"/>
    <mergeCell ref="B49:B50"/>
    <mergeCell ref="C49:C50"/>
    <mergeCell ref="A52:A53"/>
    <mergeCell ref="D52:F52"/>
    <mergeCell ref="D53:F53"/>
    <mergeCell ref="B54:F54"/>
    <mergeCell ref="B55:F55"/>
    <mergeCell ref="B56:F56"/>
    <mergeCell ref="B57:F57"/>
    <mergeCell ref="A58:A60"/>
    <mergeCell ref="B58:B59"/>
    <mergeCell ref="C58:C59"/>
    <mergeCell ref="B65:F65"/>
    <mergeCell ref="A61:A62"/>
    <mergeCell ref="D61:F61"/>
    <mergeCell ref="D62:F62"/>
    <mergeCell ref="B63:F63"/>
    <mergeCell ref="B64:F64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9" sqref="G19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70" t="s">
        <v>69</v>
      </c>
      <c r="B1" s="170"/>
      <c r="C1" s="170"/>
      <c r="D1" s="170"/>
      <c r="E1" s="170"/>
      <c r="F1" s="170"/>
      <c r="G1" s="170"/>
      <c r="H1" s="170"/>
      <c r="I1" s="170"/>
    </row>
    <row r="2" spans="1:9" ht="30" customHeight="1" thickBot="1">
      <c r="A2" s="195" t="s">
        <v>102</v>
      </c>
      <c r="B2" s="195"/>
      <c r="C2" s="59"/>
      <c r="D2" s="59"/>
      <c r="E2" s="59"/>
      <c r="F2" s="59"/>
      <c r="G2" s="59"/>
      <c r="H2" s="59"/>
      <c r="I2" s="59" t="s">
        <v>98</v>
      </c>
    </row>
    <row r="3" spans="1:9" ht="26.25" customHeight="1">
      <c r="A3" s="196" t="s">
        <v>70</v>
      </c>
      <c r="B3" s="198" t="s">
        <v>72</v>
      </c>
      <c r="C3" s="198" t="s">
        <v>73</v>
      </c>
      <c r="D3" s="198" t="s">
        <v>74</v>
      </c>
      <c r="E3" s="200" t="s">
        <v>75</v>
      </c>
      <c r="F3" s="201"/>
      <c r="G3" s="200" t="s">
        <v>76</v>
      </c>
      <c r="H3" s="201"/>
      <c r="I3" s="202" t="s">
        <v>77</v>
      </c>
    </row>
    <row r="4" spans="1:9" ht="28.5" customHeight="1">
      <c r="A4" s="197"/>
      <c r="B4" s="199"/>
      <c r="C4" s="199"/>
      <c r="D4" s="199"/>
      <c r="E4" s="67" t="s">
        <v>71</v>
      </c>
      <c r="F4" s="67" t="s">
        <v>78</v>
      </c>
      <c r="G4" s="67" t="s">
        <v>79</v>
      </c>
      <c r="H4" s="67" t="s">
        <v>78</v>
      </c>
      <c r="I4" s="203"/>
    </row>
    <row r="5" spans="1:9" ht="28.5" customHeight="1" thickBot="1">
      <c r="A5" s="72"/>
      <c r="B5" s="73" t="s">
        <v>80</v>
      </c>
      <c r="C5" s="74"/>
      <c r="D5" s="74"/>
      <c r="E5" s="74"/>
      <c r="F5" s="74"/>
      <c r="G5" s="74"/>
      <c r="H5" s="74"/>
      <c r="I5" s="7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2022-01-17T09:26:35Z</dcterms:modified>
</cp:coreProperties>
</file>