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월 계약정보현황 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89" i="36" l="1"/>
  <c r="B89" i="36"/>
  <c r="E87" i="36"/>
  <c r="F87" i="36" s="1"/>
  <c r="D87" i="36"/>
  <c r="B87" i="36"/>
  <c r="B84" i="36"/>
  <c r="D79" i="36"/>
  <c r="B79" i="36"/>
  <c r="E77" i="36"/>
  <c r="F77" i="36" s="1"/>
  <c r="D77" i="36"/>
  <c r="B77" i="36"/>
  <c r="B74" i="36"/>
  <c r="D69" i="36"/>
  <c r="B69" i="36"/>
  <c r="E67" i="36"/>
  <c r="D67" i="36"/>
  <c r="B67" i="36"/>
  <c r="B64" i="36"/>
  <c r="D59" i="36"/>
  <c r="B59" i="36"/>
  <c r="E57" i="36"/>
  <c r="D57" i="36"/>
  <c r="B57" i="36"/>
  <c r="B54" i="36"/>
  <c r="D49" i="36"/>
  <c r="B49" i="36"/>
  <c r="E47" i="36"/>
  <c r="D47" i="36"/>
  <c r="B47" i="36"/>
  <c r="B44" i="36"/>
  <c r="F67" i="36"/>
  <c r="F57" i="36"/>
  <c r="E69" i="23"/>
  <c r="C69" i="23"/>
  <c r="E61" i="23"/>
  <c r="C61" i="23"/>
  <c r="E53" i="23"/>
  <c r="C53" i="23"/>
  <c r="E45" i="23"/>
  <c r="C45" i="23"/>
  <c r="E37" i="23"/>
  <c r="C37" i="23"/>
  <c r="F47" i="36" l="1"/>
  <c r="B34" i="36" l="1"/>
  <c r="D8" i="36" l="1"/>
  <c r="D18" i="36" l="1"/>
  <c r="B18" i="36"/>
  <c r="E16" i="36"/>
  <c r="D16" i="36"/>
  <c r="B16" i="36"/>
  <c r="B13" i="36"/>
  <c r="E13" i="23"/>
  <c r="C13" i="23"/>
  <c r="F16" i="36" l="1"/>
  <c r="I12" i="6" l="1"/>
  <c r="D29" i="36" l="1"/>
  <c r="C29" i="23" l="1"/>
  <c r="C21" i="23"/>
  <c r="C5" i="23"/>
  <c r="B8" i="36" l="1"/>
  <c r="E6" i="36"/>
  <c r="D6" i="36"/>
  <c r="B6" i="36"/>
  <c r="B3" i="36"/>
  <c r="F6" i="36" l="1"/>
  <c r="I6" i="6" l="1"/>
  <c r="I5" i="6"/>
  <c r="D39" i="36"/>
  <c r="B39" i="36"/>
  <c r="E37" i="36"/>
  <c r="D37" i="36"/>
  <c r="B37" i="36"/>
  <c r="B29" i="36"/>
  <c r="E27" i="36"/>
  <c r="D27" i="36"/>
  <c r="B27" i="36"/>
  <c r="B24" i="36"/>
  <c r="F27" i="36" l="1"/>
  <c r="F37" i="36"/>
  <c r="E29" i="23"/>
  <c r="E21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<sst xmlns="http://schemas.openxmlformats.org/spreadsheetml/2006/main" count="626" uniqueCount="261">
  <si>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</si>
  <si>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</si>
  <si>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</si>
  <si>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</si>
  <si>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</si>
  <si>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</si>
  <si>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</si>
  <si>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</si>
  <si>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</si>
  <si>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</si>
  <si>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</si>
  <si>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</si>
  <si>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</si>
  <si>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</si>
  <si>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</si>
  <si>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</si>
  <si>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</si>
  <si>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</si>
  <si>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</si>
  <si>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</si>
  <si>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</si>
  <si>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</si>
  <si>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</si>
  <si>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</si>
  <si>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</si>
  <si>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</si>
  <si>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</si>
  <si>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</si>
  <si>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</si>
  <si>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</si>
  <si>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</si>
  <si>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</si>
  <si>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</si>
  <si>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</si>
  <si>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</si>
  <si>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</si>
  <si>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</si>
  <si>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</si>
  <si>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</si>
  <si>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</si>
  <si>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</si>
  <si>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</si>
  <si>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</si>
  <si>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</si>
  <si>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</si>
  <si>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</si>
  <si>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</si>
  <si>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</si>
  <si>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</si>
  <si>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</si>
  <si>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</si>
  <si>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</si>
  <si>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</si>
  <si>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</si>
  <si>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</si>
  <si>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</si>
  <si>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</si>
  <si>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</si>
  <si>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</si>
  <si>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</si>
  <si>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</si>
  <si>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</si>
  <si>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</si>
  <si>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</si>
  <si>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</si>
  <si>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</si>
  <si>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</si>
  <si>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</si>
  <si>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</si>
  <si>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</si>
  <si>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</si>
  <si>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</si>
  <si>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</si>
  <si>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</si>
  <si>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</si>
  <si>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</si>
  <si>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</si>
  <si>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</si>
  <si>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</si>
  <si>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</si>
  <si>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</si>
  <si>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</si>
  <si>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</si>
  <si>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</si>
  <si>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</si>
  <si>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</si>
  <si>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</si>
  <si>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</si>
  <si>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</si>
  <si>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</si>
  <si>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</si>
  <si>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</si>
  <si>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</si>
  <si>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</si>
  <si>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</si>
  <si>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</si>
  <si>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</si>
  <si>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</si>
  <si>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</si>
  <si>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</si>
  <si>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</si>
  <si>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</si>
  <si>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</si>
  <si>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</si>
  <si>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</si>
  <si>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</si>
  <si>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</si>
  <si>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</si>
  <si>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</si>
  <si>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</si>
  <si>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</si>
  <si>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</si>
  <si>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</si>
  <si>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</si>
  <si>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</si>
  <si>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</si>
  <si>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</si>
  <si>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</si>
  <si>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</si>
  <si>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</si>
  <si>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</si>
  <si>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</si>
  <si>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</si>
  <si>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</si>
  <si>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</si>
  <si>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</si>
  <si>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</si>
  <si>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</si>
  <si>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</si>
  <si>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</si>
  <si>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</si>
  <si>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</si>
  <si>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</si>
  <si>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판교수련관</t>
    <phoneticPr fontId="5" type="noConversion"/>
  </si>
  <si>
    <t>수의총액</t>
    <phoneticPr fontId="5" type="noConversion"/>
  </si>
  <si>
    <t>수의총액</t>
    <phoneticPr fontId="5" type="noConversion"/>
  </si>
  <si>
    <t>- 이하여백 -</t>
    <phoneticPr fontId="5" type="noConversion"/>
  </si>
  <si>
    <t>이찬형</t>
    <phoneticPr fontId="5" type="noConversion"/>
  </si>
  <si>
    <t>031-729-9613</t>
    <phoneticPr fontId="5" type="noConversion"/>
  </si>
  <si>
    <t>수의</t>
    <phoneticPr fontId="5" type="noConversion"/>
  </si>
  <si>
    <t>-</t>
    <phoneticPr fontId="5" type="noConversion"/>
  </si>
  <si>
    <t>-</t>
    <phoneticPr fontId="5" type="noConversion"/>
  </si>
  <si>
    <t>㈜문일종합관리</t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</si>
  <si>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</si>
  <si>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</si>
  <si>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</si>
  <si>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</si>
  <si>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</si>
  <si>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</si>
  <si>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</si>
  <si>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</si>
  <si>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</si>
  <si>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</si>
  <si>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</si>
  <si>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</si>
  <si>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</si>
  <si>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</si>
  <si>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2023년도 방역소독 위탁 계약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</si>
  <si>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</si>
  <si>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</si>
  <si>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</si>
  <si>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</si>
  <si>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</si>
  <si>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</si>
  <si>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</si>
  <si>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</si>
  <si>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</si>
  <si>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</si>
  <si>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2회</t>
    <phoneticPr fontId="5" type="noConversion"/>
  </si>
  <si>
    <t>판교수련관</t>
    <phoneticPr fontId="5" type="noConversion"/>
  </si>
  <si>
    <t>기계</t>
    <phoneticPr fontId="5" type="noConversion"/>
  </si>
  <si>
    <t>년6회
(짝수월)</t>
    <phoneticPr fontId="5" type="noConversion"/>
  </si>
  <si>
    <t>5월 물품 발주계획</t>
    <phoneticPr fontId="5" type="noConversion"/>
  </si>
  <si>
    <t>5월 용역 발주계획</t>
    <phoneticPr fontId="5" type="noConversion"/>
  </si>
  <si>
    <t>5월 공사 발주계획</t>
    <phoneticPr fontId="5" type="noConversion"/>
  </si>
  <si>
    <t>5월</t>
    <phoneticPr fontId="5" type="noConversion"/>
  </si>
  <si>
    <t>수영장 투광등 안전기 구입</t>
    <phoneticPr fontId="5" type="noConversion"/>
  </si>
  <si>
    <t>EA</t>
    <phoneticPr fontId="5" type="noConversion"/>
  </si>
  <si>
    <t>판교수련관</t>
    <phoneticPr fontId="5" type="noConversion"/>
  </si>
  <si>
    <t>강규찬</t>
    <phoneticPr fontId="5" type="noConversion"/>
  </si>
  <si>
    <t>031-729-9614</t>
    <phoneticPr fontId="5" type="noConversion"/>
  </si>
  <si>
    <t>- 이하여백 -</t>
    <phoneticPr fontId="5" type="noConversion"/>
  </si>
  <si>
    <t>5월</t>
    <phoneticPr fontId="5" type="noConversion"/>
  </si>
  <si>
    <t>2023년 상반기 물탱크 청소 실시</t>
    <phoneticPr fontId="5" type="noConversion"/>
  </si>
  <si>
    <t>5월</t>
    <phoneticPr fontId="5" type="noConversion"/>
  </si>
  <si>
    <t>차압유량조절밸브 수리</t>
    <phoneticPr fontId="5" type="noConversion"/>
  </si>
  <si>
    <t>4월 준공검사현황</t>
    <phoneticPr fontId="5" type="noConversion"/>
  </si>
  <si>
    <t>4회</t>
    <phoneticPr fontId="5" type="noConversion"/>
  </si>
  <si>
    <t>4회</t>
    <phoneticPr fontId="5" type="noConversion"/>
  </si>
  <si>
    <t>4월 대금지급현황</t>
    <phoneticPr fontId="5" type="noConversion"/>
  </si>
  <si>
    <t>4월 계약현황 공개</t>
    <phoneticPr fontId="5" type="noConversion"/>
  </si>
  <si>
    <t>2023. 즐거운 판판펀(fun) 안전예방교육</t>
    <phoneticPr fontId="5" type="noConversion"/>
  </si>
  <si>
    <t>2023.04.05.</t>
    <phoneticPr fontId="5" type="noConversion"/>
  </si>
  <si>
    <t>2023.04.07.</t>
    <phoneticPr fontId="5" type="noConversion"/>
  </si>
  <si>
    <t>2023.07.17.</t>
    <phoneticPr fontId="5" type="noConversion"/>
  </si>
  <si>
    <t>㈜엘지코리아</t>
    <phoneticPr fontId="5" type="noConversion"/>
  </si>
  <si>
    <t>서울특별시 송파구 오금로46길 25-0(가락동)</t>
    <phoneticPr fontId="5" type="noConversion"/>
  </si>
  <si>
    <t>즐거운 판판펀(fun) 특강 및 체험 운영물품 대여</t>
    <phoneticPr fontId="5" type="noConversion"/>
  </si>
  <si>
    <t>2023.04.06.</t>
    <phoneticPr fontId="5" type="noConversion"/>
  </si>
  <si>
    <t>카리스컴퍼니</t>
    <phoneticPr fontId="5" type="noConversion"/>
  </si>
  <si>
    <t>서울특별시 마포구 방울내로11길65, 304호(망원동, 삼정홈타운)</t>
    <phoneticPr fontId="5" type="noConversion"/>
  </si>
  <si>
    <t>2023년 상반기작업환경측정</t>
    <phoneticPr fontId="5" type="noConversion"/>
  </si>
  <si>
    <t>2023.04.07.</t>
    <phoneticPr fontId="5" type="noConversion"/>
  </si>
  <si>
    <t>2023.04.11.</t>
    <phoneticPr fontId="5" type="noConversion"/>
  </si>
  <si>
    <t>2023.05.09.</t>
    <phoneticPr fontId="5" type="noConversion"/>
  </si>
  <si>
    <t>주식회사 진성환경보건센터</t>
    <phoneticPr fontId="5" type="noConversion"/>
  </si>
  <si>
    <t>경기도 성남시 중원구 도촌로 12, 607호,207호(도촌동, 도촌 대덕프라자 605호,606호)</t>
    <phoneticPr fontId="5" type="noConversion"/>
  </si>
  <si>
    <t>2023년 상반기 시설물 정기 안전점검</t>
    <phoneticPr fontId="5" type="noConversion"/>
  </si>
  <si>
    <t>2023.04.10.</t>
    <phoneticPr fontId="5" type="noConversion"/>
  </si>
  <si>
    <t>2023.05.09.</t>
    <phoneticPr fontId="5" type="noConversion"/>
  </si>
  <si>
    <t>2023.04.11.</t>
    <phoneticPr fontId="5" type="noConversion"/>
  </si>
  <si>
    <t>시설물안전연구원㈜</t>
    <phoneticPr fontId="5" type="noConversion"/>
  </si>
  <si>
    <t>경기도 성남시 중원구 광명로 115(성남동, 동부주택브리앙뜨205,206호</t>
    <phoneticPr fontId="5" type="noConversion"/>
  </si>
  <si>
    <t>2023년 하이힐링원 캠프 차량 임차</t>
    <phoneticPr fontId="5" type="noConversion"/>
  </si>
  <si>
    <t>2023.04.15.</t>
    <phoneticPr fontId="5" type="noConversion"/>
  </si>
  <si>
    <t>2023.04.16.</t>
    <phoneticPr fontId="5" type="noConversion"/>
  </si>
  <si>
    <t>선진항공여행사㈜</t>
    <phoneticPr fontId="5" type="noConversion"/>
  </si>
  <si>
    <t>경기도 성남시 분당구 서현로 170 풍림아이원D-1501</t>
    <phoneticPr fontId="5" type="noConversion"/>
  </si>
  <si>
    <t>2023년 냉동기 세관 및 정비</t>
    <phoneticPr fontId="5" type="noConversion"/>
  </si>
  <si>
    <t>2023.04.12.</t>
    <phoneticPr fontId="5" type="noConversion"/>
  </si>
  <si>
    <t>2023.04.17.</t>
    <phoneticPr fontId="5" type="noConversion"/>
  </si>
  <si>
    <t>㈜신일공조</t>
    <phoneticPr fontId="5" type="noConversion"/>
  </si>
  <si>
    <t>경기도 수원시 장안구 장안로 422, 107호(이목동)</t>
    <phoneticPr fontId="5" type="noConversion"/>
  </si>
  <si>
    <t>시승격 50주년기념 성남시 밀리언타운 영상 제작</t>
    <phoneticPr fontId="5" type="noConversion"/>
  </si>
  <si>
    <t>2023.04.14.</t>
    <phoneticPr fontId="5" type="noConversion"/>
  </si>
  <si>
    <t>2023.05.08.</t>
    <phoneticPr fontId="5" type="noConversion"/>
  </si>
  <si>
    <t>2023.05.19.</t>
    <phoneticPr fontId="5" type="noConversion"/>
  </si>
  <si>
    <t>주필름(jufillm)</t>
    <phoneticPr fontId="5" type="noConversion"/>
  </si>
  <si>
    <t>인천광역시 서구 이음3로 220, 2005동 2005호(원당동, 인천검단 엘레이치 20단지)</t>
    <phoneticPr fontId="5" type="noConversion"/>
  </si>
  <si>
    <t>2023년 판교25통 꿈 네트워크 힐링로드 1lt 축제 행사장비 임차</t>
    <phoneticPr fontId="5" type="noConversion"/>
  </si>
  <si>
    <t>마케팅스토리</t>
    <phoneticPr fontId="5" type="noConversion"/>
  </si>
  <si>
    <t>2023.04.26.</t>
    <phoneticPr fontId="5" type="noConversion"/>
  </si>
  <si>
    <t>2023.04.29.</t>
    <phoneticPr fontId="5" type="noConversion"/>
  </si>
  <si>
    <t>2023년 성남시청소년어울림마당 개막행사 장비 임차</t>
    <phoneticPr fontId="5" type="noConversion"/>
  </si>
  <si>
    <t>2023.04.27.</t>
    <phoneticPr fontId="5" type="noConversion"/>
  </si>
  <si>
    <t>2023.04.29.</t>
    <phoneticPr fontId="5" type="noConversion"/>
  </si>
  <si>
    <t>비엘컴퍼니</t>
    <phoneticPr fontId="5" type="noConversion"/>
  </si>
  <si>
    <t>경기도 성남시 중원구 도촌남로 148, 909동205호(도촌동, 휴먼시아 섬마을)</t>
    <phoneticPr fontId="5" type="noConversion"/>
  </si>
  <si>
    <t>04.07. ~ 07.17.</t>
    <phoneticPr fontId="5" type="noConversion"/>
  </si>
  <si>
    <t>고경옥</t>
    <phoneticPr fontId="5" type="noConversion"/>
  </si>
  <si>
    <t>04.07. ~ 04.07.</t>
    <phoneticPr fontId="5" type="noConversion"/>
  </si>
  <si>
    <t>이정무</t>
    <phoneticPr fontId="5" type="noConversion"/>
  </si>
  <si>
    <t>04.11. ~ 05.09.</t>
    <phoneticPr fontId="5" type="noConversion"/>
  </si>
  <si>
    <t>이의준</t>
    <phoneticPr fontId="5" type="noConversion"/>
  </si>
  <si>
    <t>04.11.~ 05.09.</t>
    <phoneticPr fontId="5" type="noConversion"/>
  </si>
  <si>
    <t>최명란</t>
    <phoneticPr fontId="5" type="noConversion"/>
  </si>
  <si>
    <t>04.15.~ 04.16.</t>
    <phoneticPr fontId="5" type="noConversion"/>
  </si>
  <si>
    <t>윤두희</t>
    <phoneticPr fontId="5" type="noConversion"/>
  </si>
  <si>
    <t>04.12.~ 04.17.</t>
    <phoneticPr fontId="5" type="noConversion"/>
  </si>
  <si>
    <t>김승곤</t>
    <phoneticPr fontId="5" type="noConversion"/>
  </si>
  <si>
    <t>05.08.~ 05.19.</t>
    <phoneticPr fontId="5" type="noConversion"/>
  </si>
  <si>
    <t>고준호</t>
    <phoneticPr fontId="5" type="noConversion"/>
  </si>
  <si>
    <t>04.26.~ 04.29.</t>
    <phoneticPr fontId="5" type="noConversion"/>
  </si>
  <si>
    <t>강석훈</t>
    <phoneticPr fontId="5" type="noConversion"/>
  </si>
  <si>
    <t>04.29.~ 04.29.</t>
    <phoneticPr fontId="5" type="noConversion"/>
  </si>
  <si>
    <t>이상호</t>
    <phoneticPr fontId="5" type="noConversion"/>
  </si>
  <si>
    <t>2023년 조경수 및 수목방제공사 위탁</t>
    <phoneticPr fontId="5" type="noConversion"/>
  </si>
  <si>
    <t>조경</t>
    <phoneticPr fontId="5" type="noConversion"/>
  </si>
  <si>
    <t>수의</t>
    <phoneticPr fontId="5" type="noConversion"/>
  </si>
  <si>
    <t>-</t>
    <phoneticPr fontId="5" type="noConversion"/>
  </si>
  <si>
    <t>-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</si>
</sst>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30" xfId="0" quotePrefix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4" borderId="27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41" fontId="12" fillId="4" borderId="2" xfId="1" applyFont="1" applyFill="1" applyBorder="1" applyAlignment="1">
      <alignment horizontal="right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6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4" fillId="4" borderId="2" xfId="0" quotePrefix="1" applyFont="1" applyFill="1" applyBorder="1" applyAlignment="1">
      <alignment horizontal="center" vertical="center"/>
    </xf>
    <xf numFmtId="0" fontId="33" fillId="0" borderId="58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41" fontId="34" fillId="4" borderId="2" xfId="16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49" fontId="31" fillId="0" borderId="28" xfId="0" applyNumberFormat="1" applyFont="1" applyFill="1" applyBorder="1" applyAlignment="1" applyProtection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7" xfId="0" quotePrefix="1" applyNumberFormat="1" applyFont="1" applyFill="1" applyBorder="1" applyAlignment="1">
      <alignment horizontal="left" vertical="center" wrapText="1" shrinkToFit="1"/>
    </xf>
    <xf numFmtId="177" fontId="10" fillId="0" borderId="57" xfId="0" applyNumberFormat="1" applyFont="1" applyFill="1" applyBorder="1" applyAlignment="1" applyProtection="1">
      <alignment horizontal="center" vertical="center" wrapText="1"/>
    </xf>
    <xf numFmtId="41" fontId="10" fillId="0" borderId="57" xfId="19" applyFont="1" applyFill="1" applyBorder="1" applyAlignment="1" applyProtection="1">
      <alignment horizontal="center" vertical="center"/>
    </xf>
    <xf numFmtId="14" fontId="10" fillId="0" borderId="57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4" fillId="4" borderId="2" xfId="0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0" fontId="35" fillId="4" borderId="59" xfId="0" quotePrefix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35" fillId="0" borderId="2" xfId="0" quotePrefix="1" applyFont="1" applyFill="1" applyBorder="1" applyAlignment="1">
      <alignment horizontal="center" vertical="center" wrapTex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7" xfId="0" quotePrefix="1" applyNumberFormat="1" applyFont="1" applyFill="1" applyBorder="1" applyAlignment="1">
      <alignment horizontal="left" vertical="center" wrapText="1" shrinkToFit="1"/>
    </xf>
    <xf numFmtId="177" fontId="10" fillId="0" borderId="57" xfId="0" applyNumberFormat="1" applyFont="1" applyFill="1" applyBorder="1" applyAlignment="1" applyProtection="1">
      <alignment horizontal="center" vertical="center" wrapText="1"/>
    </xf>
    <xf numFmtId="41" fontId="10" fillId="0" borderId="57" xfId="34" applyFont="1" applyFill="1" applyBorder="1" applyAlignment="1" applyProtection="1">
      <alignment horizontal="center" vertical="center"/>
    </xf>
    <xf numFmtId="0" fontId="10" fillId="4" borderId="57" xfId="0" applyNumberFormat="1" applyFont="1" applyFill="1" applyBorder="1" applyAlignment="1" applyProtection="1">
      <alignment horizontal="center" vertical="center"/>
    </xf>
    <xf numFmtId="41" fontId="10" fillId="4" borderId="57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5" fillId="0" borderId="2" xfId="0" quotePrefix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0" fontId="24" fillId="2" borderId="60" xfId="0" applyFont="1" applyFill="1" applyBorder="1" applyAlignment="1">
      <alignment horizontal="center" vertical="center" wrapText="1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E25" sqref="E2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4" t="s">
        <v>172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26.25" thickBot="1" x14ac:dyDescent="0.2">
      <c r="A2" s="215" t="s">
        <v>19</v>
      </c>
      <c r="B2" s="215"/>
      <c r="C2" s="215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7" customFormat="1" ht="24.75" customHeight="1" x14ac:dyDescent="0.15">
      <c r="A4" s="150">
        <v>2023</v>
      </c>
      <c r="B4" s="151" t="s">
        <v>175</v>
      </c>
      <c r="C4" s="198" t="s">
        <v>176</v>
      </c>
      <c r="D4" s="152" t="s">
        <v>134</v>
      </c>
      <c r="E4" s="153"/>
      <c r="F4" s="154">
        <v>10</v>
      </c>
      <c r="G4" s="152" t="s">
        <v>177</v>
      </c>
      <c r="H4" s="155">
        <v>600</v>
      </c>
      <c r="I4" s="152" t="s">
        <v>178</v>
      </c>
      <c r="J4" s="152" t="s">
        <v>179</v>
      </c>
      <c r="K4" s="152" t="s">
        <v>180</v>
      </c>
      <c r="L4" s="156"/>
    </row>
    <row r="5" spans="1:12" s="103" customFormat="1" ht="24.75" customHeight="1" x14ac:dyDescent="0.15">
      <c r="A5" s="142"/>
      <c r="B5" s="143"/>
      <c r="C5" s="158" t="s">
        <v>136</v>
      </c>
      <c r="D5" s="143"/>
      <c r="E5" s="143"/>
      <c r="F5" s="143"/>
      <c r="G5" s="143"/>
      <c r="H5" s="144"/>
      <c r="I5" s="145"/>
      <c r="J5" s="145"/>
      <c r="K5" s="145"/>
      <c r="L5" s="146"/>
    </row>
    <row r="6" spans="1:12" s="103" customFormat="1" ht="24.75" customHeight="1" thickBot="1" x14ac:dyDescent="0.2">
      <c r="A6" s="82"/>
      <c r="B6" s="84"/>
      <c r="C6" s="147"/>
      <c r="D6" s="84"/>
      <c r="E6" s="139"/>
      <c r="F6" s="139"/>
      <c r="G6" s="139"/>
      <c r="H6" s="140"/>
      <c r="I6" s="138"/>
      <c r="J6" s="138"/>
      <c r="K6" s="138"/>
      <c r="L6" s="141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6" sqref="E26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7" t="s">
        <v>82</v>
      </c>
      <c r="B1" s="217"/>
      <c r="C1" s="217"/>
      <c r="D1" s="217"/>
      <c r="E1" s="217"/>
      <c r="F1" s="217"/>
      <c r="G1" s="217"/>
      <c r="H1" s="217"/>
      <c r="I1" s="217"/>
    </row>
    <row r="2" spans="1:9" ht="25.5" x14ac:dyDescent="0.15">
      <c r="A2" s="247" t="s">
        <v>21</v>
      </c>
      <c r="B2" s="247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2" t="s">
        <v>80</v>
      </c>
      <c r="B3" s="250" t="s">
        <v>79</v>
      </c>
      <c r="C3" s="250" t="s">
        <v>78</v>
      </c>
      <c r="D3" s="250" t="s">
        <v>77</v>
      </c>
      <c r="E3" s="248" t="s">
        <v>76</v>
      </c>
      <c r="F3" s="249"/>
      <c r="G3" s="248" t="s">
        <v>75</v>
      </c>
      <c r="H3" s="249"/>
      <c r="I3" s="250" t="s">
        <v>74</v>
      </c>
    </row>
    <row r="4" spans="1:9" ht="28.5" customHeight="1" x14ac:dyDescent="0.15">
      <c r="A4" s="253"/>
      <c r="B4" s="251"/>
      <c r="C4" s="251"/>
      <c r="D4" s="251"/>
      <c r="E4" s="25" t="s">
        <v>73</v>
      </c>
      <c r="F4" s="25" t="s">
        <v>77</v>
      </c>
      <c r="G4" s="25" t="s">
        <v>73</v>
      </c>
      <c r="H4" s="25" t="s">
        <v>77</v>
      </c>
      <c r="I4" s="251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8"/>
  <sheetViews>
    <sheetView zoomScale="115" zoomScaleNormal="115" workbookViewId="0">
      <selection activeCell="C14" sqref="C1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4" t="s">
        <v>173</v>
      </c>
      <c r="B1" s="214"/>
      <c r="C1" s="214"/>
      <c r="D1" s="214"/>
      <c r="E1" s="214"/>
      <c r="F1" s="214"/>
      <c r="G1" s="214"/>
      <c r="H1" s="214"/>
      <c r="I1" s="214"/>
    </row>
    <row r="2" spans="1:12" ht="26.25" thickBot="1" x14ac:dyDescent="0.2">
      <c r="A2" s="216" t="s">
        <v>123</v>
      </c>
      <c r="B2" s="215"/>
      <c r="C2" s="215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161">
        <v>2023</v>
      </c>
      <c r="B4" s="162" t="s">
        <v>182</v>
      </c>
      <c r="C4" s="206" t="s">
        <v>183</v>
      </c>
      <c r="D4" s="163" t="s">
        <v>135</v>
      </c>
      <c r="E4" s="164">
        <v>2167</v>
      </c>
      <c r="F4" s="154" t="s">
        <v>169</v>
      </c>
      <c r="G4" s="152" t="s">
        <v>137</v>
      </c>
      <c r="H4" s="152" t="s">
        <v>138</v>
      </c>
      <c r="I4" s="165"/>
    </row>
    <row r="5" spans="1:12" ht="24" customHeight="1" x14ac:dyDescent="0.15">
      <c r="A5" s="200"/>
      <c r="B5" s="201"/>
      <c r="C5" s="213" t="s">
        <v>181</v>
      </c>
      <c r="D5" s="202"/>
      <c r="E5" s="167"/>
      <c r="F5" s="154"/>
      <c r="G5" s="152"/>
      <c r="H5" s="152"/>
      <c r="I5" s="166"/>
    </row>
    <row r="6" spans="1:12" s="181" customFormat="1" ht="24" customHeight="1" x14ac:dyDescent="0.15">
      <c r="A6" s="200"/>
      <c r="B6" s="201"/>
      <c r="C6" s="199"/>
      <c r="D6" s="202"/>
      <c r="E6" s="167"/>
      <c r="F6" s="197"/>
      <c r="G6" s="196"/>
      <c r="H6" s="196"/>
      <c r="I6" s="204"/>
      <c r="J6" s="182"/>
      <c r="K6" s="183"/>
      <c r="L6" s="182"/>
    </row>
    <row r="7" spans="1:12" s="181" customFormat="1" ht="24" customHeight="1" x14ac:dyDescent="0.15">
      <c r="A7" s="200"/>
      <c r="B7" s="201"/>
      <c r="C7" s="199"/>
      <c r="D7" s="202"/>
      <c r="E7" s="167"/>
      <c r="F7" s="197"/>
      <c r="G7" s="196"/>
      <c r="H7" s="196"/>
      <c r="I7" s="204"/>
      <c r="J7" s="182"/>
      <c r="K7" s="183"/>
      <c r="L7" s="182"/>
    </row>
    <row r="8" spans="1:12" ht="24" customHeight="1" x14ac:dyDescent="0.15">
      <c r="A8" s="200"/>
      <c r="B8" s="201"/>
      <c r="C8" s="199"/>
      <c r="D8" s="163"/>
      <c r="E8" s="168"/>
      <c r="F8" s="154"/>
      <c r="G8" s="152"/>
      <c r="H8" s="152"/>
      <c r="I8" s="203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F23" sqref="F2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4" t="s">
        <v>174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26.25" thickBot="1" x14ac:dyDescent="0.2">
      <c r="A2" s="215" t="s">
        <v>83</v>
      </c>
      <c r="B2" s="215"/>
      <c r="C2" s="215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3" customFormat="1" ht="27.75" customHeight="1" x14ac:dyDescent="0.15">
      <c r="A4" s="104">
        <v>2023</v>
      </c>
      <c r="B4" s="100" t="s">
        <v>184</v>
      </c>
      <c r="C4" s="205" t="s">
        <v>185</v>
      </c>
      <c r="D4" s="101" t="s">
        <v>170</v>
      </c>
      <c r="E4" s="101" t="s">
        <v>127</v>
      </c>
      <c r="F4" s="132">
        <v>953</v>
      </c>
      <c r="G4" s="100" t="s">
        <v>140</v>
      </c>
      <c r="H4" s="100" t="s">
        <v>141</v>
      </c>
      <c r="I4" s="132">
        <v>953</v>
      </c>
      <c r="J4" s="101" t="s">
        <v>133</v>
      </c>
      <c r="K4" s="101" t="s">
        <v>137</v>
      </c>
      <c r="L4" s="101" t="s">
        <v>138</v>
      </c>
      <c r="M4" s="102"/>
    </row>
    <row r="5" spans="1:13" s="103" customFormat="1" ht="27.75" customHeight="1" x14ac:dyDescent="0.15">
      <c r="A5" s="200">
        <v>2023</v>
      </c>
      <c r="B5" s="201" t="s">
        <v>175</v>
      </c>
      <c r="C5" s="206" t="s">
        <v>256</v>
      </c>
      <c r="D5" s="101" t="s">
        <v>257</v>
      </c>
      <c r="E5" s="101" t="s">
        <v>258</v>
      </c>
      <c r="F5" s="132">
        <v>9900</v>
      </c>
      <c r="G5" s="100" t="s">
        <v>259</v>
      </c>
      <c r="H5" s="100" t="s">
        <v>260</v>
      </c>
      <c r="I5" s="132">
        <v>9900</v>
      </c>
      <c r="J5" s="101" t="s">
        <v>133</v>
      </c>
      <c r="K5" s="101" t="s">
        <v>137</v>
      </c>
      <c r="L5" s="101" t="s">
        <v>138</v>
      </c>
      <c r="M5" s="149"/>
    </row>
    <row r="6" spans="1:13" ht="27.75" customHeight="1" thickBot="1" x14ac:dyDescent="0.2">
      <c r="A6" s="82"/>
      <c r="B6" s="83"/>
      <c r="C6" s="97" t="s">
        <v>136</v>
      </c>
      <c r="D6" s="84"/>
      <c r="E6" s="84"/>
      <c r="F6" s="137"/>
      <c r="G6" s="83"/>
      <c r="H6" s="83"/>
      <c r="I6" s="137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7" t="s">
        <v>58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6.25" thickBot="1" x14ac:dyDescent="0.2">
      <c r="A2" s="218" t="s">
        <v>57</v>
      </c>
      <c r="B2" s="218"/>
      <c r="C2" s="29"/>
      <c r="D2" s="29"/>
      <c r="E2" s="29"/>
      <c r="F2" s="49"/>
      <c r="G2" s="49"/>
      <c r="H2" s="49"/>
      <c r="I2" s="49"/>
      <c r="J2" s="219" t="s">
        <v>56</v>
      </c>
      <c r="K2" s="219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7" t="s">
        <v>72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6.25" thickBot="1" x14ac:dyDescent="0.2">
      <c r="A2" s="218" t="s">
        <v>71</v>
      </c>
      <c r="B2" s="218"/>
      <c r="C2" s="29"/>
      <c r="D2" s="29"/>
      <c r="E2" s="29"/>
      <c r="F2" s="49"/>
      <c r="G2" s="49"/>
      <c r="H2" s="49"/>
      <c r="I2" s="49"/>
      <c r="J2" s="219" t="s">
        <v>70</v>
      </c>
      <c r="K2" s="219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7" t="s">
        <v>186</v>
      </c>
      <c r="C1" s="217"/>
      <c r="D1" s="217"/>
      <c r="E1" s="217"/>
      <c r="F1" s="217"/>
      <c r="G1" s="217"/>
      <c r="H1" s="217"/>
      <c r="I1" s="217"/>
      <c r="J1" s="217"/>
    </row>
    <row r="2" spans="1:10" ht="25.5" customHeight="1" thickBot="1" x14ac:dyDescent="0.2">
      <c r="A2" s="220" t="s">
        <v>20</v>
      </c>
      <c r="B2" s="220"/>
      <c r="C2" s="31"/>
      <c r="D2" s="32"/>
      <c r="E2" s="33"/>
      <c r="F2" s="33"/>
      <c r="G2" s="34"/>
      <c r="H2" s="34"/>
      <c r="I2" s="219" t="s">
        <v>0</v>
      </c>
      <c r="J2" s="219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75" t="s">
        <v>144</v>
      </c>
      <c r="C4" s="173" t="s">
        <v>145</v>
      </c>
      <c r="D4" s="174">
        <v>6600000</v>
      </c>
      <c r="E4" s="172">
        <v>44917</v>
      </c>
      <c r="F4" s="172">
        <v>44927</v>
      </c>
      <c r="G4" s="172">
        <v>45291</v>
      </c>
      <c r="H4" s="92">
        <v>45046</v>
      </c>
      <c r="I4" s="92">
        <v>45047</v>
      </c>
      <c r="J4" s="98"/>
    </row>
    <row r="5" spans="1:10" s="96" customFormat="1" ht="30" customHeight="1" x14ac:dyDescent="0.15">
      <c r="A5" s="88">
        <v>2</v>
      </c>
      <c r="B5" s="175" t="s">
        <v>146</v>
      </c>
      <c r="C5" s="173" t="s">
        <v>147</v>
      </c>
      <c r="D5" s="174">
        <v>3310200</v>
      </c>
      <c r="E5" s="172">
        <v>44917</v>
      </c>
      <c r="F5" s="172">
        <v>44927</v>
      </c>
      <c r="G5" s="172">
        <v>45291</v>
      </c>
      <c r="H5" s="172">
        <v>45046</v>
      </c>
      <c r="I5" s="172">
        <v>45047</v>
      </c>
      <c r="J5" s="98"/>
    </row>
    <row r="6" spans="1:10" s="96" customFormat="1" ht="30" customHeight="1" x14ac:dyDescent="0.15">
      <c r="A6" s="88">
        <v>3</v>
      </c>
      <c r="B6" s="175" t="s">
        <v>148</v>
      </c>
      <c r="C6" s="173" t="s">
        <v>147</v>
      </c>
      <c r="D6" s="174">
        <v>7101600</v>
      </c>
      <c r="E6" s="172">
        <v>44917</v>
      </c>
      <c r="F6" s="172">
        <v>44927</v>
      </c>
      <c r="G6" s="172">
        <v>45291</v>
      </c>
      <c r="H6" s="172">
        <v>45046</v>
      </c>
      <c r="I6" s="172">
        <v>45047</v>
      </c>
      <c r="J6" s="98"/>
    </row>
    <row r="7" spans="1:10" s="96" customFormat="1" ht="30" customHeight="1" x14ac:dyDescent="0.15">
      <c r="A7" s="88">
        <v>4</v>
      </c>
      <c r="B7" s="175" t="s">
        <v>149</v>
      </c>
      <c r="C7" s="171" t="s">
        <v>143</v>
      </c>
      <c r="D7" s="170">
        <v>3240000</v>
      </c>
      <c r="E7" s="172">
        <v>44921</v>
      </c>
      <c r="F7" s="172">
        <v>44927</v>
      </c>
      <c r="G7" s="172">
        <v>45291</v>
      </c>
      <c r="H7" s="172">
        <v>45046</v>
      </c>
      <c r="I7" s="172">
        <v>45047</v>
      </c>
      <c r="J7" s="98"/>
    </row>
    <row r="8" spans="1:10" s="96" customFormat="1" ht="30" customHeight="1" x14ac:dyDescent="0.15">
      <c r="A8" s="88">
        <v>5</v>
      </c>
      <c r="B8" s="175" t="s">
        <v>150</v>
      </c>
      <c r="C8" s="171" t="s">
        <v>143</v>
      </c>
      <c r="D8" s="170">
        <v>1200000</v>
      </c>
      <c r="E8" s="172">
        <v>44921</v>
      </c>
      <c r="F8" s="172">
        <v>44927</v>
      </c>
      <c r="G8" s="172">
        <v>45291</v>
      </c>
      <c r="H8" s="172">
        <v>45046</v>
      </c>
      <c r="I8" s="172">
        <v>45047</v>
      </c>
      <c r="J8" s="98"/>
    </row>
    <row r="9" spans="1:10" s="96" customFormat="1" ht="30" customHeight="1" x14ac:dyDescent="0.15">
      <c r="A9" s="88">
        <v>6</v>
      </c>
      <c r="B9" s="175" t="s">
        <v>151</v>
      </c>
      <c r="C9" s="173" t="s">
        <v>152</v>
      </c>
      <c r="D9" s="174">
        <v>2772000</v>
      </c>
      <c r="E9" s="172">
        <v>44923</v>
      </c>
      <c r="F9" s="172">
        <v>44927</v>
      </c>
      <c r="G9" s="172">
        <v>45291</v>
      </c>
      <c r="H9" s="172">
        <v>45046</v>
      </c>
      <c r="I9" s="172">
        <v>45047</v>
      </c>
      <c r="J9" s="98"/>
    </row>
    <row r="10" spans="1:10" s="96" customFormat="1" ht="30" customHeight="1" x14ac:dyDescent="0.15">
      <c r="A10" s="88">
        <v>7</v>
      </c>
      <c r="B10" s="175" t="s">
        <v>153</v>
      </c>
      <c r="C10" s="171" t="s">
        <v>154</v>
      </c>
      <c r="D10" s="170">
        <v>2772000</v>
      </c>
      <c r="E10" s="172">
        <v>44923</v>
      </c>
      <c r="F10" s="172">
        <v>44927</v>
      </c>
      <c r="G10" s="172">
        <v>45291</v>
      </c>
      <c r="H10" s="172">
        <v>45046</v>
      </c>
      <c r="I10" s="172">
        <v>45047</v>
      </c>
      <c r="J10" s="98"/>
    </row>
    <row r="11" spans="1:10" s="96" customFormat="1" ht="30" customHeight="1" x14ac:dyDescent="0.15">
      <c r="A11" s="88">
        <v>8</v>
      </c>
      <c r="B11" s="175" t="s">
        <v>155</v>
      </c>
      <c r="C11" s="173" t="s">
        <v>156</v>
      </c>
      <c r="D11" s="174">
        <v>11926560</v>
      </c>
      <c r="E11" s="172">
        <v>44917</v>
      </c>
      <c r="F11" s="172">
        <v>44927</v>
      </c>
      <c r="G11" s="172">
        <v>45291</v>
      </c>
      <c r="H11" s="172">
        <v>45046</v>
      </c>
      <c r="I11" s="172">
        <v>45047</v>
      </c>
      <c r="J11" s="98"/>
    </row>
    <row r="12" spans="1:10" s="96" customFormat="1" ht="30" customHeight="1" x14ac:dyDescent="0.15">
      <c r="A12" s="88">
        <v>9</v>
      </c>
      <c r="B12" s="175" t="s">
        <v>157</v>
      </c>
      <c r="C12" s="173" t="s">
        <v>142</v>
      </c>
      <c r="D12" s="174">
        <v>3720000</v>
      </c>
      <c r="E12" s="172">
        <v>44921</v>
      </c>
      <c r="F12" s="172">
        <v>44927</v>
      </c>
      <c r="G12" s="172">
        <v>45291</v>
      </c>
      <c r="H12" s="172">
        <v>45032</v>
      </c>
      <c r="I12" s="92">
        <v>45033</v>
      </c>
      <c r="J12" s="169" t="s">
        <v>171</v>
      </c>
    </row>
    <row r="13" spans="1:10" s="96" customFormat="1" ht="30" customHeight="1" x14ac:dyDescent="0.15">
      <c r="A13" s="88">
        <v>10</v>
      </c>
      <c r="B13" s="176" t="s">
        <v>158</v>
      </c>
      <c r="C13" s="171" t="s">
        <v>159</v>
      </c>
      <c r="D13" s="170">
        <v>2640000</v>
      </c>
      <c r="E13" s="172">
        <v>44921</v>
      </c>
      <c r="F13" s="172">
        <v>44927</v>
      </c>
      <c r="G13" s="172">
        <v>45291</v>
      </c>
      <c r="H13" s="172">
        <v>45046</v>
      </c>
      <c r="I13" s="172">
        <v>45047</v>
      </c>
      <c r="J13" s="98"/>
    </row>
    <row r="14" spans="1:10" s="96" customFormat="1" ht="30" customHeight="1" x14ac:dyDescent="0.15">
      <c r="A14" s="88">
        <v>11</v>
      </c>
      <c r="B14" s="176" t="s">
        <v>160</v>
      </c>
      <c r="C14" s="171" t="s">
        <v>161</v>
      </c>
      <c r="D14" s="170">
        <v>914222400</v>
      </c>
      <c r="E14" s="172">
        <v>44916</v>
      </c>
      <c r="F14" s="172">
        <v>44927</v>
      </c>
      <c r="G14" s="172">
        <v>45291</v>
      </c>
      <c r="H14" s="172">
        <v>45046</v>
      </c>
      <c r="I14" s="172">
        <v>45047</v>
      </c>
      <c r="J14" s="98"/>
    </row>
    <row r="15" spans="1:10" s="12" customFormat="1" ht="30" customHeight="1" x14ac:dyDescent="0.15">
      <c r="A15" s="88">
        <v>12</v>
      </c>
      <c r="B15" s="176" t="s">
        <v>162</v>
      </c>
      <c r="C15" s="171" t="s">
        <v>163</v>
      </c>
      <c r="D15" s="170">
        <v>55200000</v>
      </c>
      <c r="E15" s="172">
        <v>44923</v>
      </c>
      <c r="F15" s="172">
        <v>44928</v>
      </c>
      <c r="G15" s="172">
        <v>45289</v>
      </c>
      <c r="H15" s="172">
        <v>45046</v>
      </c>
      <c r="I15" s="172">
        <v>45047</v>
      </c>
      <c r="J15" s="98"/>
    </row>
    <row r="16" spans="1:10" s="12" customFormat="1" ht="30" customHeight="1" thickBot="1" x14ac:dyDescent="0.2">
      <c r="A16" s="93">
        <v>13</v>
      </c>
      <c r="B16" s="177" t="s">
        <v>164</v>
      </c>
      <c r="C16" s="178" t="s">
        <v>125</v>
      </c>
      <c r="D16" s="179">
        <v>24200000</v>
      </c>
      <c r="E16" s="180">
        <v>44956</v>
      </c>
      <c r="F16" s="180">
        <v>44958</v>
      </c>
      <c r="G16" s="180">
        <v>45289</v>
      </c>
      <c r="H16" s="94">
        <v>45046</v>
      </c>
      <c r="I16" s="94">
        <v>45047</v>
      </c>
      <c r="J16" s="99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1" t="s">
        <v>189</v>
      </c>
      <c r="C1" s="221"/>
      <c r="D1" s="221"/>
      <c r="E1" s="221"/>
      <c r="F1" s="221"/>
      <c r="G1" s="221"/>
      <c r="H1" s="221"/>
      <c r="I1" s="221"/>
      <c r="J1" s="221"/>
    </row>
    <row r="2" spans="1:12" ht="26.25" thickBot="1" x14ac:dyDescent="0.2">
      <c r="B2" s="222" t="s">
        <v>21</v>
      </c>
      <c r="C2" s="222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0" customFormat="1" ht="24.75" customHeight="1" x14ac:dyDescent="0.15">
      <c r="A4" s="107">
        <v>1</v>
      </c>
      <c r="B4" s="191" t="s">
        <v>21</v>
      </c>
      <c r="C4" s="189" t="s">
        <v>144</v>
      </c>
      <c r="D4" s="187" t="s">
        <v>145</v>
      </c>
      <c r="E4" s="188">
        <v>6600000</v>
      </c>
      <c r="F4" s="192"/>
      <c r="G4" s="192">
        <v>550000</v>
      </c>
      <c r="H4" s="108"/>
      <c r="I4" s="108">
        <f>G4</f>
        <v>550000</v>
      </c>
      <c r="J4" s="109" t="s">
        <v>187</v>
      </c>
    </row>
    <row r="5" spans="1:12" s="110" customFormat="1" ht="24.75" customHeight="1" x14ac:dyDescent="0.15">
      <c r="A5" s="107">
        <v>2</v>
      </c>
      <c r="B5" s="191" t="s">
        <v>21</v>
      </c>
      <c r="C5" s="189" t="s">
        <v>146</v>
      </c>
      <c r="D5" s="187" t="s">
        <v>147</v>
      </c>
      <c r="E5" s="188">
        <v>3310200</v>
      </c>
      <c r="F5" s="192"/>
      <c r="G5" s="192">
        <v>256840</v>
      </c>
      <c r="H5" s="108"/>
      <c r="I5" s="108">
        <f>G5</f>
        <v>256840</v>
      </c>
      <c r="J5" s="193" t="s">
        <v>187</v>
      </c>
    </row>
    <row r="6" spans="1:12" s="110" customFormat="1" ht="24.75" customHeight="1" x14ac:dyDescent="0.15">
      <c r="A6" s="107">
        <v>3</v>
      </c>
      <c r="B6" s="191" t="s">
        <v>21</v>
      </c>
      <c r="C6" s="189" t="s">
        <v>148</v>
      </c>
      <c r="D6" s="187" t="s">
        <v>147</v>
      </c>
      <c r="E6" s="188">
        <v>7101600</v>
      </c>
      <c r="F6" s="192"/>
      <c r="G6" s="192">
        <v>591800</v>
      </c>
      <c r="H6" s="108"/>
      <c r="I6" s="108">
        <f>G6</f>
        <v>591800</v>
      </c>
      <c r="J6" s="193" t="s">
        <v>187</v>
      </c>
    </row>
    <row r="7" spans="1:12" s="110" customFormat="1" ht="24.75" customHeight="1" x14ac:dyDescent="0.15">
      <c r="A7" s="107">
        <v>4</v>
      </c>
      <c r="B7" s="191" t="s">
        <v>21</v>
      </c>
      <c r="C7" s="189" t="s">
        <v>149</v>
      </c>
      <c r="D7" s="186" t="s">
        <v>143</v>
      </c>
      <c r="E7" s="185">
        <v>3240000</v>
      </c>
      <c r="F7" s="192"/>
      <c r="G7" s="192">
        <v>270000</v>
      </c>
      <c r="H7" s="108"/>
      <c r="I7" s="108">
        <f t="shared" ref="I7:I14" si="0">G7</f>
        <v>270000</v>
      </c>
      <c r="J7" s="193" t="s">
        <v>187</v>
      </c>
    </row>
    <row r="8" spans="1:12" s="110" customFormat="1" ht="24.75" customHeight="1" x14ac:dyDescent="0.15">
      <c r="A8" s="107">
        <v>5</v>
      </c>
      <c r="B8" s="191" t="s">
        <v>21</v>
      </c>
      <c r="C8" s="189" t="s">
        <v>150</v>
      </c>
      <c r="D8" s="186" t="s">
        <v>143</v>
      </c>
      <c r="E8" s="185">
        <v>1200000</v>
      </c>
      <c r="F8" s="192"/>
      <c r="G8" s="192">
        <v>100000</v>
      </c>
      <c r="H8" s="108"/>
      <c r="I8" s="108">
        <f t="shared" si="0"/>
        <v>100000</v>
      </c>
      <c r="J8" s="193" t="s">
        <v>187</v>
      </c>
    </row>
    <row r="9" spans="1:12" s="110" customFormat="1" ht="24.75" customHeight="1" x14ac:dyDescent="0.15">
      <c r="A9" s="107">
        <v>6</v>
      </c>
      <c r="B9" s="191" t="s">
        <v>21</v>
      </c>
      <c r="C9" s="189" t="s">
        <v>151</v>
      </c>
      <c r="D9" s="187" t="s">
        <v>152</v>
      </c>
      <c r="E9" s="188">
        <v>2772000</v>
      </c>
      <c r="F9" s="192"/>
      <c r="G9" s="192">
        <v>231000</v>
      </c>
      <c r="H9" s="108"/>
      <c r="I9" s="108">
        <f t="shared" si="0"/>
        <v>231000</v>
      </c>
      <c r="J9" s="193" t="s">
        <v>187</v>
      </c>
    </row>
    <row r="10" spans="1:12" s="110" customFormat="1" ht="24.75" customHeight="1" x14ac:dyDescent="0.15">
      <c r="A10" s="107">
        <v>7</v>
      </c>
      <c r="B10" s="191" t="s">
        <v>21</v>
      </c>
      <c r="C10" s="189" t="s">
        <v>153</v>
      </c>
      <c r="D10" s="186" t="s">
        <v>154</v>
      </c>
      <c r="E10" s="185">
        <v>2772000</v>
      </c>
      <c r="F10" s="192"/>
      <c r="G10" s="192">
        <v>231000</v>
      </c>
      <c r="H10" s="108"/>
      <c r="I10" s="108">
        <f t="shared" si="0"/>
        <v>231000</v>
      </c>
      <c r="J10" s="193" t="s">
        <v>187</v>
      </c>
      <c r="L10" s="111"/>
    </row>
    <row r="11" spans="1:12" s="110" customFormat="1" ht="24.75" customHeight="1" x14ac:dyDescent="0.15">
      <c r="A11" s="107">
        <v>8</v>
      </c>
      <c r="B11" s="191" t="s">
        <v>21</v>
      </c>
      <c r="C11" s="189" t="s">
        <v>155</v>
      </c>
      <c r="D11" s="187" t="s">
        <v>156</v>
      </c>
      <c r="E11" s="188">
        <v>11926560</v>
      </c>
      <c r="F11" s="192"/>
      <c r="G11" s="192">
        <v>993880</v>
      </c>
      <c r="H11" s="108"/>
      <c r="I11" s="108">
        <f t="shared" si="0"/>
        <v>993880</v>
      </c>
      <c r="J11" s="193" t="s">
        <v>187</v>
      </c>
    </row>
    <row r="12" spans="1:12" s="110" customFormat="1" ht="24.75" customHeight="1" x14ac:dyDescent="0.15">
      <c r="A12" s="107">
        <v>9</v>
      </c>
      <c r="B12" s="191" t="s">
        <v>21</v>
      </c>
      <c r="C12" s="189" t="s">
        <v>157</v>
      </c>
      <c r="D12" s="187" t="s">
        <v>142</v>
      </c>
      <c r="E12" s="188">
        <v>3720000</v>
      </c>
      <c r="F12" s="192"/>
      <c r="G12" s="192">
        <v>620000</v>
      </c>
      <c r="H12" s="108"/>
      <c r="I12" s="108">
        <f>G12</f>
        <v>620000</v>
      </c>
      <c r="J12" s="193" t="s">
        <v>168</v>
      </c>
    </row>
    <row r="13" spans="1:12" s="110" customFormat="1" ht="24.75" customHeight="1" x14ac:dyDescent="0.15">
      <c r="A13" s="107">
        <v>10</v>
      </c>
      <c r="B13" s="191" t="s">
        <v>21</v>
      </c>
      <c r="C13" s="190" t="s">
        <v>158</v>
      </c>
      <c r="D13" s="186" t="s">
        <v>159</v>
      </c>
      <c r="E13" s="185">
        <v>2640000</v>
      </c>
      <c r="F13" s="192"/>
      <c r="G13" s="192">
        <v>220000</v>
      </c>
      <c r="H13" s="108"/>
      <c r="I13" s="108">
        <f t="shared" si="0"/>
        <v>220000</v>
      </c>
      <c r="J13" s="193" t="s">
        <v>187</v>
      </c>
    </row>
    <row r="14" spans="1:12" s="110" customFormat="1" ht="24.75" customHeight="1" x14ac:dyDescent="0.15">
      <c r="A14" s="107">
        <v>11</v>
      </c>
      <c r="B14" s="191" t="s">
        <v>165</v>
      </c>
      <c r="C14" s="190" t="s">
        <v>160</v>
      </c>
      <c r="D14" s="186" t="s">
        <v>161</v>
      </c>
      <c r="E14" s="185">
        <v>914222400</v>
      </c>
      <c r="F14" s="192"/>
      <c r="G14" s="192">
        <v>67324870</v>
      </c>
      <c r="H14" s="108"/>
      <c r="I14" s="108">
        <f t="shared" si="0"/>
        <v>67324870</v>
      </c>
      <c r="J14" s="193" t="s">
        <v>187</v>
      </c>
    </row>
    <row r="15" spans="1:12" s="110" customFormat="1" ht="24.75" customHeight="1" x14ac:dyDescent="0.15">
      <c r="A15" s="107">
        <v>12</v>
      </c>
      <c r="B15" s="191" t="s">
        <v>166</v>
      </c>
      <c r="C15" s="190" t="s">
        <v>167</v>
      </c>
      <c r="D15" s="186" t="s">
        <v>163</v>
      </c>
      <c r="E15" s="185">
        <v>55200000</v>
      </c>
      <c r="F15" s="192"/>
      <c r="G15" s="192">
        <v>3456000</v>
      </c>
      <c r="H15" s="108"/>
      <c r="I15" s="108">
        <f>G15</f>
        <v>3456000</v>
      </c>
      <c r="J15" s="193" t="s">
        <v>187</v>
      </c>
    </row>
    <row r="16" spans="1:12" s="110" customFormat="1" ht="24.75" customHeight="1" thickBot="1" x14ac:dyDescent="0.2">
      <c r="A16" s="136">
        <v>13</v>
      </c>
      <c r="B16" s="210" t="s">
        <v>166</v>
      </c>
      <c r="C16" s="207" t="s">
        <v>164</v>
      </c>
      <c r="D16" s="208" t="s">
        <v>125</v>
      </c>
      <c r="E16" s="209">
        <v>24200000</v>
      </c>
      <c r="F16" s="211"/>
      <c r="G16" s="211">
        <v>1980000</v>
      </c>
      <c r="H16" s="112"/>
      <c r="I16" s="112">
        <f>G16</f>
        <v>1980000</v>
      </c>
      <c r="J16" s="148" t="s">
        <v>188</v>
      </c>
    </row>
    <row r="17" spans="2:4" x14ac:dyDescent="0.15">
      <c r="B17" s="105"/>
      <c r="C17" s="106"/>
      <c r="D17" s="105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55" zoomScaleNormal="100" workbookViewId="0">
      <selection activeCell="E83" sqref="E8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7" t="s">
        <v>190</v>
      </c>
      <c r="B1" s="217"/>
      <c r="C1" s="217"/>
      <c r="D1" s="217"/>
      <c r="E1" s="217"/>
    </row>
    <row r="2" spans="1:5" ht="26.25" thickBot="1" x14ac:dyDescent="0.2">
      <c r="A2" s="114" t="s">
        <v>33</v>
      </c>
      <c r="B2" s="114"/>
      <c r="C2" s="113"/>
      <c r="D2" s="113"/>
      <c r="E2" s="115" t="s">
        <v>32</v>
      </c>
    </row>
    <row r="3" spans="1:5" ht="21" customHeight="1" x14ac:dyDescent="0.15">
      <c r="A3" s="229" t="s">
        <v>31</v>
      </c>
      <c r="B3" s="123" t="s">
        <v>30</v>
      </c>
      <c r="C3" s="226" t="s">
        <v>191</v>
      </c>
      <c r="D3" s="227"/>
      <c r="E3" s="228"/>
    </row>
    <row r="4" spans="1:5" ht="21" customHeight="1" x14ac:dyDescent="0.15">
      <c r="A4" s="230"/>
      <c r="B4" s="28" t="s">
        <v>29</v>
      </c>
      <c r="C4" s="128">
        <v>13015000</v>
      </c>
      <c r="D4" s="28" t="s">
        <v>112</v>
      </c>
      <c r="E4" s="130">
        <v>13015000</v>
      </c>
    </row>
    <row r="5" spans="1:5" ht="21" customHeight="1" x14ac:dyDescent="0.15">
      <c r="A5" s="230"/>
      <c r="B5" s="28" t="s">
        <v>28</v>
      </c>
      <c r="C5" s="95">
        <f>E4/C4</f>
        <v>1</v>
      </c>
      <c r="D5" s="28" t="s">
        <v>27</v>
      </c>
      <c r="E5" s="124">
        <f>E4</f>
        <v>13015000</v>
      </c>
    </row>
    <row r="6" spans="1:5" ht="21" customHeight="1" x14ac:dyDescent="0.15">
      <c r="A6" s="230"/>
      <c r="B6" s="28" t="s">
        <v>26</v>
      </c>
      <c r="C6" s="184" t="s">
        <v>192</v>
      </c>
      <c r="D6" s="28" t="s">
        <v>113</v>
      </c>
      <c r="E6" s="194" t="s">
        <v>193</v>
      </c>
    </row>
    <row r="7" spans="1:5" ht="21" customHeight="1" x14ac:dyDescent="0.15">
      <c r="A7" s="230"/>
      <c r="B7" s="28" t="s">
        <v>25</v>
      </c>
      <c r="C7" s="19" t="s">
        <v>128</v>
      </c>
      <c r="D7" s="28" t="s">
        <v>114</v>
      </c>
      <c r="E7" s="194" t="s">
        <v>194</v>
      </c>
    </row>
    <row r="8" spans="1:5" ht="21" customHeight="1" x14ac:dyDescent="0.15">
      <c r="A8" s="230"/>
      <c r="B8" s="28" t="s">
        <v>24</v>
      </c>
      <c r="C8" s="19" t="s">
        <v>129</v>
      </c>
      <c r="D8" s="28" t="s">
        <v>23</v>
      </c>
      <c r="E8" s="195" t="s">
        <v>195</v>
      </c>
    </row>
    <row r="9" spans="1:5" ht="21" customHeight="1" thickBot="1" x14ac:dyDescent="0.2">
      <c r="A9" s="231"/>
      <c r="B9" s="126" t="s">
        <v>22</v>
      </c>
      <c r="C9" s="127" t="s">
        <v>130</v>
      </c>
      <c r="D9" s="126" t="s">
        <v>121</v>
      </c>
      <c r="E9" s="159" t="s">
        <v>196</v>
      </c>
    </row>
    <row r="10" spans="1:5" ht="14.25" thickBot="1" x14ac:dyDescent="0.2"/>
    <row r="11" spans="1:5" ht="21" customHeight="1" x14ac:dyDescent="0.15">
      <c r="A11" s="223" t="s">
        <v>31</v>
      </c>
      <c r="B11" s="133" t="s">
        <v>30</v>
      </c>
      <c r="C11" s="226" t="s">
        <v>197</v>
      </c>
      <c r="D11" s="227"/>
      <c r="E11" s="228"/>
    </row>
    <row r="12" spans="1:5" ht="21" customHeight="1" x14ac:dyDescent="0.15">
      <c r="A12" s="224"/>
      <c r="B12" s="134" t="s">
        <v>29</v>
      </c>
      <c r="C12" s="128">
        <v>400000</v>
      </c>
      <c r="D12" s="28" t="s">
        <v>112</v>
      </c>
      <c r="E12" s="130">
        <v>400000</v>
      </c>
    </row>
    <row r="13" spans="1:5" ht="21" customHeight="1" x14ac:dyDescent="0.15">
      <c r="A13" s="224"/>
      <c r="B13" s="134" t="s">
        <v>28</v>
      </c>
      <c r="C13" s="95">
        <f>E12/C12</f>
        <v>1</v>
      </c>
      <c r="D13" s="28" t="s">
        <v>27</v>
      </c>
      <c r="E13" s="124">
        <f>E12</f>
        <v>400000</v>
      </c>
    </row>
    <row r="14" spans="1:5" ht="21" customHeight="1" x14ac:dyDescent="0.15">
      <c r="A14" s="224"/>
      <c r="B14" s="134" t="s">
        <v>26</v>
      </c>
      <c r="C14" s="184" t="s">
        <v>198</v>
      </c>
      <c r="D14" s="28" t="s">
        <v>113</v>
      </c>
      <c r="E14" s="194" t="s">
        <v>193</v>
      </c>
    </row>
    <row r="15" spans="1:5" ht="21" customHeight="1" x14ac:dyDescent="0.15">
      <c r="A15" s="224"/>
      <c r="B15" s="134" t="s">
        <v>25</v>
      </c>
      <c r="C15" s="19" t="s">
        <v>139</v>
      </c>
      <c r="D15" s="28" t="s">
        <v>114</v>
      </c>
      <c r="E15" s="194" t="s">
        <v>193</v>
      </c>
    </row>
    <row r="16" spans="1:5" ht="21" customHeight="1" x14ac:dyDescent="0.15">
      <c r="A16" s="224"/>
      <c r="B16" s="134" t="s">
        <v>24</v>
      </c>
      <c r="C16" s="19" t="s">
        <v>129</v>
      </c>
      <c r="D16" s="28" t="s">
        <v>23</v>
      </c>
      <c r="E16" s="195" t="s">
        <v>199</v>
      </c>
    </row>
    <row r="17" spans="1:5" ht="21" customHeight="1" thickBot="1" x14ac:dyDescent="0.2">
      <c r="A17" s="225"/>
      <c r="B17" s="135" t="s">
        <v>22</v>
      </c>
      <c r="C17" s="127" t="s">
        <v>130</v>
      </c>
      <c r="D17" s="126" t="s">
        <v>121</v>
      </c>
      <c r="E17" s="129" t="s">
        <v>200</v>
      </c>
    </row>
    <row r="18" spans="1:5" ht="14.25" thickBot="1" x14ac:dyDescent="0.2"/>
    <row r="19" spans="1:5" ht="21" customHeight="1" x14ac:dyDescent="0.15">
      <c r="A19" s="229" t="s">
        <v>31</v>
      </c>
      <c r="B19" s="123" t="s">
        <v>30</v>
      </c>
      <c r="C19" s="226" t="s">
        <v>201</v>
      </c>
      <c r="D19" s="227"/>
      <c r="E19" s="228"/>
    </row>
    <row r="20" spans="1:5" ht="21" customHeight="1" x14ac:dyDescent="0.15">
      <c r="A20" s="230"/>
      <c r="B20" s="28" t="s">
        <v>29</v>
      </c>
      <c r="C20" s="128">
        <v>600000</v>
      </c>
      <c r="D20" s="28" t="s">
        <v>112</v>
      </c>
      <c r="E20" s="130">
        <v>550000</v>
      </c>
    </row>
    <row r="21" spans="1:5" ht="21" customHeight="1" x14ac:dyDescent="0.15">
      <c r="A21" s="230"/>
      <c r="B21" s="28" t="s">
        <v>28</v>
      </c>
      <c r="C21" s="95">
        <f>E20/C20</f>
        <v>0.91666666666666663</v>
      </c>
      <c r="D21" s="28" t="s">
        <v>27</v>
      </c>
      <c r="E21" s="124">
        <f>E20</f>
        <v>550000</v>
      </c>
    </row>
    <row r="22" spans="1:5" ht="21" customHeight="1" x14ac:dyDescent="0.15">
      <c r="A22" s="230"/>
      <c r="B22" s="28" t="s">
        <v>26</v>
      </c>
      <c r="C22" s="184" t="s">
        <v>202</v>
      </c>
      <c r="D22" s="254" t="s">
        <v>113</v>
      </c>
      <c r="E22" s="194" t="s">
        <v>203</v>
      </c>
    </row>
    <row r="23" spans="1:5" ht="21" customHeight="1" x14ac:dyDescent="0.15">
      <c r="A23" s="230"/>
      <c r="B23" s="28" t="s">
        <v>25</v>
      </c>
      <c r="C23" s="19" t="s">
        <v>128</v>
      </c>
      <c r="D23" s="28" t="s">
        <v>114</v>
      </c>
      <c r="E23" s="194" t="s">
        <v>204</v>
      </c>
    </row>
    <row r="24" spans="1:5" ht="21" customHeight="1" x14ac:dyDescent="0.15">
      <c r="A24" s="230"/>
      <c r="B24" s="28" t="s">
        <v>24</v>
      </c>
      <c r="C24" s="19" t="s">
        <v>129</v>
      </c>
      <c r="D24" s="28" t="s">
        <v>23</v>
      </c>
      <c r="E24" s="195" t="s">
        <v>205</v>
      </c>
    </row>
    <row r="25" spans="1:5" ht="21" customHeight="1" thickBot="1" x14ac:dyDescent="0.2">
      <c r="A25" s="231"/>
      <c r="B25" s="126" t="s">
        <v>22</v>
      </c>
      <c r="C25" s="127" t="s">
        <v>130</v>
      </c>
      <c r="D25" s="126" t="s">
        <v>121</v>
      </c>
      <c r="E25" s="131" t="s">
        <v>206</v>
      </c>
    </row>
    <row r="26" spans="1:5" ht="14.25" thickBot="1" x14ac:dyDescent="0.2"/>
    <row r="27" spans="1:5" ht="21" customHeight="1" x14ac:dyDescent="0.15">
      <c r="A27" s="223" t="s">
        <v>31</v>
      </c>
      <c r="B27" s="133" t="s">
        <v>30</v>
      </c>
      <c r="C27" s="226" t="s">
        <v>207</v>
      </c>
      <c r="D27" s="227"/>
      <c r="E27" s="228"/>
    </row>
    <row r="28" spans="1:5" ht="21" customHeight="1" x14ac:dyDescent="0.15">
      <c r="A28" s="224"/>
      <c r="B28" s="134" t="s">
        <v>29</v>
      </c>
      <c r="C28" s="128">
        <v>2000000</v>
      </c>
      <c r="D28" s="28" t="s">
        <v>112</v>
      </c>
      <c r="E28" s="130">
        <v>1800000</v>
      </c>
    </row>
    <row r="29" spans="1:5" ht="21" customHeight="1" x14ac:dyDescent="0.15">
      <c r="A29" s="224"/>
      <c r="B29" s="134" t="s">
        <v>28</v>
      </c>
      <c r="C29" s="95">
        <f>E28/C28</f>
        <v>0.9</v>
      </c>
      <c r="D29" s="28" t="s">
        <v>27</v>
      </c>
      <c r="E29" s="124">
        <f>E28</f>
        <v>1800000</v>
      </c>
    </row>
    <row r="30" spans="1:5" ht="21" customHeight="1" x14ac:dyDescent="0.15">
      <c r="A30" s="224"/>
      <c r="B30" s="134" t="s">
        <v>26</v>
      </c>
      <c r="C30" s="23" t="s">
        <v>208</v>
      </c>
      <c r="D30" s="28" t="s">
        <v>113</v>
      </c>
      <c r="E30" s="125" t="s">
        <v>210</v>
      </c>
    </row>
    <row r="31" spans="1:5" ht="21" customHeight="1" x14ac:dyDescent="0.15">
      <c r="A31" s="224"/>
      <c r="B31" s="134" t="s">
        <v>25</v>
      </c>
      <c r="C31" s="19" t="s">
        <v>128</v>
      </c>
      <c r="D31" s="28" t="s">
        <v>114</v>
      </c>
      <c r="E31" s="194" t="s">
        <v>209</v>
      </c>
    </row>
    <row r="32" spans="1:5" ht="21" customHeight="1" x14ac:dyDescent="0.15">
      <c r="A32" s="224"/>
      <c r="B32" s="134" t="s">
        <v>24</v>
      </c>
      <c r="C32" s="19" t="s">
        <v>129</v>
      </c>
      <c r="D32" s="28" t="s">
        <v>23</v>
      </c>
      <c r="E32" s="195" t="s">
        <v>211</v>
      </c>
    </row>
    <row r="33" spans="1:5" ht="21" customHeight="1" thickBot="1" x14ac:dyDescent="0.2">
      <c r="A33" s="225"/>
      <c r="B33" s="135" t="s">
        <v>22</v>
      </c>
      <c r="C33" s="127" t="s">
        <v>130</v>
      </c>
      <c r="D33" s="126" t="s">
        <v>121</v>
      </c>
      <c r="E33" s="129" t="s">
        <v>212</v>
      </c>
    </row>
    <row r="34" spans="1:5" ht="14.25" thickBot="1" x14ac:dyDescent="0.2"/>
    <row r="35" spans="1:5" s="181" customFormat="1" ht="21" customHeight="1" x14ac:dyDescent="0.15">
      <c r="A35" s="223" t="s">
        <v>31</v>
      </c>
      <c r="B35" s="133" t="s">
        <v>30</v>
      </c>
      <c r="C35" s="226" t="s">
        <v>213</v>
      </c>
      <c r="D35" s="227"/>
      <c r="E35" s="228"/>
    </row>
    <row r="36" spans="1:5" s="181" customFormat="1" ht="21" customHeight="1" x14ac:dyDescent="0.15">
      <c r="A36" s="224"/>
      <c r="B36" s="134" t="s">
        <v>29</v>
      </c>
      <c r="C36" s="128">
        <v>1400000</v>
      </c>
      <c r="D36" s="28" t="s">
        <v>112</v>
      </c>
      <c r="E36" s="130">
        <v>1320000</v>
      </c>
    </row>
    <row r="37" spans="1:5" s="181" customFormat="1" ht="21" customHeight="1" x14ac:dyDescent="0.15">
      <c r="A37" s="224"/>
      <c r="B37" s="134" t="s">
        <v>28</v>
      </c>
      <c r="C37" s="95">
        <f>E36/C36</f>
        <v>0.94285714285714284</v>
      </c>
      <c r="D37" s="28" t="s">
        <v>27</v>
      </c>
      <c r="E37" s="124">
        <f>E36</f>
        <v>1320000</v>
      </c>
    </row>
    <row r="38" spans="1:5" s="181" customFormat="1" ht="21" customHeight="1" x14ac:dyDescent="0.15">
      <c r="A38" s="224"/>
      <c r="B38" s="134" t="s">
        <v>26</v>
      </c>
      <c r="C38" s="184" t="s">
        <v>208</v>
      </c>
      <c r="D38" s="28" t="s">
        <v>113</v>
      </c>
      <c r="E38" s="194" t="s">
        <v>214</v>
      </c>
    </row>
    <row r="39" spans="1:5" s="181" customFormat="1" ht="21" customHeight="1" x14ac:dyDescent="0.15">
      <c r="A39" s="224"/>
      <c r="B39" s="134" t="s">
        <v>25</v>
      </c>
      <c r="C39" s="19" t="s">
        <v>127</v>
      </c>
      <c r="D39" s="28" t="s">
        <v>114</v>
      </c>
      <c r="E39" s="194" t="s">
        <v>215</v>
      </c>
    </row>
    <row r="40" spans="1:5" s="181" customFormat="1" ht="21" customHeight="1" x14ac:dyDescent="0.15">
      <c r="A40" s="224"/>
      <c r="B40" s="134" t="s">
        <v>24</v>
      </c>
      <c r="C40" s="19" t="s">
        <v>129</v>
      </c>
      <c r="D40" s="28" t="s">
        <v>23</v>
      </c>
      <c r="E40" s="195" t="s">
        <v>216</v>
      </c>
    </row>
    <row r="41" spans="1:5" s="181" customFormat="1" ht="21" customHeight="1" thickBot="1" x14ac:dyDescent="0.2">
      <c r="A41" s="225"/>
      <c r="B41" s="135" t="s">
        <v>22</v>
      </c>
      <c r="C41" s="127" t="s">
        <v>130</v>
      </c>
      <c r="D41" s="126" t="s">
        <v>121</v>
      </c>
      <c r="E41" s="129" t="s">
        <v>217</v>
      </c>
    </row>
    <row r="42" spans="1:5" ht="14.25" thickBot="1" x14ac:dyDescent="0.2"/>
    <row r="43" spans="1:5" s="181" customFormat="1" ht="21" customHeight="1" x14ac:dyDescent="0.15">
      <c r="A43" s="223" t="s">
        <v>31</v>
      </c>
      <c r="B43" s="133" t="s">
        <v>30</v>
      </c>
      <c r="C43" s="226" t="s">
        <v>218</v>
      </c>
      <c r="D43" s="227"/>
      <c r="E43" s="228"/>
    </row>
    <row r="44" spans="1:5" s="181" customFormat="1" ht="21" customHeight="1" x14ac:dyDescent="0.15">
      <c r="A44" s="224"/>
      <c r="B44" s="134" t="s">
        <v>29</v>
      </c>
      <c r="C44" s="128">
        <v>6100000</v>
      </c>
      <c r="D44" s="28" t="s">
        <v>112</v>
      </c>
      <c r="E44" s="130">
        <v>5819000</v>
      </c>
    </row>
    <row r="45" spans="1:5" s="181" customFormat="1" ht="21" customHeight="1" x14ac:dyDescent="0.15">
      <c r="A45" s="224"/>
      <c r="B45" s="134" t="s">
        <v>28</v>
      </c>
      <c r="C45" s="95">
        <f>E44/C44</f>
        <v>0.95393442622950819</v>
      </c>
      <c r="D45" s="28" t="s">
        <v>27</v>
      </c>
      <c r="E45" s="124">
        <f>E44</f>
        <v>5819000</v>
      </c>
    </row>
    <row r="46" spans="1:5" s="181" customFormat="1" ht="21" customHeight="1" x14ac:dyDescent="0.15">
      <c r="A46" s="224"/>
      <c r="B46" s="134" t="s">
        <v>26</v>
      </c>
      <c r="C46" s="184" t="s">
        <v>210</v>
      </c>
      <c r="D46" s="28" t="s">
        <v>113</v>
      </c>
      <c r="E46" s="194" t="s">
        <v>219</v>
      </c>
    </row>
    <row r="47" spans="1:5" s="181" customFormat="1" ht="21" customHeight="1" x14ac:dyDescent="0.15">
      <c r="A47" s="224"/>
      <c r="B47" s="134" t="s">
        <v>25</v>
      </c>
      <c r="C47" s="19" t="s">
        <v>127</v>
      </c>
      <c r="D47" s="28" t="s">
        <v>114</v>
      </c>
      <c r="E47" s="194" t="s">
        <v>220</v>
      </c>
    </row>
    <row r="48" spans="1:5" s="181" customFormat="1" ht="21" customHeight="1" x14ac:dyDescent="0.15">
      <c r="A48" s="224"/>
      <c r="B48" s="134" t="s">
        <v>24</v>
      </c>
      <c r="C48" s="19" t="s">
        <v>129</v>
      </c>
      <c r="D48" s="28" t="s">
        <v>23</v>
      </c>
      <c r="E48" s="195" t="s">
        <v>221</v>
      </c>
    </row>
    <row r="49" spans="1:5" s="181" customFormat="1" ht="21" customHeight="1" thickBot="1" x14ac:dyDescent="0.2">
      <c r="A49" s="225"/>
      <c r="B49" s="135" t="s">
        <v>22</v>
      </c>
      <c r="C49" s="127" t="s">
        <v>130</v>
      </c>
      <c r="D49" s="126" t="s">
        <v>121</v>
      </c>
      <c r="E49" s="129" t="s">
        <v>222</v>
      </c>
    </row>
    <row r="50" spans="1:5" ht="14.25" thickBot="1" x14ac:dyDescent="0.2"/>
    <row r="51" spans="1:5" s="181" customFormat="1" ht="21" customHeight="1" x14ac:dyDescent="0.15">
      <c r="A51" s="223" t="s">
        <v>31</v>
      </c>
      <c r="B51" s="133" t="s">
        <v>30</v>
      </c>
      <c r="C51" s="226" t="s">
        <v>223</v>
      </c>
      <c r="D51" s="227"/>
      <c r="E51" s="228"/>
    </row>
    <row r="52" spans="1:5" s="181" customFormat="1" ht="21" customHeight="1" x14ac:dyDescent="0.15">
      <c r="A52" s="224"/>
      <c r="B52" s="134" t="s">
        <v>29</v>
      </c>
      <c r="C52" s="128">
        <v>500000</v>
      </c>
      <c r="D52" s="28" t="s">
        <v>112</v>
      </c>
      <c r="E52" s="130">
        <v>500000</v>
      </c>
    </row>
    <row r="53" spans="1:5" s="181" customFormat="1" ht="21" customHeight="1" x14ac:dyDescent="0.15">
      <c r="A53" s="224"/>
      <c r="B53" s="134" t="s">
        <v>28</v>
      </c>
      <c r="C53" s="95">
        <f>E52/C52</f>
        <v>1</v>
      </c>
      <c r="D53" s="28" t="s">
        <v>27</v>
      </c>
      <c r="E53" s="124">
        <f>E52</f>
        <v>500000</v>
      </c>
    </row>
    <row r="54" spans="1:5" s="181" customFormat="1" ht="21" customHeight="1" x14ac:dyDescent="0.15">
      <c r="A54" s="224"/>
      <c r="B54" s="134" t="s">
        <v>26</v>
      </c>
      <c r="C54" s="184" t="s">
        <v>224</v>
      </c>
      <c r="D54" s="28" t="s">
        <v>113</v>
      </c>
      <c r="E54" s="194" t="s">
        <v>225</v>
      </c>
    </row>
    <row r="55" spans="1:5" s="181" customFormat="1" ht="21" customHeight="1" x14ac:dyDescent="0.15">
      <c r="A55" s="224"/>
      <c r="B55" s="134" t="s">
        <v>25</v>
      </c>
      <c r="C55" s="19" t="s">
        <v>127</v>
      </c>
      <c r="D55" s="28" t="s">
        <v>114</v>
      </c>
      <c r="E55" s="194" t="s">
        <v>226</v>
      </c>
    </row>
    <row r="56" spans="1:5" s="181" customFormat="1" ht="21" customHeight="1" x14ac:dyDescent="0.15">
      <c r="A56" s="224"/>
      <c r="B56" s="134" t="s">
        <v>24</v>
      </c>
      <c r="C56" s="19" t="s">
        <v>129</v>
      </c>
      <c r="D56" s="28" t="s">
        <v>23</v>
      </c>
      <c r="E56" s="195" t="s">
        <v>227</v>
      </c>
    </row>
    <row r="57" spans="1:5" s="181" customFormat="1" ht="21" customHeight="1" thickBot="1" x14ac:dyDescent="0.2">
      <c r="A57" s="225"/>
      <c r="B57" s="135" t="s">
        <v>22</v>
      </c>
      <c r="C57" s="127" t="s">
        <v>130</v>
      </c>
      <c r="D57" s="126" t="s">
        <v>121</v>
      </c>
      <c r="E57" s="129" t="s">
        <v>228</v>
      </c>
    </row>
    <row r="58" spans="1:5" ht="14.25" thickBot="1" x14ac:dyDescent="0.2"/>
    <row r="59" spans="1:5" s="181" customFormat="1" ht="21" customHeight="1" x14ac:dyDescent="0.15">
      <c r="A59" s="223" t="s">
        <v>31</v>
      </c>
      <c r="B59" s="133" t="s">
        <v>30</v>
      </c>
      <c r="C59" s="226" t="s">
        <v>229</v>
      </c>
      <c r="D59" s="227"/>
      <c r="E59" s="228"/>
    </row>
    <row r="60" spans="1:5" s="181" customFormat="1" ht="21" customHeight="1" x14ac:dyDescent="0.15">
      <c r="A60" s="224"/>
      <c r="B60" s="134" t="s">
        <v>29</v>
      </c>
      <c r="C60" s="128">
        <v>3219800</v>
      </c>
      <c r="D60" s="28" t="s">
        <v>112</v>
      </c>
      <c r="E60" s="130">
        <v>2882000</v>
      </c>
    </row>
    <row r="61" spans="1:5" s="181" customFormat="1" ht="21" customHeight="1" x14ac:dyDescent="0.15">
      <c r="A61" s="224"/>
      <c r="B61" s="134" t="s">
        <v>28</v>
      </c>
      <c r="C61" s="95">
        <f>E60/C60</f>
        <v>0.89508665134480403</v>
      </c>
      <c r="D61" s="28" t="s">
        <v>27</v>
      </c>
      <c r="E61" s="124">
        <f>E60</f>
        <v>2882000</v>
      </c>
    </row>
    <row r="62" spans="1:5" s="181" customFormat="1" ht="21" customHeight="1" x14ac:dyDescent="0.15">
      <c r="A62" s="224"/>
      <c r="B62" s="134" t="s">
        <v>26</v>
      </c>
      <c r="C62" s="184" t="s">
        <v>231</v>
      </c>
      <c r="D62" s="28" t="s">
        <v>113</v>
      </c>
      <c r="E62" s="194" t="s">
        <v>232</v>
      </c>
    </row>
    <row r="63" spans="1:5" s="181" customFormat="1" ht="21" customHeight="1" x14ac:dyDescent="0.15">
      <c r="A63" s="224"/>
      <c r="B63" s="134" t="s">
        <v>25</v>
      </c>
      <c r="C63" s="19" t="s">
        <v>127</v>
      </c>
      <c r="D63" s="28" t="s">
        <v>114</v>
      </c>
      <c r="E63" s="194" t="s">
        <v>232</v>
      </c>
    </row>
    <row r="64" spans="1:5" s="181" customFormat="1" ht="21" customHeight="1" x14ac:dyDescent="0.15">
      <c r="A64" s="224"/>
      <c r="B64" s="134" t="s">
        <v>24</v>
      </c>
      <c r="C64" s="19" t="s">
        <v>129</v>
      </c>
      <c r="D64" s="28" t="s">
        <v>23</v>
      </c>
      <c r="E64" s="195" t="s">
        <v>230</v>
      </c>
    </row>
    <row r="65" spans="1:5" s="181" customFormat="1" ht="21" customHeight="1" thickBot="1" x14ac:dyDescent="0.2">
      <c r="A65" s="225"/>
      <c r="B65" s="135" t="s">
        <v>22</v>
      </c>
      <c r="C65" s="127" t="s">
        <v>130</v>
      </c>
      <c r="D65" s="126" t="s">
        <v>121</v>
      </c>
      <c r="E65" s="129" t="s">
        <v>212</v>
      </c>
    </row>
    <row r="66" spans="1:5" ht="14.25" thickBot="1" x14ac:dyDescent="0.2"/>
    <row r="67" spans="1:5" s="181" customFormat="1" ht="21" customHeight="1" x14ac:dyDescent="0.15">
      <c r="A67" s="223" t="s">
        <v>31</v>
      </c>
      <c r="B67" s="133" t="s">
        <v>30</v>
      </c>
      <c r="C67" s="226" t="s">
        <v>233</v>
      </c>
      <c r="D67" s="227"/>
      <c r="E67" s="228"/>
    </row>
    <row r="68" spans="1:5" s="181" customFormat="1" ht="21" customHeight="1" x14ac:dyDescent="0.15">
      <c r="A68" s="224"/>
      <c r="B68" s="134" t="s">
        <v>29</v>
      </c>
      <c r="C68" s="128">
        <v>6880000</v>
      </c>
      <c r="D68" s="28" t="s">
        <v>112</v>
      </c>
      <c r="E68" s="130">
        <v>6297500</v>
      </c>
    </row>
    <row r="69" spans="1:5" s="181" customFormat="1" ht="21" customHeight="1" x14ac:dyDescent="0.15">
      <c r="A69" s="224"/>
      <c r="B69" s="134" t="s">
        <v>28</v>
      </c>
      <c r="C69" s="95">
        <f>E68/C68</f>
        <v>0.91533430232558144</v>
      </c>
      <c r="D69" s="28" t="s">
        <v>27</v>
      </c>
      <c r="E69" s="124">
        <f>E68</f>
        <v>6297500</v>
      </c>
    </row>
    <row r="70" spans="1:5" s="181" customFormat="1" ht="21" customHeight="1" x14ac:dyDescent="0.15">
      <c r="A70" s="224"/>
      <c r="B70" s="134" t="s">
        <v>26</v>
      </c>
      <c r="C70" s="184" t="s">
        <v>234</v>
      </c>
      <c r="D70" s="28" t="s">
        <v>113</v>
      </c>
      <c r="E70" s="194" t="s">
        <v>232</v>
      </c>
    </row>
    <row r="71" spans="1:5" s="181" customFormat="1" ht="21" customHeight="1" x14ac:dyDescent="0.15">
      <c r="A71" s="224"/>
      <c r="B71" s="134" t="s">
        <v>25</v>
      </c>
      <c r="C71" s="19" t="s">
        <v>127</v>
      </c>
      <c r="D71" s="28" t="s">
        <v>114</v>
      </c>
      <c r="E71" s="194" t="s">
        <v>235</v>
      </c>
    </row>
    <row r="72" spans="1:5" s="181" customFormat="1" ht="21" customHeight="1" x14ac:dyDescent="0.15">
      <c r="A72" s="224"/>
      <c r="B72" s="134" t="s">
        <v>24</v>
      </c>
      <c r="C72" s="19" t="s">
        <v>129</v>
      </c>
      <c r="D72" s="28" t="s">
        <v>23</v>
      </c>
      <c r="E72" s="195" t="s">
        <v>236</v>
      </c>
    </row>
    <row r="73" spans="1:5" s="181" customFormat="1" ht="21" customHeight="1" thickBot="1" x14ac:dyDescent="0.2">
      <c r="A73" s="225"/>
      <c r="B73" s="135" t="s">
        <v>22</v>
      </c>
      <c r="C73" s="127" t="s">
        <v>130</v>
      </c>
      <c r="D73" s="126" t="s">
        <v>121</v>
      </c>
      <c r="E73" s="129" t="s">
        <v>237</v>
      </c>
    </row>
  </sheetData>
  <mergeCells count="19">
    <mergeCell ref="A59:A65"/>
    <mergeCell ref="C59:E59"/>
    <mergeCell ref="A67:A73"/>
    <mergeCell ref="C67:E67"/>
    <mergeCell ref="A35:A41"/>
    <mergeCell ref="C35:E35"/>
    <mergeCell ref="A43:A49"/>
    <mergeCell ref="C43:E43"/>
    <mergeCell ref="A51:A57"/>
    <mergeCell ref="C51:E51"/>
    <mergeCell ref="A27:A33"/>
    <mergeCell ref="C27:E27"/>
    <mergeCell ref="A1:E1"/>
    <mergeCell ref="A3:A9"/>
    <mergeCell ref="C3:E3"/>
    <mergeCell ref="A19:A25"/>
    <mergeCell ref="C19:E19"/>
    <mergeCell ref="A11:A17"/>
    <mergeCell ref="C11:E1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6" zoomScale="85" zoomScaleNormal="85" workbookViewId="0">
      <selection activeCell="J96" sqref="J96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7" t="s">
        <v>116</v>
      </c>
      <c r="B1" s="217"/>
      <c r="C1" s="217"/>
      <c r="D1" s="217"/>
      <c r="E1" s="217"/>
      <c r="F1" s="217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241" t="str">
        <f>계약현황공개!C3</f>
        <v>2023. 즐거운 판판펀(fun) 안전예방교육</v>
      </c>
      <c r="C3" s="242"/>
      <c r="D3" s="242"/>
      <c r="E3" s="242"/>
      <c r="F3" s="243"/>
    </row>
    <row r="4" spans="1:6" ht="25.5" customHeight="1" x14ac:dyDescent="0.15">
      <c r="A4" s="116" t="s">
        <v>43</v>
      </c>
      <c r="B4" s="244" t="s">
        <v>26</v>
      </c>
      <c r="C4" s="244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7"/>
      <c r="B5" s="245"/>
      <c r="C5" s="246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8"/>
      <c r="B6" s="87" t="str">
        <f>계약현황공개!C6</f>
        <v>2023.04.05.</v>
      </c>
      <c r="C6" s="86" t="s">
        <v>238</v>
      </c>
      <c r="D6" s="89">
        <f>계약현황공개!C4</f>
        <v>13015000</v>
      </c>
      <c r="E6" s="89">
        <f>계약현황공개!E4</f>
        <v>13015000</v>
      </c>
      <c r="F6" s="90">
        <f>E6/D6</f>
        <v>1</v>
      </c>
    </row>
    <row r="7" spans="1:6" ht="25.5" customHeight="1" x14ac:dyDescent="0.15">
      <c r="A7" s="116" t="s">
        <v>23</v>
      </c>
      <c r="B7" s="75" t="s">
        <v>37</v>
      </c>
      <c r="C7" s="119" t="s">
        <v>119</v>
      </c>
      <c r="D7" s="120" t="s">
        <v>36</v>
      </c>
      <c r="E7" s="121"/>
      <c r="F7" s="122"/>
    </row>
    <row r="8" spans="1:6" ht="25.5" customHeight="1" x14ac:dyDescent="0.15">
      <c r="A8" s="118"/>
      <c r="B8" s="77" t="str">
        <f>계약현황공개!E8</f>
        <v>㈜엘지코리아</v>
      </c>
      <c r="C8" s="78" t="s">
        <v>239</v>
      </c>
      <c r="D8" s="238" t="str">
        <f>계약현황공개!E9</f>
        <v>서울특별시 송파구 오금로46길 25-0(가락동)</v>
      </c>
      <c r="E8" s="239"/>
      <c r="F8" s="240"/>
    </row>
    <row r="9" spans="1:6" ht="25.5" customHeight="1" x14ac:dyDescent="0.15">
      <c r="A9" s="80" t="s">
        <v>120</v>
      </c>
      <c r="B9" s="232" t="s">
        <v>131</v>
      </c>
      <c r="C9" s="233"/>
      <c r="D9" s="233"/>
      <c r="E9" s="233"/>
      <c r="F9" s="234"/>
    </row>
    <row r="10" spans="1:6" ht="25.5" customHeight="1" x14ac:dyDescent="0.15">
      <c r="A10" s="80" t="s">
        <v>35</v>
      </c>
      <c r="B10" s="232" t="s">
        <v>132</v>
      </c>
      <c r="C10" s="233"/>
      <c r="D10" s="233"/>
      <c r="E10" s="233"/>
      <c r="F10" s="234"/>
    </row>
    <row r="11" spans="1:6" ht="25.5" customHeight="1" thickBot="1" x14ac:dyDescent="0.2">
      <c r="A11" s="79" t="s">
        <v>34</v>
      </c>
      <c r="B11" s="235"/>
      <c r="C11" s="236"/>
      <c r="D11" s="236"/>
      <c r="E11" s="236"/>
      <c r="F11" s="237"/>
    </row>
    <row r="12" spans="1:6" ht="15" thickTop="1" thickBot="1" x14ac:dyDescent="0.2"/>
    <row r="13" spans="1:6" ht="25.5" customHeight="1" thickTop="1" x14ac:dyDescent="0.15">
      <c r="A13" s="74" t="s">
        <v>44</v>
      </c>
      <c r="B13" s="241" t="str">
        <f>계약현황공개!C11</f>
        <v>즐거운 판판펀(fun) 특강 및 체험 운영물품 대여</v>
      </c>
      <c r="C13" s="242"/>
      <c r="D13" s="242"/>
      <c r="E13" s="242"/>
      <c r="F13" s="243"/>
    </row>
    <row r="14" spans="1:6" ht="25.5" customHeight="1" x14ac:dyDescent="0.15">
      <c r="A14" s="116" t="s">
        <v>43</v>
      </c>
      <c r="B14" s="244" t="s">
        <v>26</v>
      </c>
      <c r="C14" s="244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7"/>
      <c r="B15" s="245"/>
      <c r="C15" s="246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8"/>
      <c r="B16" s="87" t="str">
        <f>계약현황공개!C14</f>
        <v>2023.04.06.</v>
      </c>
      <c r="C16" s="86" t="s">
        <v>240</v>
      </c>
      <c r="D16" s="89">
        <f>계약현황공개!C12</f>
        <v>400000</v>
      </c>
      <c r="E16" s="89">
        <f>계약현황공개!E12</f>
        <v>400000</v>
      </c>
      <c r="F16" s="90">
        <f>E16/D16</f>
        <v>1</v>
      </c>
    </row>
    <row r="17" spans="1:6" ht="25.5" customHeight="1" x14ac:dyDescent="0.15">
      <c r="A17" s="116" t="s">
        <v>23</v>
      </c>
      <c r="B17" s="75" t="s">
        <v>37</v>
      </c>
      <c r="C17" s="160" t="s">
        <v>119</v>
      </c>
      <c r="D17" s="120" t="s">
        <v>36</v>
      </c>
      <c r="E17" s="121"/>
      <c r="F17" s="122"/>
    </row>
    <row r="18" spans="1:6" ht="25.5" customHeight="1" x14ac:dyDescent="0.15">
      <c r="A18" s="118"/>
      <c r="B18" s="77" t="str">
        <f>계약현황공개!E16</f>
        <v>카리스컴퍼니</v>
      </c>
      <c r="C18" s="78" t="s">
        <v>241</v>
      </c>
      <c r="D18" s="238" t="str">
        <f>계약현황공개!E17</f>
        <v>서울특별시 마포구 방울내로11길65, 304호(망원동, 삼정홈타운)</v>
      </c>
      <c r="E18" s="239"/>
      <c r="F18" s="240"/>
    </row>
    <row r="19" spans="1:6" ht="25.5" customHeight="1" x14ac:dyDescent="0.15">
      <c r="A19" s="80" t="s">
        <v>120</v>
      </c>
      <c r="B19" s="232" t="s">
        <v>131</v>
      </c>
      <c r="C19" s="233"/>
      <c r="D19" s="233"/>
      <c r="E19" s="233"/>
      <c r="F19" s="234"/>
    </row>
    <row r="20" spans="1:6" ht="25.5" customHeight="1" x14ac:dyDescent="0.15">
      <c r="A20" s="80" t="s">
        <v>35</v>
      </c>
      <c r="B20" s="232" t="s">
        <v>19</v>
      </c>
      <c r="C20" s="233"/>
      <c r="D20" s="233"/>
      <c r="E20" s="233"/>
      <c r="F20" s="234"/>
    </row>
    <row r="21" spans="1:6" ht="25.5" customHeight="1" thickBot="1" x14ac:dyDescent="0.2">
      <c r="A21" s="79" t="s">
        <v>34</v>
      </c>
      <c r="B21" s="235"/>
      <c r="C21" s="236"/>
      <c r="D21" s="236"/>
      <c r="E21" s="236"/>
      <c r="F21" s="237"/>
    </row>
    <row r="22" spans="1:6" ht="14.25" thickTop="1" x14ac:dyDescent="0.15"/>
    <row r="23" spans="1:6" ht="14.25" thickBot="1" x14ac:dyDescent="0.2"/>
    <row r="24" spans="1:6" ht="25.5" customHeight="1" thickTop="1" x14ac:dyDescent="0.15">
      <c r="A24" s="74" t="s">
        <v>44</v>
      </c>
      <c r="B24" s="241" t="str">
        <f>계약현황공개!C19</f>
        <v>2023년 상반기작업환경측정</v>
      </c>
      <c r="C24" s="242"/>
      <c r="D24" s="242"/>
      <c r="E24" s="242"/>
      <c r="F24" s="243"/>
    </row>
    <row r="25" spans="1:6" ht="25.5" customHeight="1" x14ac:dyDescent="0.15">
      <c r="A25" s="116" t="s">
        <v>43</v>
      </c>
      <c r="B25" s="244" t="s">
        <v>26</v>
      </c>
      <c r="C25" s="244" t="s">
        <v>77</v>
      </c>
      <c r="D25" s="75" t="s">
        <v>42</v>
      </c>
      <c r="E25" s="75" t="s">
        <v>27</v>
      </c>
      <c r="F25" s="76" t="s">
        <v>41</v>
      </c>
    </row>
    <row r="26" spans="1:6" ht="25.5" customHeight="1" x14ac:dyDescent="0.15">
      <c r="A26" s="117"/>
      <c r="B26" s="245"/>
      <c r="C26" s="246"/>
      <c r="D26" s="75" t="s">
        <v>40</v>
      </c>
      <c r="E26" s="75" t="s">
        <v>39</v>
      </c>
      <c r="F26" s="76" t="s">
        <v>38</v>
      </c>
    </row>
    <row r="27" spans="1:6" ht="39" customHeight="1" x14ac:dyDescent="0.15">
      <c r="A27" s="118"/>
      <c r="B27" s="87" t="str">
        <f>계약현황공개!C22</f>
        <v>2023.04.07.</v>
      </c>
      <c r="C27" s="86" t="s">
        <v>242</v>
      </c>
      <c r="D27" s="89">
        <f>계약현황공개!C20</f>
        <v>600000</v>
      </c>
      <c r="E27" s="89">
        <f>계약현황공개!E20</f>
        <v>550000</v>
      </c>
      <c r="F27" s="90">
        <f>E27/D27</f>
        <v>0.91666666666666663</v>
      </c>
    </row>
    <row r="28" spans="1:6" ht="25.5" customHeight="1" x14ac:dyDescent="0.15">
      <c r="A28" s="116" t="s">
        <v>23</v>
      </c>
      <c r="B28" s="75" t="s">
        <v>37</v>
      </c>
      <c r="C28" s="119" t="s">
        <v>119</v>
      </c>
      <c r="D28" s="120" t="s">
        <v>36</v>
      </c>
      <c r="E28" s="121"/>
      <c r="F28" s="122"/>
    </row>
    <row r="29" spans="1:6" ht="25.5" customHeight="1" x14ac:dyDescent="0.15">
      <c r="A29" s="118"/>
      <c r="B29" s="77" t="str">
        <f>계약현황공개!E24</f>
        <v>주식회사 진성환경보건센터</v>
      </c>
      <c r="C29" s="78" t="s">
        <v>243</v>
      </c>
      <c r="D29" s="238" t="str">
        <f>계약현황공개!E25</f>
        <v>경기도 성남시 중원구 도촌로 12, 607호,207호(도촌동, 도촌 대덕프라자 605호,606호)</v>
      </c>
      <c r="E29" s="239"/>
      <c r="F29" s="240"/>
    </row>
    <row r="30" spans="1:6" ht="25.5" customHeight="1" x14ac:dyDescent="0.15">
      <c r="A30" s="80" t="s">
        <v>120</v>
      </c>
      <c r="B30" s="232" t="s">
        <v>131</v>
      </c>
      <c r="C30" s="233"/>
      <c r="D30" s="233"/>
      <c r="E30" s="233"/>
      <c r="F30" s="234"/>
    </row>
    <row r="31" spans="1:6" ht="25.5" customHeight="1" x14ac:dyDescent="0.15">
      <c r="A31" s="80" t="s">
        <v>35</v>
      </c>
      <c r="B31" s="232" t="s">
        <v>132</v>
      </c>
      <c r="C31" s="233"/>
      <c r="D31" s="233"/>
      <c r="E31" s="233"/>
      <c r="F31" s="234"/>
    </row>
    <row r="32" spans="1:6" ht="25.5" customHeight="1" thickBot="1" x14ac:dyDescent="0.2">
      <c r="A32" s="79" t="s">
        <v>34</v>
      </c>
      <c r="B32" s="235"/>
      <c r="C32" s="236"/>
      <c r="D32" s="236"/>
      <c r="E32" s="236"/>
      <c r="F32" s="237"/>
    </row>
    <row r="33" spans="1:6" ht="15" thickTop="1" thickBot="1" x14ac:dyDescent="0.2"/>
    <row r="34" spans="1:6" ht="25.5" customHeight="1" thickTop="1" x14ac:dyDescent="0.15">
      <c r="A34" s="74" t="s">
        <v>44</v>
      </c>
      <c r="B34" s="241" t="str">
        <f>계약현황공개!C27</f>
        <v>2023년 상반기 시설물 정기 안전점검</v>
      </c>
      <c r="C34" s="242"/>
      <c r="D34" s="242"/>
      <c r="E34" s="242"/>
      <c r="F34" s="243"/>
    </row>
    <row r="35" spans="1:6" ht="25.5" customHeight="1" x14ac:dyDescent="0.15">
      <c r="A35" s="116" t="s">
        <v>43</v>
      </c>
      <c r="B35" s="244" t="s">
        <v>26</v>
      </c>
      <c r="C35" s="244" t="s">
        <v>77</v>
      </c>
      <c r="D35" s="75" t="s">
        <v>42</v>
      </c>
      <c r="E35" s="75" t="s">
        <v>27</v>
      </c>
      <c r="F35" s="76" t="s">
        <v>41</v>
      </c>
    </row>
    <row r="36" spans="1:6" ht="25.5" customHeight="1" x14ac:dyDescent="0.15">
      <c r="A36" s="117"/>
      <c r="B36" s="245"/>
      <c r="C36" s="246"/>
      <c r="D36" s="75" t="s">
        <v>40</v>
      </c>
      <c r="E36" s="75" t="s">
        <v>39</v>
      </c>
      <c r="F36" s="76" t="s">
        <v>38</v>
      </c>
    </row>
    <row r="37" spans="1:6" ht="39" customHeight="1" x14ac:dyDescent="0.15">
      <c r="A37" s="118"/>
      <c r="B37" s="87" t="str">
        <f>계약현황공개!C30</f>
        <v>2023.04.10.</v>
      </c>
      <c r="C37" s="86" t="s">
        <v>244</v>
      </c>
      <c r="D37" s="89">
        <f>계약현황공개!C28</f>
        <v>2000000</v>
      </c>
      <c r="E37" s="89">
        <f>계약현황공개!E28</f>
        <v>1800000</v>
      </c>
      <c r="F37" s="90">
        <f>E37/D37</f>
        <v>0.9</v>
      </c>
    </row>
    <row r="38" spans="1:6" ht="25.5" customHeight="1" x14ac:dyDescent="0.15">
      <c r="A38" s="116" t="s">
        <v>23</v>
      </c>
      <c r="B38" s="75" t="s">
        <v>37</v>
      </c>
      <c r="C38" s="119" t="s">
        <v>119</v>
      </c>
      <c r="D38" s="120" t="s">
        <v>36</v>
      </c>
      <c r="E38" s="121"/>
      <c r="F38" s="122"/>
    </row>
    <row r="39" spans="1:6" ht="25.5" customHeight="1" x14ac:dyDescent="0.15">
      <c r="A39" s="118"/>
      <c r="B39" s="77" t="str">
        <f>계약현황공개!E32</f>
        <v>시설물안전연구원㈜</v>
      </c>
      <c r="C39" s="78" t="s">
        <v>245</v>
      </c>
      <c r="D39" s="238" t="str">
        <f>계약현황공개!E33</f>
        <v>경기도 성남시 중원구 광명로 115(성남동, 동부주택브리앙뜨205,206호</v>
      </c>
      <c r="E39" s="239"/>
      <c r="F39" s="240"/>
    </row>
    <row r="40" spans="1:6" ht="25.5" customHeight="1" x14ac:dyDescent="0.15">
      <c r="A40" s="80" t="s">
        <v>120</v>
      </c>
      <c r="B40" s="232" t="s">
        <v>131</v>
      </c>
      <c r="C40" s="233"/>
      <c r="D40" s="233"/>
      <c r="E40" s="233"/>
      <c r="F40" s="234"/>
    </row>
    <row r="41" spans="1:6" ht="25.5" customHeight="1" x14ac:dyDescent="0.15">
      <c r="A41" s="80" t="s">
        <v>35</v>
      </c>
      <c r="B41" s="232" t="s">
        <v>132</v>
      </c>
      <c r="C41" s="233"/>
      <c r="D41" s="233"/>
      <c r="E41" s="233"/>
      <c r="F41" s="234"/>
    </row>
    <row r="42" spans="1:6" ht="25.5" customHeight="1" thickBot="1" x14ac:dyDescent="0.2">
      <c r="A42" s="79" t="s">
        <v>34</v>
      </c>
      <c r="B42" s="235"/>
      <c r="C42" s="236"/>
      <c r="D42" s="236"/>
      <c r="E42" s="236"/>
      <c r="F42" s="237"/>
    </row>
    <row r="43" spans="1:6" ht="15" thickTop="1" thickBot="1" x14ac:dyDescent="0.2"/>
    <row r="44" spans="1:6" s="181" customFormat="1" ht="25.5" customHeight="1" thickTop="1" x14ac:dyDescent="0.15">
      <c r="A44" s="74" t="s">
        <v>44</v>
      </c>
      <c r="B44" s="241" t="str">
        <f>계약현황공개!C35</f>
        <v>2023년 하이힐링원 캠프 차량 임차</v>
      </c>
      <c r="C44" s="242"/>
      <c r="D44" s="242"/>
      <c r="E44" s="242"/>
      <c r="F44" s="243"/>
    </row>
    <row r="45" spans="1:6" s="181" customFormat="1" ht="25.5" customHeight="1" x14ac:dyDescent="0.15">
      <c r="A45" s="116" t="s">
        <v>43</v>
      </c>
      <c r="B45" s="244" t="s">
        <v>26</v>
      </c>
      <c r="C45" s="244" t="s">
        <v>77</v>
      </c>
      <c r="D45" s="75" t="s">
        <v>42</v>
      </c>
      <c r="E45" s="75" t="s">
        <v>27</v>
      </c>
      <c r="F45" s="76" t="s">
        <v>41</v>
      </c>
    </row>
    <row r="46" spans="1:6" s="181" customFormat="1" ht="25.5" customHeight="1" x14ac:dyDescent="0.15">
      <c r="A46" s="117"/>
      <c r="B46" s="245"/>
      <c r="C46" s="246"/>
      <c r="D46" s="75" t="s">
        <v>40</v>
      </c>
      <c r="E46" s="75" t="s">
        <v>39</v>
      </c>
      <c r="F46" s="76" t="s">
        <v>38</v>
      </c>
    </row>
    <row r="47" spans="1:6" s="181" customFormat="1" ht="39" customHeight="1" x14ac:dyDescent="0.15">
      <c r="A47" s="118"/>
      <c r="B47" s="87" t="str">
        <f>계약현황공개!C38</f>
        <v>2023.04.10.</v>
      </c>
      <c r="C47" s="86" t="s">
        <v>246</v>
      </c>
      <c r="D47" s="89">
        <f>계약현황공개!C36</f>
        <v>1400000</v>
      </c>
      <c r="E47" s="89">
        <f>계약현황공개!E36</f>
        <v>1320000</v>
      </c>
      <c r="F47" s="90">
        <f>E47/D47</f>
        <v>0.94285714285714284</v>
      </c>
    </row>
    <row r="48" spans="1:6" s="181" customFormat="1" ht="25.5" customHeight="1" x14ac:dyDescent="0.15">
      <c r="A48" s="116" t="s">
        <v>23</v>
      </c>
      <c r="B48" s="75" t="s">
        <v>37</v>
      </c>
      <c r="C48" s="212" t="s">
        <v>119</v>
      </c>
      <c r="D48" s="120" t="s">
        <v>36</v>
      </c>
      <c r="E48" s="121"/>
      <c r="F48" s="122"/>
    </row>
    <row r="49" spans="1:6" s="181" customFormat="1" ht="25.5" customHeight="1" x14ac:dyDescent="0.15">
      <c r="A49" s="118"/>
      <c r="B49" s="77" t="str">
        <f>계약현황공개!E40</f>
        <v>선진항공여행사㈜</v>
      </c>
      <c r="C49" s="78" t="s">
        <v>247</v>
      </c>
      <c r="D49" s="238" t="str">
        <f>계약현황공개!E41</f>
        <v>경기도 성남시 분당구 서현로 170 풍림아이원D-1501</v>
      </c>
      <c r="E49" s="239"/>
      <c r="F49" s="240"/>
    </row>
    <row r="50" spans="1:6" s="181" customFormat="1" ht="25.5" customHeight="1" x14ac:dyDescent="0.15">
      <c r="A50" s="80" t="s">
        <v>120</v>
      </c>
      <c r="B50" s="232" t="s">
        <v>131</v>
      </c>
      <c r="C50" s="233"/>
      <c r="D50" s="233"/>
      <c r="E50" s="233"/>
      <c r="F50" s="234"/>
    </row>
    <row r="51" spans="1:6" s="181" customFormat="1" ht="25.5" customHeight="1" x14ac:dyDescent="0.15">
      <c r="A51" s="80" t="s">
        <v>35</v>
      </c>
      <c r="B51" s="232" t="s">
        <v>19</v>
      </c>
      <c r="C51" s="233"/>
      <c r="D51" s="233"/>
      <c r="E51" s="233"/>
      <c r="F51" s="234"/>
    </row>
    <row r="52" spans="1:6" s="181" customFormat="1" ht="25.5" customHeight="1" thickBot="1" x14ac:dyDescent="0.2">
      <c r="A52" s="79" t="s">
        <v>34</v>
      </c>
      <c r="B52" s="235"/>
      <c r="C52" s="236"/>
      <c r="D52" s="236"/>
      <c r="E52" s="236"/>
      <c r="F52" s="237"/>
    </row>
    <row r="53" spans="1:6" ht="15" thickTop="1" thickBot="1" x14ac:dyDescent="0.2"/>
    <row r="54" spans="1:6" s="181" customFormat="1" ht="25.5" customHeight="1" thickTop="1" x14ac:dyDescent="0.15">
      <c r="A54" s="74" t="s">
        <v>44</v>
      </c>
      <c r="B54" s="241" t="str">
        <f>계약현황공개!C43</f>
        <v>2023년 냉동기 세관 및 정비</v>
      </c>
      <c r="C54" s="242"/>
      <c r="D54" s="242"/>
      <c r="E54" s="242"/>
      <c r="F54" s="243"/>
    </row>
    <row r="55" spans="1:6" s="181" customFormat="1" ht="25.5" customHeight="1" x14ac:dyDescent="0.15">
      <c r="A55" s="116" t="s">
        <v>43</v>
      </c>
      <c r="B55" s="244" t="s">
        <v>26</v>
      </c>
      <c r="C55" s="244" t="s">
        <v>77</v>
      </c>
      <c r="D55" s="75" t="s">
        <v>42</v>
      </c>
      <c r="E55" s="75" t="s">
        <v>27</v>
      </c>
      <c r="F55" s="76" t="s">
        <v>41</v>
      </c>
    </row>
    <row r="56" spans="1:6" s="181" customFormat="1" ht="25.5" customHeight="1" x14ac:dyDescent="0.15">
      <c r="A56" s="117"/>
      <c r="B56" s="245"/>
      <c r="C56" s="246"/>
      <c r="D56" s="75" t="s">
        <v>40</v>
      </c>
      <c r="E56" s="75" t="s">
        <v>39</v>
      </c>
      <c r="F56" s="76" t="s">
        <v>38</v>
      </c>
    </row>
    <row r="57" spans="1:6" s="181" customFormat="1" ht="39" customHeight="1" x14ac:dyDescent="0.15">
      <c r="A57" s="118"/>
      <c r="B57" s="87" t="str">
        <f>계약현황공개!C46</f>
        <v>2023.04.11.</v>
      </c>
      <c r="C57" s="86" t="s">
        <v>248</v>
      </c>
      <c r="D57" s="89">
        <f>계약현황공개!C44</f>
        <v>6100000</v>
      </c>
      <c r="E57" s="89">
        <f>계약현황공개!E44</f>
        <v>5819000</v>
      </c>
      <c r="F57" s="90">
        <f>E57/D57</f>
        <v>0.95393442622950819</v>
      </c>
    </row>
    <row r="58" spans="1:6" s="181" customFormat="1" ht="25.5" customHeight="1" x14ac:dyDescent="0.15">
      <c r="A58" s="116" t="s">
        <v>23</v>
      </c>
      <c r="B58" s="75" t="s">
        <v>37</v>
      </c>
      <c r="C58" s="212" t="s">
        <v>119</v>
      </c>
      <c r="D58" s="120" t="s">
        <v>36</v>
      </c>
      <c r="E58" s="121"/>
      <c r="F58" s="122"/>
    </row>
    <row r="59" spans="1:6" s="181" customFormat="1" ht="25.5" customHeight="1" x14ac:dyDescent="0.15">
      <c r="A59" s="118"/>
      <c r="B59" s="77" t="str">
        <f>계약현황공개!E48</f>
        <v>㈜신일공조</v>
      </c>
      <c r="C59" s="78" t="s">
        <v>249</v>
      </c>
      <c r="D59" s="238" t="str">
        <f>계약현황공개!E49</f>
        <v>경기도 수원시 장안구 장안로 422, 107호(이목동)</v>
      </c>
      <c r="E59" s="239"/>
      <c r="F59" s="240"/>
    </row>
    <row r="60" spans="1:6" s="181" customFormat="1" ht="25.5" customHeight="1" x14ac:dyDescent="0.15">
      <c r="A60" s="80" t="s">
        <v>120</v>
      </c>
      <c r="B60" s="232" t="s">
        <v>131</v>
      </c>
      <c r="C60" s="233"/>
      <c r="D60" s="233"/>
      <c r="E60" s="233"/>
      <c r="F60" s="234"/>
    </row>
    <row r="61" spans="1:6" s="181" customFormat="1" ht="25.5" customHeight="1" x14ac:dyDescent="0.15">
      <c r="A61" s="80" t="s">
        <v>35</v>
      </c>
      <c r="B61" s="232" t="s">
        <v>19</v>
      </c>
      <c r="C61" s="233"/>
      <c r="D61" s="233"/>
      <c r="E61" s="233"/>
      <c r="F61" s="234"/>
    </row>
    <row r="62" spans="1:6" s="181" customFormat="1" ht="25.5" customHeight="1" thickBot="1" x14ac:dyDescent="0.2">
      <c r="A62" s="79" t="s">
        <v>34</v>
      </c>
      <c r="B62" s="235"/>
      <c r="C62" s="236"/>
      <c r="D62" s="236"/>
      <c r="E62" s="236"/>
      <c r="F62" s="237"/>
    </row>
    <row r="63" spans="1:6" ht="15" thickTop="1" thickBot="1" x14ac:dyDescent="0.2"/>
    <row r="64" spans="1:6" s="181" customFormat="1" ht="25.5" customHeight="1" thickTop="1" x14ac:dyDescent="0.15">
      <c r="A64" s="74" t="s">
        <v>44</v>
      </c>
      <c r="B64" s="241" t="str">
        <f>계약현황공개!C51</f>
        <v>시승격 50주년기념 성남시 밀리언타운 영상 제작</v>
      </c>
      <c r="C64" s="242"/>
      <c r="D64" s="242"/>
      <c r="E64" s="242"/>
      <c r="F64" s="243"/>
    </row>
    <row r="65" spans="1:6" s="181" customFormat="1" ht="25.5" customHeight="1" x14ac:dyDescent="0.15">
      <c r="A65" s="116" t="s">
        <v>43</v>
      </c>
      <c r="B65" s="244" t="s">
        <v>26</v>
      </c>
      <c r="C65" s="244" t="s">
        <v>77</v>
      </c>
      <c r="D65" s="75" t="s">
        <v>42</v>
      </c>
      <c r="E65" s="75" t="s">
        <v>27</v>
      </c>
      <c r="F65" s="76" t="s">
        <v>41</v>
      </c>
    </row>
    <row r="66" spans="1:6" s="181" customFormat="1" ht="25.5" customHeight="1" x14ac:dyDescent="0.15">
      <c r="A66" s="117"/>
      <c r="B66" s="245"/>
      <c r="C66" s="246"/>
      <c r="D66" s="75" t="s">
        <v>40</v>
      </c>
      <c r="E66" s="75" t="s">
        <v>39</v>
      </c>
      <c r="F66" s="76" t="s">
        <v>38</v>
      </c>
    </row>
    <row r="67" spans="1:6" s="181" customFormat="1" ht="39" customHeight="1" x14ac:dyDescent="0.15">
      <c r="A67" s="118"/>
      <c r="B67" s="87" t="str">
        <f>계약현황공개!C54</f>
        <v>2023.04.14.</v>
      </c>
      <c r="C67" s="86" t="s">
        <v>250</v>
      </c>
      <c r="D67" s="89">
        <f>계약현황공개!C52</f>
        <v>500000</v>
      </c>
      <c r="E67" s="89">
        <f>계약현황공개!E52</f>
        <v>500000</v>
      </c>
      <c r="F67" s="90">
        <f>E67/D67</f>
        <v>1</v>
      </c>
    </row>
    <row r="68" spans="1:6" s="181" customFormat="1" ht="25.5" customHeight="1" x14ac:dyDescent="0.15">
      <c r="A68" s="116" t="s">
        <v>23</v>
      </c>
      <c r="B68" s="75" t="s">
        <v>37</v>
      </c>
      <c r="C68" s="212" t="s">
        <v>119</v>
      </c>
      <c r="D68" s="120" t="s">
        <v>36</v>
      </c>
      <c r="E68" s="121"/>
      <c r="F68" s="122"/>
    </row>
    <row r="69" spans="1:6" s="181" customFormat="1" ht="25.5" customHeight="1" x14ac:dyDescent="0.15">
      <c r="A69" s="118"/>
      <c r="B69" s="77" t="str">
        <f>계약현황공개!E56</f>
        <v>주필름(jufillm)</v>
      </c>
      <c r="C69" s="78" t="s">
        <v>251</v>
      </c>
      <c r="D69" s="238" t="str">
        <f>계약현황공개!E57</f>
        <v>인천광역시 서구 이음3로 220, 2005동 2005호(원당동, 인천검단 엘레이치 20단지)</v>
      </c>
      <c r="E69" s="239"/>
      <c r="F69" s="240"/>
    </row>
    <row r="70" spans="1:6" s="181" customFormat="1" ht="25.5" customHeight="1" x14ac:dyDescent="0.15">
      <c r="A70" s="80" t="s">
        <v>120</v>
      </c>
      <c r="B70" s="232" t="s">
        <v>131</v>
      </c>
      <c r="C70" s="233"/>
      <c r="D70" s="233"/>
      <c r="E70" s="233"/>
      <c r="F70" s="234"/>
    </row>
    <row r="71" spans="1:6" s="181" customFormat="1" ht="25.5" customHeight="1" x14ac:dyDescent="0.15">
      <c r="A71" s="80" t="s">
        <v>35</v>
      </c>
      <c r="B71" s="232" t="s">
        <v>19</v>
      </c>
      <c r="C71" s="233"/>
      <c r="D71" s="233"/>
      <c r="E71" s="233"/>
      <c r="F71" s="234"/>
    </row>
    <row r="72" spans="1:6" s="181" customFormat="1" ht="25.5" customHeight="1" thickBot="1" x14ac:dyDescent="0.2">
      <c r="A72" s="79" t="s">
        <v>34</v>
      </c>
      <c r="B72" s="235"/>
      <c r="C72" s="236"/>
      <c r="D72" s="236"/>
      <c r="E72" s="236"/>
      <c r="F72" s="237"/>
    </row>
    <row r="73" spans="1:6" ht="15" thickTop="1" thickBot="1" x14ac:dyDescent="0.2"/>
    <row r="74" spans="1:6" s="181" customFormat="1" ht="25.5" customHeight="1" thickTop="1" x14ac:dyDescent="0.15">
      <c r="A74" s="74" t="s">
        <v>44</v>
      </c>
      <c r="B74" s="241" t="str">
        <f>계약현황공개!C59</f>
        <v>2023년 판교25통 꿈 네트워크 힐링로드 1lt 축제 행사장비 임차</v>
      </c>
      <c r="C74" s="242"/>
      <c r="D74" s="242"/>
      <c r="E74" s="242"/>
      <c r="F74" s="243"/>
    </row>
    <row r="75" spans="1:6" s="181" customFormat="1" ht="25.5" customHeight="1" x14ac:dyDescent="0.15">
      <c r="A75" s="116" t="s">
        <v>43</v>
      </c>
      <c r="B75" s="244" t="s">
        <v>26</v>
      </c>
      <c r="C75" s="244" t="s">
        <v>77</v>
      </c>
      <c r="D75" s="75" t="s">
        <v>42</v>
      </c>
      <c r="E75" s="75" t="s">
        <v>27</v>
      </c>
      <c r="F75" s="76" t="s">
        <v>41</v>
      </c>
    </row>
    <row r="76" spans="1:6" s="181" customFormat="1" ht="25.5" customHeight="1" x14ac:dyDescent="0.15">
      <c r="A76" s="117"/>
      <c r="B76" s="245"/>
      <c r="C76" s="246"/>
      <c r="D76" s="75" t="s">
        <v>40</v>
      </c>
      <c r="E76" s="75" t="s">
        <v>39</v>
      </c>
      <c r="F76" s="76" t="s">
        <v>38</v>
      </c>
    </row>
    <row r="77" spans="1:6" s="181" customFormat="1" ht="39" customHeight="1" x14ac:dyDescent="0.15">
      <c r="A77" s="118"/>
      <c r="B77" s="87" t="str">
        <f>계약현황공개!C62</f>
        <v>2023.04.26.</v>
      </c>
      <c r="C77" s="86" t="s">
        <v>252</v>
      </c>
      <c r="D77" s="89">
        <f>계약현황공개!C60</f>
        <v>3219800</v>
      </c>
      <c r="E77" s="89">
        <f>계약현황공개!E60</f>
        <v>2882000</v>
      </c>
      <c r="F77" s="90">
        <f>E77/D77</f>
        <v>0.89508665134480403</v>
      </c>
    </row>
    <row r="78" spans="1:6" s="181" customFormat="1" ht="25.5" customHeight="1" x14ac:dyDescent="0.15">
      <c r="A78" s="116" t="s">
        <v>23</v>
      </c>
      <c r="B78" s="75" t="s">
        <v>37</v>
      </c>
      <c r="C78" s="212" t="s">
        <v>119</v>
      </c>
      <c r="D78" s="120" t="s">
        <v>36</v>
      </c>
      <c r="E78" s="121"/>
      <c r="F78" s="122"/>
    </row>
    <row r="79" spans="1:6" s="181" customFormat="1" ht="25.5" customHeight="1" x14ac:dyDescent="0.15">
      <c r="A79" s="118"/>
      <c r="B79" s="77" t="str">
        <f>계약현황공개!E64</f>
        <v>마케팅스토리</v>
      </c>
      <c r="C79" s="78" t="s">
        <v>253</v>
      </c>
      <c r="D79" s="238" t="str">
        <f>계약현황공개!E65</f>
        <v>경기도 성남시 중원구 광명로 115(성남동, 동부주택브리앙뜨205,206호</v>
      </c>
      <c r="E79" s="239"/>
      <c r="F79" s="240"/>
    </row>
    <row r="80" spans="1:6" s="181" customFormat="1" ht="25.5" customHeight="1" x14ac:dyDescent="0.15">
      <c r="A80" s="80" t="s">
        <v>120</v>
      </c>
      <c r="B80" s="232" t="s">
        <v>131</v>
      </c>
      <c r="C80" s="233"/>
      <c r="D80" s="233"/>
      <c r="E80" s="233"/>
      <c r="F80" s="234"/>
    </row>
    <row r="81" spans="1:6" s="181" customFormat="1" ht="25.5" customHeight="1" x14ac:dyDescent="0.15">
      <c r="A81" s="80" t="s">
        <v>35</v>
      </c>
      <c r="B81" s="232" t="s">
        <v>19</v>
      </c>
      <c r="C81" s="233"/>
      <c r="D81" s="233"/>
      <c r="E81" s="233"/>
      <c r="F81" s="234"/>
    </row>
    <row r="82" spans="1:6" s="181" customFormat="1" ht="25.5" customHeight="1" thickBot="1" x14ac:dyDescent="0.2">
      <c r="A82" s="79" t="s">
        <v>34</v>
      </c>
      <c r="B82" s="235"/>
      <c r="C82" s="236"/>
      <c r="D82" s="236"/>
      <c r="E82" s="236"/>
      <c r="F82" s="237"/>
    </row>
    <row r="83" spans="1:6" ht="15" thickTop="1" thickBot="1" x14ac:dyDescent="0.2"/>
    <row r="84" spans="1:6" s="181" customFormat="1" ht="25.5" customHeight="1" thickTop="1" x14ac:dyDescent="0.15">
      <c r="A84" s="74" t="s">
        <v>44</v>
      </c>
      <c r="B84" s="241" t="str">
        <f>계약현황공개!C67</f>
        <v>2023년 성남시청소년어울림마당 개막행사 장비 임차</v>
      </c>
      <c r="C84" s="242"/>
      <c r="D84" s="242"/>
      <c r="E84" s="242"/>
      <c r="F84" s="243"/>
    </row>
    <row r="85" spans="1:6" s="181" customFormat="1" ht="25.5" customHeight="1" x14ac:dyDescent="0.15">
      <c r="A85" s="116" t="s">
        <v>43</v>
      </c>
      <c r="B85" s="244" t="s">
        <v>26</v>
      </c>
      <c r="C85" s="244" t="s">
        <v>77</v>
      </c>
      <c r="D85" s="75" t="s">
        <v>42</v>
      </c>
      <c r="E85" s="75" t="s">
        <v>27</v>
      </c>
      <c r="F85" s="76" t="s">
        <v>41</v>
      </c>
    </row>
    <row r="86" spans="1:6" s="181" customFormat="1" ht="25.5" customHeight="1" x14ac:dyDescent="0.15">
      <c r="A86" s="117"/>
      <c r="B86" s="245"/>
      <c r="C86" s="246"/>
      <c r="D86" s="75" t="s">
        <v>40</v>
      </c>
      <c r="E86" s="75" t="s">
        <v>39</v>
      </c>
      <c r="F86" s="76" t="s">
        <v>38</v>
      </c>
    </row>
    <row r="87" spans="1:6" s="181" customFormat="1" ht="39" customHeight="1" x14ac:dyDescent="0.15">
      <c r="A87" s="118"/>
      <c r="B87" s="87" t="str">
        <f>계약현황공개!C70</f>
        <v>2023.04.27.</v>
      </c>
      <c r="C87" s="86" t="s">
        <v>254</v>
      </c>
      <c r="D87" s="89">
        <f>계약현황공개!C68</f>
        <v>6880000</v>
      </c>
      <c r="E87" s="89">
        <f>계약현황공개!E68</f>
        <v>6297500</v>
      </c>
      <c r="F87" s="90">
        <f>E87/D87</f>
        <v>0.91533430232558144</v>
      </c>
    </row>
    <row r="88" spans="1:6" s="181" customFormat="1" ht="25.5" customHeight="1" x14ac:dyDescent="0.15">
      <c r="A88" s="116" t="s">
        <v>23</v>
      </c>
      <c r="B88" s="75" t="s">
        <v>37</v>
      </c>
      <c r="C88" s="212" t="s">
        <v>119</v>
      </c>
      <c r="D88" s="120" t="s">
        <v>36</v>
      </c>
      <c r="E88" s="121"/>
      <c r="F88" s="122"/>
    </row>
    <row r="89" spans="1:6" s="181" customFormat="1" ht="25.5" customHeight="1" x14ac:dyDescent="0.15">
      <c r="A89" s="118"/>
      <c r="B89" s="77" t="str">
        <f>계약현황공개!E72</f>
        <v>비엘컴퍼니</v>
      </c>
      <c r="C89" s="78" t="s">
        <v>255</v>
      </c>
      <c r="D89" s="238" t="str">
        <f>계약현황공개!E73</f>
        <v>경기도 성남시 중원구 도촌남로 148, 909동205호(도촌동, 휴먼시아 섬마을)</v>
      </c>
      <c r="E89" s="239"/>
      <c r="F89" s="240"/>
    </row>
    <row r="90" spans="1:6" s="181" customFormat="1" ht="25.5" customHeight="1" x14ac:dyDescent="0.15">
      <c r="A90" s="80" t="s">
        <v>120</v>
      </c>
      <c r="B90" s="232" t="s">
        <v>131</v>
      </c>
      <c r="C90" s="233"/>
      <c r="D90" s="233"/>
      <c r="E90" s="233"/>
      <c r="F90" s="234"/>
    </row>
    <row r="91" spans="1:6" s="181" customFormat="1" ht="25.5" customHeight="1" x14ac:dyDescent="0.15">
      <c r="A91" s="80" t="s">
        <v>35</v>
      </c>
      <c r="B91" s="232" t="s">
        <v>19</v>
      </c>
      <c r="C91" s="233"/>
      <c r="D91" s="233"/>
      <c r="E91" s="233"/>
      <c r="F91" s="234"/>
    </row>
    <row r="92" spans="1:6" s="181" customFormat="1" ht="25.5" customHeight="1" thickBot="1" x14ac:dyDescent="0.2">
      <c r="A92" s="79" t="s">
        <v>34</v>
      </c>
      <c r="B92" s="235"/>
      <c r="C92" s="236"/>
      <c r="D92" s="236"/>
      <c r="E92" s="236"/>
      <c r="F92" s="237"/>
    </row>
    <row r="93" spans="1:6" ht="14.25" thickTop="1" x14ac:dyDescent="0.15"/>
  </sheetData>
  <mergeCells count="64">
    <mergeCell ref="D89:F89"/>
    <mergeCell ref="B90:F90"/>
    <mergeCell ref="B91:F91"/>
    <mergeCell ref="B92:F92"/>
    <mergeCell ref="B80:F80"/>
    <mergeCell ref="B81:F81"/>
    <mergeCell ref="B82:F82"/>
    <mergeCell ref="B84:F84"/>
    <mergeCell ref="B85:B86"/>
    <mergeCell ref="C85:C86"/>
    <mergeCell ref="B72:F72"/>
    <mergeCell ref="B74:F74"/>
    <mergeCell ref="B75:B76"/>
    <mergeCell ref="C75:C76"/>
    <mergeCell ref="D79:F79"/>
    <mergeCell ref="B65:B66"/>
    <mergeCell ref="C65:C66"/>
    <mergeCell ref="D69:F69"/>
    <mergeCell ref="B70:F70"/>
    <mergeCell ref="B71:F71"/>
    <mergeCell ref="D59:F59"/>
    <mergeCell ref="B60:F60"/>
    <mergeCell ref="B61:F61"/>
    <mergeCell ref="B62:F62"/>
    <mergeCell ref="B64:F64"/>
    <mergeCell ref="B51:F51"/>
    <mergeCell ref="B52:F52"/>
    <mergeCell ref="B54:F54"/>
    <mergeCell ref="B55:B56"/>
    <mergeCell ref="C55:C56"/>
    <mergeCell ref="B44:F44"/>
    <mergeCell ref="B45:B46"/>
    <mergeCell ref="C45:C46"/>
    <mergeCell ref="D49:F49"/>
    <mergeCell ref="B50:F50"/>
    <mergeCell ref="B42:F42"/>
    <mergeCell ref="B32:F32"/>
    <mergeCell ref="B34:F34"/>
    <mergeCell ref="B35:B36"/>
    <mergeCell ref="C35:C36"/>
    <mergeCell ref="D39:F39"/>
    <mergeCell ref="B13:F13"/>
    <mergeCell ref="B25:B26"/>
    <mergeCell ref="C25:C26"/>
    <mergeCell ref="B40:F40"/>
    <mergeCell ref="B41:F41"/>
    <mergeCell ref="B21:F21"/>
    <mergeCell ref="B30:F30"/>
    <mergeCell ref="B31:F31"/>
    <mergeCell ref="B24:F24"/>
    <mergeCell ref="D29:F29"/>
    <mergeCell ref="B14:B15"/>
    <mergeCell ref="C14:C15"/>
    <mergeCell ref="D18:F18"/>
    <mergeCell ref="B19:F19"/>
    <mergeCell ref="B20:F20"/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2023-05-19T07:18:29Z</dcterms:modified>
</cp:coreProperties>
</file>