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5월 계약정보현황 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D29" i="36" l="1"/>
  <c r="B29" i="36"/>
  <c r="E27" i="36"/>
  <c r="D27" i="36"/>
  <c r="B27" i="36"/>
  <c r="B24" i="36"/>
  <c r="D39" i="36" l="1"/>
  <c r="B39" i="36"/>
  <c r="E37" i="36"/>
  <c r="D37" i="36"/>
  <c r="B37" i="36"/>
  <c r="B34" i="36"/>
  <c r="E29" i="23"/>
  <c r="C29" i="23"/>
  <c r="F37" i="36" l="1"/>
  <c r="D8" i="36" l="1"/>
  <c r="D18" i="36" l="1"/>
  <c r="B18" i="36"/>
  <c r="E16" i="36"/>
  <c r="D16" i="36"/>
  <c r="B16" i="36"/>
  <c r="B13" i="36"/>
  <c r="E13" i="23"/>
  <c r="C13" i="23"/>
  <c r="F16" i="36" l="1"/>
  <c r="C21" i="23" l="1"/>
  <c r="C5" i="23"/>
  <c r="B8" i="36" l="1"/>
  <c r="E6" i="36"/>
  <c r="D6" i="36"/>
  <c r="B6" i="36"/>
  <c r="B3" i="36"/>
  <c r="F6" i="36" l="1"/>
  <c r="I6" i="6" l="1"/>
  <c r="I5" i="6"/>
  <c r="F27" i="36" l="1"/>
  <c r="E21" i="23"/>
  <c r="E5" i="23"/>
  <c r="I15" i="6" l="1"/>
  <c r="I11" i="6" l="1"/>
  <c r="I14" i="6" l="1"/>
  <c r="I8" i="6"/>
  <c r="I4" i="6" l="1"/>
  <c r="I7" i="6" l="1"/>
  <c r="I9" i="6"/>
  <c r="I10" i="6"/>
  <c r="I12" i="6"/>
  <c r="I13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<sst xmlns="http://schemas.openxmlformats.org/spreadsheetml/2006/main" count="404" uniqueCount="228">
  <si>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</si>
  <si>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</si>
  <si>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</si>
  <si>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</si>
  <si>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</si>
  <si>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</si>
  <si>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</si>
  <si>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</si>
  <si>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</si>
  <si>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</si>
  <si>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</si>
  <si>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</si>
  <si>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</si>
  <si>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</si>
  <si>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</si>
  <si>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</si>
  <si>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</si>
  <si>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</si>
  <si>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</si>
  <si>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</si>
  <si>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</si>
  <si>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</si>
  <si>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</si>
  <si>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</si>
  <si>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</si>
  <si>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</si>
  <si>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</si>
  <si>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</si>
  <si>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</si>
  <si>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</si>
  <si>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</si>
  <si>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</si>
  <si>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</si>
  <si>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</si>
  <si>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</si>
  <si>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</si>
  <si>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</si>
  <si>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</si>
  <si>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</si>
  <si>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</si>
  <si>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</si>
  <si>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</si>
  <si>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</si>
  <si>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</si>
  <si>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</si>
  <si>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</si>
  <si>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</si>
  <si>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</si>
  <si>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</si>
  <si>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</si>
  <si>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</si>
  <si>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</si>
  <si>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</si>
  <si>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</si>
  <si>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</si>
  <si>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</si>
  <si>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</si>
  <si>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</si>
  <si>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</si>
  <si>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</si>
  <si>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</si>
  <si>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</si>
  <si>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</si>
  <si>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</si>
  <si>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</si>
  <si>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</si>
  <si>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</si>
  <si>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</si>
  <si>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</si>
  <si>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</si>
  <si>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</si>
  <si>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</si>
  <si>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</si>
  <si>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</si>
  <si>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</si>
  <si>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</si>
  <si>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</si>
  <si>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</si>
  <si>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</si>
  <si>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</si>
  <si>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</si>
  <si>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</si>
  <si>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</si>
  <si>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</si>
  <si>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</si>
  <si>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</si>
  <si>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</si>
  <si>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</si>
  <si>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</si>
  <si>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</si>
  <si>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</si>
  <si>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</si>
  <si>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</si>
  <si>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</si>
  <si>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</si>
  <si>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</si>
  <si>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</si>
  <si>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</si>
  <si>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</si>
  <si>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</si>
  <si>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</si>
  <si>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</si>
  <si>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</si>
  <si>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</si>
  <si>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</si>
  <si>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</si>
  <si>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</si>
  <si>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</si>
  <si>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</si>
  <si>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</si>
  <si>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</si>
  <si>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</si>
  <si>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</si>
  <si>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</si>
  <si>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</si>
  <si>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</si>
  <si>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</si>
  <si>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</si>
  <si>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</si>
  <si>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</si>
  <si>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</si>
  <si>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</si>
  <si>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</si>
  <si>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</si>
  <si>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</si>
  <si>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</si>
  <si>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</si>
  <si>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</si>
  <si>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</si>
  <si>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</si>
  <si>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</si>
  <si>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</si>
  <si>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</si>
  <si>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판교수련관</t>
    <phoneticPr fontId="5" type="noConversion"/>
  </si>
  <si>
    <t>수의총액</t>
    <phoneticPr fontId="5" type="noConversion"/>
  </si>
  <si>
    <t>- 이하여백 -</t>
    <phoneticPr fontId="5" type="noConversion"/>
  </si>
  <si>
    <t>이찬형</t>
    <phoneticPr fontId="5" type="noConversion"/>
  </si>
  <si>
    <t>031-729-9613</t>
    <phoneticPr fontId="5" type="noConversion"/>
  </si>
  <si>
    <t>수의</t>
    <phoneticPr fontId="5" type="noConversion"/>
  </si>
  <si>
    <t>-</t>
    <phoneticPr fontId="5" type="noConversion"/>
  </si>
  <si>
    <t>-</t>
    <phoneticPr fontId="5" type="noConversion"/>
  </si>
  <si>
    <t>신도종합서비스</t>
  </si>
  <si>
    <t>2023년 무인경비시스템 위탁관리</t>
  </si>
  <si>
    <t>㈜에스원 성남</t>
  </si>
  <si>
    <t>2023년 인터넷 전화</t>
  </si>
  <si>
    <t>㈜케이티</t>
  </si>
  <si>
    <t>2023년 인터넷망</t>
  </si>
  <si>
    <t>2023년 복합기 임대차 계약</t>
  </si>
  <si>
    <t>2023년 복합기 임대차 계약(방과후아카데미)</t>
  </si>
  <si>
    <t>2023년 수련관 승강기 위탁관리(수련관)</t>
  </si>
  <si>
    <t>오티스엘리베이터㈜</t>
  </si>
  <si>
    <t>2023년 수영장 승강기 위탁관리(수영장)</t>
  </si>
  <si>
    <t>경기엘리베이터㈜</t>
  </si>
  <si>
    <t>2023년 정수기,비데,공기청정기 
위탁관리</t>
  </si>
  <si>
    <t>웅진코웨이㈜</t>
  </si>
  <si>
    <t>2023년 소방안전관리 위탁대행</t>
  </si>
  <si>
    <t>운산소방전기㈜</t>
  </si>
  <si>
    <t>2023년도 시설관리용역 계약</t>
  </si>
  <si>
    <t>주식회사 희망기업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</si>
  <si>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</si>
  <si>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</si>
  <si>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</si>
  <si>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</si>
  <si>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</si>
  <si>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</si>
  <si>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기계</t>
    <phoneticPr fontId="5" type="noConversion"/>
  </si>
  <si>
    <t>6월 용역 발주계획</t>
    <phoneticPr fontId="5" type="noConversion"/>
  </si>
  <si>
    <t>6월</t>
    <phoneticPr fontId="5" type="noConversion"/>
  </si>
  <si>
    <t xml:space="preserve">청소년방과후아카데미 연합활동 차량임차 </t>
    <phoneticPr fontId="5" type="noConversion"/>
  </si>
  <si>
    <t>신민수</t>
    <phoneticPr fontId="5" type="noConversion"/>
  </si>
  <si>
    <t>031-729-9643</t>
    <phoneticPr fontId="5" type="noConversion"/>
  </si>
  <si>
    <t>수의</t>
  </si>
  <si>
    <t>판교수련관</t>
  </si>
  <si>
    <t>오은경</t>
  </si>
  <si>
    <t>031-729-9651</t>
  </si>
  <si>
    <t>수의총액</t>
    <phoneticPr fontId="5" type="noConversion"/>
  </si>
  <si>
    <t>판교수련관</t>
    <phoneticPr fontId="5" type="noConversion"/>
  </si>
  <si>
    <t>김다원</t>
    <phoneticPr fontId="5" type="noConversion"/>
  </si>
  <si>
    <t>031-729-9644</t>
    <phoneticPr fontId="5" type="noConversion"/>
  </si>
  <si>
    <t>6월 물품 발주계획</t>
    <phoneticPr fontId="5" type="noConversion"/>
  </si>
  <si>
    <t>6월 공사 발주계획</t>
    <phoneticPr fontId="5" type="noConversion"/>
  </si>
  <si>
    <t>6월</t>
    <phoneticPr fontId="5" type="noConversion"/>
  </si>
  <si>
    <t>지하 3층 집수정 등 배수펌프 교체공사</t>
    <phoneticPr fontId="5" type="noConversion"/>
  </si>
  <si>
    <t>5월 대금지급현황</t>
    <phoneticPr fontId="5" type="noConversion"/>
  </si>
  <si>
    <t>5월 준공검사현황</t>
    <phoneticPr fontId="5" type="noConversion"/>
  </si>
  <si>
    <t>5회</t>
  </si>
  <si>
    <t>5회</t>
    <phoneticPr fontId="5" type="noConversion"/>
  </si>
  <si>
    <t>-</t>
    <phoneticPr fontId="5" type="noConversion"/>
  </si>
  <si>
    <t>5월 계약현황 공개</t>
    <phoneticPr fontId="5" type="noConversion"/>
  </si>
  <si>
    <t>- 이하여백 -</t>
    <phoneticPr fontId="5" type="noConversion"/>
  </si>
  <si>
    <t>시설용역 사무실 에어컨 보수</t>
    <phoneticPr fontId="5" type="noConversion"/>
  </si>
  <si>
    <t>기타</t>
    <phoneticPr fontId="5" type="noConversion"/>
  </si>
  <si>
    <t>수의</t>
    <phoneticPr fontId="5" type="noConversion"/>
  </si>
  <si>
    <t>-</t>
    <phoneticPr fontId="5" type="noConversion"/>
  </si>
  <si>
    <t>청소년진로 직업체험『나침·판 - Eco 잡(Job) Go』프로그램 계약</t>
    <phoneticPr fontId="5" type="noConversion"/>
  </si>
  <si>
    <t>6월 청소년방과후아카데미 주말체험활동 차량 임차</t>
    <phoneticPr fontId="5" type="noConversion"/>
  </si>
  <si>
    <t>2023년 조경수 및 수목방제공사 위탁계약</t>
    <phoneticPr fontId="5" type="noConversion"/>
  </si>
  <si>
    <t>차압유량조절밸브 수리</t>
    <phoneticPr fontId="5" type="noConversion"/>
  </si>
  <si>
    <t>수영장 여자샤워장 샤워기 배관 보수</t>
    <phoneticPr fontId="5" type="noConversion"/>
  </si>
  <si>
    <t>2023.05.04.</t>
    <phoneticPr fontId="5" type="noConversion"/>
  </si>
  <si>
    <t>2023.05.06.</t>
    <phoneticPr fontId="5" type="noConversion"/>
  </si>
  <si>
    <t>2023.05.07.</t>
    <phoneticPr fontId="5" type="noConversion"/>
  </si>
  <si>
    <t>㈜문일종합관리</t>
    <phoneticPr fontId="5" type="noConversion"/>
  </si>
  <si>
    <t>경기도 성남시 수정구 성남대로 1210번길 7, 지하 1층(수진동, 지층)</t>
    <phoneticPr fontId="5" type="noConversion"/>
  </si>
  <si>
    <t>2023.05.09.</t>
    <phoneticPr fontId="5" type="noConversion"/>
  </si>
  <si>
    <t>2023.05.10.</t>
    <phoneticPr fontId="5" type="noConversion"/>
  </si>
  <si>
    <t>2023.10.16.</t>
    <phoneticPr fontId="5" type="noConversion"/>
  </si>
  <si>
    <t>㈜한강워터테크</t>
    <phoneticPr fontId="5" type="noConversion"/>
  </si>
  <si>
    <t>경기도 성남시 중원구 마지로 134번길17, 201호(하대원동, 한강워터테크)</t>
    <phoneticPr fontId="5" type="noConversion"/>
  </si>
  <si>
    <t>2023.05.11.</t>
    <phoneticPr fontId="5" type="noConversion"/>
  </si>
  <si>
    <t>2023.05.14.</t>
    <phoneticPr fontId="5" type="noConversion"/>
  </si>
  <si>
    <t>한국난방관리 성남북부지사</t>
    <phoneticPr fontId="5" type="noConversion"/>
  </si>
  <si>
    <t>성남시 중원구 여수울로15번길 22-16, 1층(여수동)</t>
    <phoneticPr fontId="5" type="noConversion"/>
  </si>
  <si>
    <t>2023.05.24.</t>
    <phoneticPr fontId="5" type="noConversion"/>
  </si>
  <si>
    <t>2023.05.25.</t>
    <phoneticPr fontId="5" type="noConversion"/>
  </si>
  <si>
    <t>2023.05.28.</t>
    <phoneticPr fontId="5" type="noConversion"/>
  </si>
  <si>
    <t>제일종합인테리어</t>
    <phoneticPr fontId="5" type="noConversion"/>
  </si>
  <si>
    <t>경기도 성남시 중원구 박석로85번길 28, 2층</t>
    <phoneticPr fontId="5" type="noConversion"/>
  </si>
  <si>
    <t>2023년 상반기 물탱크 청소 실시</t>
    <phoneticPr fontId="5" type="noConversion"/>
  </si>
  <si>
    <t>05.06. ~ 05.07.</t>
    <phoneticPr fontId="5" type="noConversion"/>
  </si>
  <si>
    <t>신희남</t>
    <phoneticPr fontId="5" type="noConversion"/>
  </si>
  <si>
    <t>05.10. ~ 10.16.</t>
    <phoneticPr fontId="5" type="noConversion"/>
  </si>
  <si>
    <t>임중식</t>
    <phoneticPr fontId="5" type="noConversion"/>
  </si>
  <si>
    <t>05.11. ~ 05.14.</t>
    <phoneticPr fontId="5" type="noConversion"/>
  </si>
  <si>
    <t>박우병</t>
    <phoneticPr fontId="5" type="noConversion"/>
  </si>
  <si>
    <t>05.25.~ 05.28.</t>
    <phoneticPr fontId="5" type="noConversion"/>
  </si>
  <si>
    <t>신동식</t>
    <phoneticPr fontId="5" type="noConversion"/>
  </si>
  <si>
    <t>- 해당사항없음 -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</si>
</sst>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#,##0_);[Red]\(#,##0\)"/>
  </numFmts>
  <fonts count="3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2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0" fontId="16" fillId="2" borderId="25" xfId="0" applyNumberFormat="1" applyFont="1" applyFill="1" applyBorder="1" applyAlignment="1" applyProtection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30" xfId="0" quotePrefix="1" applyFont="1" applyFill="1" applyBorder="1" applyAlignment="1">
      <alignment horizontal="center" vertical="center"/>
    </xf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2" fillId="4" borderId="27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0" fontId="10" fillId="4" borderId="27" xfId="0" applyFont="1" applyFill="1" applyBorder="1" applyAlignment="1">
      <alignment horizontal="center" vertical="center"/>
    </xf>
    <xf numFmtId="41" fontId="10" fillId="4" borderId="2" xfId="1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41" fontId="0" fillId="4" borderId="0" xfId="0" applyNumberFormat="1" applyFont="1" applyFill="1"/>
    <xf numFmtId="41" fontId="10" fillId="4" borderId="3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right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41" fontId="12" fillId="4" borderId="2" xfId="1" applyFont="1" applyFill="1" applyBorder="1" applyAlignment="1">
      <alignment horizontal="right" vertical="center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 applyProtection="1">
      <alignment horizontal="center" vertical="center" wrapText="1"/>
    </xf>
    <xf numFmtId="0" fontId="12" fillId="4" borderId="55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4" fillId="4" borderId="2" xfId="0" quotePrefix="1" applyFont="1" applyFill="1" applyBorder="1" applyAlignment="1">
      <alignment horizontal="center" vertical="center"/>
    </xf>
    <xf numFmtId="0" fontId="33" fillId="0" borderId="57" xfId="14" applyFont="1" applyFill="1" applyBorder="1" applyAlignment="1">
      <alignment horizontal="left" vertical="center" wrapText="1" shrinkToFit="1"/>
    </xf>
    <xf numFmtId="0" fontId="22" fillId="2" borderId="16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shrinkToFit="1"/>
    </xf>
    <xf numFmtId="0" fontId="35" fillId="4" borderId="28" xfId="0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horizontal="left" vertical="center"/>
    </xf>
    <xf numFmtId="41" fontId="10" fillId="0" borderId="2" xfId="19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19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19" applyFont="1" applyFill="1" applyBorder="1" applyAlignment="1" applyProtection="1">
      <alignment horizontal="center" vertical="center"/>
    </xf>
    <xf numFmtId="14" fontId="10" fillId="0" borderId="56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41" fontId="10" fillId="0" borderId="2" xfId="34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3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0" fontId="10" fillId="4" borderId="2" xfId="0" applyNumberFormat="1" applyFont="1" applyFill="1" applyBorder="1" applyAlignment="1" applyProtection="1">
      <alignment horizontal="center" vertical="center"/>
    </xf>
    <xf numFmtId="41" fontId="10" fillId="4" borderId="2" xfId="34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5" fillId="4" borderId="58" xfId="0" quotePrefix="1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/>
    </xf>
    <xf numFmtId="0" fontId="35" fillId="4" borderId="55" xfId="0" applyFont="1" applyFill="1" applyBorder="1" applyAlignment="1">
      <alignment horizontal="center" vertical="center"/>
    </xf>
    <xf numFmtId="0" fontId="35" fillId="0" borderId="2" xfId="0" quotePrefix="1" applyFont="1" applyFill="1" applyBorder="1" applyAlignment="1">
      <alignment horizontal="center" vertical="center" wrapText="1"/>
    </xf>
    <xf numFmtId="0" fontId="35" fillId="4" borderId="2" xfId="0" quotePrefix="1" applyFont="1" applyFill="1" applyBorder="1" applyAlignment="1">
      <alignment horizontal="center" vertical="center" wrapTex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34" applyFont="1" applyFill="1" applyBorder="1" applyAlignment="1" applyProtection="1">
      <alignment horizontal="center" vertical="center"/>
    </xf>
    <xf numFmtId="0" fontId="10" fillId="4" borderId="56" xfId="0" applyNumberFormat="1" applyFont="1" applyFill="1" applyBorder="1" applyAlignment="1" applyProtection="1">
      <alignment horizontal="center" vertical="center"/>
    </xf>
    <xf numFmtId="41" fontId="10" fillId="4" borderId="56" xfId="34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35" fillId="0" borderId="2" xfId="0" quotePrefix="1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shrinkToFit="1"/>
    </xf>
    <xf numFmtId="0" fontId="36" fillId="0" borderId="2" xfId="0" quotePrefix="1" applyFont="1" applyFill="1" applyBorder="1" applyAlignment="1">
      <alignment horizontal="center" vertical="center" shrinkToFit="1"/>
    </xf>
    <xf numFmtId="181" fontId="36" fillId="0" borderId="2" xfId="1" applyNumberFormat="1" applyFont="1" applyFill="1" applyBorder="1" applyAlignment="1">
      <alignment horizontal="right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6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shrinkToFit="1"/>
    </xf>
    <xf numFmtId="0" fontId="23" fillId="0" borderId="40" xfId="0" quotePrefix="1" applyFont="1" applyBorder="1" applyAlignment="1">
      <alignment horizontal="center" vertical="center" shrinkToFit="1"/>
    </xf>
    <xf numFmtId="0" fontId="23" fillId="0" borderId="41" xfId="0" quotePrefix="1" applyFont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</cellXfs>
  <cellStyles count="37">
    <cellStyle name="쉼표 [0]" xfId="1" builtinId="6"/>
    <cellStyle name="쉼표 [0] 2" xfId="3"/>
    <cellStyle name="쉼표 [0] 2 2" xfId="8"/>
    <cellStyle name="쉼표 [0] 2 2 10" xfId="16"/>
    <cellStyle name="쉼표 [0] 2 2 10 2" xfId="34"/>
    <cellStyle name="쉼표 [0] 2 2 10 7" xfId="18"/>
    <cellStyle name="쉼표 [0] 2 2 10 7 2" xfId="36"/>
    <cellStyle name="쉼표 [0] 2 2 2" xfId="26"/>
    <cellStyle name="쉼표 [0] 2 3" xfId="21"/>
    <cellStyle name="쉼표 [0] 21" xfId="15"/>
    <cellStyle name="쉼표 [0] 21 2" xfId="33"/>
    <cellStyle name="쉼표 [0] 3" xfId="4"/>
    <cellStyle name="쉼표 [0] 3 2" xfId="9"/>
    <cellStyle name="쉼표 [0] 3 2 2" xfId="27"/>
    <cellStyle name="쉼표 [0] 3 3" xfId="13"/>
    <cellStyle name="쉼표 [0] 3 3 2" xfId="31"/>
    <cellStyle name="쉼표 [0] 3 4" xfId="22"/>
    <cellStyle name="쉼표 [0] 4" xfId="2"/>
    <cellStyle name="쉼표 [0] 4 18" xfId="17"/>
    <cellStyle name="쉼표 [0] 4 18 2" xfId="35"/>
    <cellStyle name="쉼표 [0] 4 2" xfId="7"/>
    <cellStyle name="쉼표 [0] 4 2 2" xfId="25"/>
    <cellStyle name="쉼표 [0] 4 3" xfId="20"/>
    <cellStyle name="쉼표 [0] 5" xfId="5"/>
    <cellStyle name="쉼표 [0] 5 2" xfId="10"/>
    <cellStyle name="쉼표 [0] 5 2 2" xfId="28"/>
    <cellStyle name="쉼표 [0] 5 3" xfId="23"/>
    <cellStyle name="쉼표 [0] 6" xfId="6"/>
    <cellStyle name="쉼표 [0] 6 2" xfId="12"/>
    <cellStyle name="쉼표 [0] 6 2 2" xfId="30"/>
    <cellStyle name="쉼표 [0] 6 3" xfId="24"/>
    <cellStyle name="쉼표 [0] 7" xfId="11"/>
    <cellStyle name="쉼표 [0] 7 2" xfId="29"/>
    <cellStyle name="쉼표 [0] 8" xfId="19"/>
    <cellStyle name="표준" xfId="0" builtinId="0"/>
    <cellStyle name="표준 2" xfId="14"/>
    <cellStyle name="표준 2 2" xfId="3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tabSelected="1" zoomScaleNormal="100" workbookViewId="0">
      <selection activeCell="C20" sqref="C20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12" t="s">
        <v>179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26.25" thickBot="1" x14ac:dyDescent="0.2">
      <c r="A2" s="213" t="s">
        <v>19</v>
      </c>
      <c r="B2" s="213"/>
      <c r="C2" s="213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84</v>
      </c>
      <c r="B3" s="60" t="s">
        <v>85</v>
      </c>
      <c r="C3" s="60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1" t="s">
        <v>92</v>
      </c>
      <c r="J3" s="61" t="s">
        <v>93</v>
      </c>
      <c r="K3" s="61" t="s">
        <v>94</v>
      </c>
      <c r="L3" s="62" t="s">
        <v>7</v>
      </c>
    </row>
    <row r="4" spans="1:12" s="156" customFormat="1" ht="24.75" customHeight="1" x14ac:dyDescent="0.15">
      <c r="A4" s="149"/>
      <c r="B4" s="150"/>
      <c r="C4" s="191" t="s">
        <v>227</v>
      </c>
      <c r="D4" s="151"/>
      <c r="E4" s="152"/>
      <c r="F4" s="153"/>
      <c r="G4" s="151"/>
      <c r="H4" s="154"/>
      <c r="I4" s="151"/>
      <c r="J4" s="151"/>
      <c r="K4" s="151"/>
      <c r="L4" s="155"/>
    </row>
    <row r="5" spans="1:12" s="103" customFormat="1" ht="24.75" customHeight="1" x14ac:dyDescent="0.15">
      <c r="A5" s="141"/>
      <c r="B5" s="142"/>
      <c r="C5" s="157"/>
      <c r="D5" s="142"/>
      <c r="E5" s="142"/>
      <c r="F5" s="142"/>
      <c r="G5" s="142"/>
      <c r="H5" s="143"/>
      <c r="I5" s="144"/>
      <c r="J5" s="144"/>
      <c r="K5" s="144"/>
      <c r="L5" s="145"/>
    </row>
    <row r="6" spans="1:12" s="103" customFormat="1" ht="24.75" customHeight="1" thickBot="1" x14ac:dyDescent="0.2">
      <c r="A6" s="82"/>
      <c r="B6" s="84"/>
      <c r="C6" s="146"/>
      <c r="D6" s="84"/>
      <c r="E6" s="138"/>
      <c r="F6" s="138"/>
      <c r="G6" s="138"/>
      <c r="H6" s="139"/>
      <c r="I6" s="137"/>
      <c r="J6" s="137"/>
      <c r="K6" s="137"/>
      <c r="L6" s="140"/>
    </row>
  </sheetData>
  <autoFilter ref="A3:L3">
    <sortState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26" sqref="E26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15" t="s">
        <v>82</v>
      </c>
      <c r="B1" s="215"/>
      <c r="C1" s="215"/>
      <c r="D1" s="215"/>
      <c r="E1" s="215"/>
      <c r="F1" s="215"/>
      <c r="G1" s="215"/>
      <c r="H1" s="215"/>
      <c r="I1" s="215"/>
    </row>
    <row r="2" spans="1:9" ht="25.5" x14ac:dyDescent="0.15">
      <c r="A2" s="245" t="s">
        <v>21</v>
      </c>
      <c r="B2" s="245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50" t="s">
        <v>80</v>
      </c>
      <c r="B3" s="248" t="s">
        <v>79</v>
      </c>
      <c r="C3" s="248" t="s">
        <v>78</v>
      </c>
      <c r="D3" s="248" t="s">
        <v>77</v>
      </c>
      <c r="E3" s="246" t="s">
        <v>76</v>
      </c>
      <c r="F3" s="247"/>
      <c r="G3" s="246" t="s">
        <v>75</v>
      </c>
      <c r="H3" s="247"/>
      <c r="I3" s="248" t="s">
        <v>74</v>
      </c>
    </row>
    <row r="4" spans="1:9" ht="28.5" customHeight="1" x14ac:dyDescent="0.15">
      <c r="A4" s="251"/>
      <c r="B4" s="249"/>
      <c r="C4" s="249"/>
      <c r="D4" s="249"/>
      <c r="E4" s="25" t="s">
        <v>73</v>
      </c>
      <c r="F4" s="25" t="s">
        <v>77</v>
      </c>
      <c r="G4" s="25" t="s">
        <v>73</v>
      </c>
      <c r="H4" s="25" t="s">
        <v>77</v>
      </c>
      <c r="I4" s="249"/>
    </row>
    <row r="5" spans="1:9" ht="28.5" customHeight="1" x14ac:dyDescent="0.15">
      <c r="A5" s="2"/>
      <c r="B5" s="24" t="s">
        <v>126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7"/>
  <sheetViews>
    <sheetView zoomScale="115" zoomScaleNormal="115" workbookViewId="0">
      <selection activeCell="C18" sqref="C18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12" t="s">
        <v>166</v>
      </c>
      <c r="B1" s="212"/>
      <c r="C1" s="212"/>
      <c r="D1" s="212"/>
      <c r="E1" s="212"/>
      <c r="F1" s="212"/>
      <c r="G1" s="212"/>
      <c r="H1" s="212"/>
      <c r="I1" s="212"/>
    </row>
    <row r="2" spans="1:12" ht="26.25" thickBot="1" x14ac:dyDescent="0.2">
      <c r="A2" s="214" t="s">
        <v>123</v>
      </c>
      <c r="B2" s="213"/>
      <c r="C2" s="213"/>
      <c r="D2" s="27"/>
      <c r="E2" s="27"/>
      <c r="F2" s="27"/>
      <c r="G2" s="27"/>
      <c r="H2" s="27"/>
      <c r="I2" s="27"/>
    </row>
    <row r="3" spans="1:12" ht="24" customHeight="1" x14ac:dyDescent="0.15">
      <c r="A3" s="63" t="s">
        <v>95</v>
      </c>
      <c r="B3" s="64" t="s">
        <v>96</v>
      </c>
      <c r="C3" s="65" t="s">
        <v>97</v>
      </c>
      <c r="D3" s="65" t="s">
        <v>98</v>
      </c>
      <c r="E3" s="66" t="s">
        <v>99</v>
      </c>
      <c r="F3" s="65" t="s">
        <v>100</v>
      </c>
      <c r="G3" s="65" t="s">
        <v>101</v>
      </c>
      <c r="H3" s="65" t="s">
        <v>102</v>
      </c>
      <c r="I3" s="67" t="s">
        <v>103</v>
      </c>
    </row>
    <row r="4" spans="1:12" ht="24" customHeight="1" x14ac:dyDescent="0.15">
      <c r="A4" s="160">
        <v>2023</v>
      </c>
      <c r="B4" s="161" t="s">
        <v>167</v>
      </c>
      <c r="C4" s="205" t="s">
        <v>168</v>
      </c>
      <c r="D4" s="206" t="s">
        <v>134</v>
      </c>
      <c r="E4" s="207">
        <v>500000</v>
      </c>
      <c r="F4" s="208" t="s">
        <v>133</v>
      </c>
      <c r="G4" s="208" t="s">
        <v>169</v>
      </c>
      <c r="H4" s="208" t="s">
        <v>170</v>
      </c>
      <c r="I4" s="163"/>
    </row>
    <row r="5" spans="1:12" s="176" customFormat="1" ht="24" customHeight="1" x14ac:dyDescent="0.15">
      <c r="A5" s="192">
        <v>2023</v>
      </c>
      <c r="B5" s="193" t="s">
        <v>167</v>
      </c>
      <c r="C5" s="209" t="s">
        <v>194</v>
      </c>
      <c r="D5" s="206" t="s">
        <v>171</v>
      </c>
      <c r="E5" s="211">
        <v>4000000</v>
      </c>
      <c r="F5" s="210" t="s">
        <v>172</v>
      </c>
      <c r="G5" s="208" t="s">
        <v>173</v>
      </c>
      <c r="H5" s="208" t="s">
        <v>174</v>
      </c>
      <c r="I5" s="195"/>
      <c r="J5" s="177"/>
      <c r="K5" s="178"/>
      <c r="L5" s="177"/>
    </row>
    <row r="6" spans="1:12" s="176" customFormat="1" ht="24" customHeight="1" x14ac:dyDescent="0.15">
      <c r="A6" s="192">
        <v>2023</v>
      </c>
      <c r="B6" s="193" t="s">
        <v>167</v>
      </c>
      <c r="C6" s="209" t="s">
        <v>195</v>
      </c>
      <c r="D6" s="206" t="s">
        <v>175</v>
      </c>
      <c r="E6" s="211">
        <v>650000</v>
      </c>
      <c r="F6" s="210" t="s">
        <v>176</v>
      </c>
      <c r="G6" s="208" t="s">
        <v>177</v>
      </c>
      <c r="H6" s="208" t="s">
        <v>178</v>
      </c>
      <c r="I6" s="195"/>
      <c r="J6" s="177"/>
      <c r="K6" s="178"/>
      <c r="L6" s="177"/>
    </row>
    <row r="7" spans="1:12" ht="24" customHeight="1" x14ac:dyDescent="0.15">
      <c r="A7" s="192"/>
      <c r="B7" s="193"/>
      <c r="C7" s="204" t="s">
        <v>135</v>
      </c>
      <c r="D7" s="162"/>
      <c r="E7" s="164"/>
      <c r="F7" s="153"/>
      <c r="G7" s="151"/>
      <c r="H7" s="151"/>
      <c r="I7" s="194"/>
    </row>
  </sheetData>
  <autoFilter ref="A3:I3">
    <sortState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E23" sqref="E23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12" t="s">
        <v>180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ht="26.25" thickBot="1" x14ac:dyDescent="0.2">
      <c r="A2" s="213" t="s">
        <v>83</v>
      </c>
      <c r="B2" s="213"/>
      <c r="C2" s="213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84</v>
      </c>
      <c r="B3" s="64" t="s">
        <v>85</v>
      </c>
      <c r="C3" s="65" t="s">
        <v>104</v>
      </c>
      <c r="D3" s="65" t="s">
        <v>105</v>
      </c>
      <c r="E3" s="65" t="s">
        <v>87</v>
      </c>
      <c r="F3" s="64" t="s">
        <v>106</v>
      </c>
      <c r="G3" s="64" t="s">
        <v>107</v>
      </c>
      <c r="H3" s="64" t="s">
        <v>108</v>
      </c>
      <c r="I3" s="64" t="s">
        <v>109</v>
      </c>
      <c r="J3" s="65" t="s">
        <v>92</v>
      </c>
      <c r="K3" s="65" t="s">
        <v>93</v>
      </c>
      <c r="L3" s="65" t="s">
        <v>94</v>
      </c>
      <c r="M3" s="67" t="s">
        <v>110</v>
      </c>
    </row>
    <row r="4" spans="1:13" s="103" customFormat="1" ht="27.75" customHeight="1" x14ac:dyDescent="0.15">
      <c r="A4" s="104">
        <v>2023</v>
      </c>
      <c r="B4" s="100" t="s">
        <v>181</v>
      </c>
      <c r="C4" s="196" t="s">
        <v>182</v>
      </c>
      <c r="D4" s="101" t="s">
        <v>165</v>
      </c>
      <c r="E4" s="101" t="s">
        <v>127</v>
      </c>
      <c r="F4" s="131">
        <v>3700</v>
      </c>
      <c r="G4" s="100" t="s">
        <v>139</v>
      </c>
      <c r="H4" s="100" t="s">
        <v>140</v>
      </c>
      <c r="I4" s="131">
        <v>3700</v>
      </c>
      <c r="J4" s="101" t="s">
        <v>133</v>
      </c>
      <c r="K4" s="101" t="s">
        <v>136</v>
      </c>
      <c r="L4" s="101" t="s">
        <v>137</v>
      </c>
      <c r="M4" s="102"/>
    </row>
    <row r="5" spans="1:13" s="103" customFormat="1" ht="27.75" customHeight="1" x14ac:dyDescent="0.15">
      <c r="A5" s="104">
        <v>2023</v>
      </c>
      <c r="B5" s="100" t="s">
        <v>181</v>
      </c>
      <c r="C5" s="197" t="s">
        <v>190</v>
      </c>
      <c r="D5" s="101" t="s">
        <v>191</v>
      </c>
      <c r="E5" s="101" t="s">
        <v>192</v>
      </c>
      <c r="F5" s="131">
        <v>1200</v>
      </c>
      <c r="G5" s="100" t="s">
        <v>187</v>
      </c>
      <c r="H5" s="100" t="s">
        <v>193</v>
      </c>
      <c r="I5" s="131">
        <v>1200</v>
      </c>
      <c r="J5" s="101" t="s">
        <v>133</v>
      </c>
      <c r="K5" s="101" t="s">
        <v>136</v>
      </c>
      <c r="L5" s="101" t="s">
        <v>137</v>
      </c>
      <c r="M5" s="148"/>
    </row>
    <row r="6" spans="1:13" ht="27.75" customHeight="1" thickBot="1" x14ac:dyDescent="0.2">
      <c r="A6" s="82"/>
      <c r="B6" s="83"/>
      <c r="C6" s="97" t="s">
        <v>189</v>
      </c>
      <c r="D6" s="84"/>
      <c r="E6" s="84"/>
      <c r="F6" s="136"/>
      <c r="G6" s="83"/>
      <c r="H6" s="83"/>
      <c r="I6" s="136"/>
      <c r="J6" s="84"/>
      <c r="K6" s="84"/>
      <c r="L6" s="84"/>
      <c r="M6" s="85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15" sqref="E15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5" t="s">
        <v>58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26.25" thickBot="1" x14ac:dyDescent="0.2">
      <c r="A2" s="216" t="s">
        <v>57</v>
      </c>
      <c r="B2" s="216"/>
      <c r="C2" s="29"/>
      <c r="D2" s="29"/>
      <c r="E2" s="29"/>
      <c r="F2" s="49"/>
      <c r="G2" s="49"/>
      <c r="H2" s="49"/>
      <c r="I2" s="49"/>
      <c r="J2" s="217" t="s">
        <v>56</v>
      </c>
      <c r="K2" s="217"/>
    </row>
    <row r="3" spans="1:11" ht="22.5" customHeight="1" x14ac:dyDescent="0.15">
      <c r="A3" s="50" t="s">
        <v>55</v>
      </c>
      <c r="B3" s="44" t="s">
        <v>54</v>
      </c>
      <c r="C3" s="44" t="s">
        <v>53</v>
      </c>
      <c r="D3" s="44" t="s">
        <v>52</v>
      </c>
      <c r="E3" s="44" t="s">
        <v>51</v>
      </c>
      <c r="F3" s="44" t="s">
        <v>50</v>
      </c>
      <c r="G3" s="44" t="s">
        <v>49</v>
      </c>
      <c r="H3" s="44" t="s">
        <v>48</v>
      </c>
      <c r="I3" s="44" t="s">
        <v>47</v>
      </c>
      <c r="J3" s="44" t="s">
        <v>46</v>
      </c>
      <c r="K3" s="48" t="s">
        <v>45</v>
      </c>
    </row>
    <row r="4" spans="1:11" ht="42" customHeight="1" thickBot="1" x14ac:dyDescent="0.2">
      <c r="A4" s="51"/>
      <c r="B4" s="52" t="s">
        <v>124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27" sqref="D2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5" t="s">
        <v>72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26.25" thickBot="1" x14ac:dyDescent="0.2">
      <c r="A2" s="216" t="s">
        <v>71</v>
      </c>
      <c r="B2" s="216"/>
      <c r="C2" s="29"/>
      <c r="D2" s="29"/>
      <c r="E2" s="29"/>
      <c r="F2" s="49"/>
      <c r="G2" s="49"/>
      <c r="H2" s="49"/>
      <c r="I2" s="49"/>
      <c r="J2" s="217" t="s">
        <v>70</v>
      </c>
      <c r="K2" s="217"/>
    </row>
    <row r="3" spans="1:11" ht="22.5" customHeight="1" x14ac:dyDescent="0.15">
      <c r="A3" s="50" t="s">
        <v>69</v>
      </c>
      <c r="B3" s="44" t="s">
        <v>68</v>
      </c>
      <c r="C3" s="44" t="s">
        <v>67</v>
      </c>
      <c r="D3" s="44" t="s">
        <v>66</v>
      </c>
      <c r="E3" s="44" t="s">
        <v>65</v>
      </c>
      <c r="F3" s="44" t="s">
        <v>64</v>
      </c>
      <c r="G3" s="44" t="s">
        <v>63</v>
      </c>
      <c r="H3" s="44" t="s">
        <v>62</v>
      </c>
      <c r="I3" s="44" t="s">
        <v>61</v>
      </c>
      <c r="J3" s="44" t="s">
        <v>60</v>
      </c>
      <c r="K3" s="48" t="s">
        <v>59</v>
      </c>
    </row>
    <row r="4" spans="1:11" ht="47.25" customHeight="1" thickBot="1" x14ac:dyDescent="0.2">
      <c r="A4" s="51"/>
      <c r="B4" s="52" t="s">
        <v>122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3" sqref="E23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15" t="s">
        <v>184</v>
      </c>
      <c r="C1" s="215"/>
      <c r="D1" s="215"/>
      <c r="E1" s="215"/>
      <c r="F1" s="215"/>
      <c r="G1" s="215"/>
      <c r="H1" s="215"/>
      <c r="I1" s="215"/>
      <c r="J1" s="215"/>
    </row>
    <row r="2" spans="1:10" ht="25.5" customHeight="1" thickBot="1" x14ac:dyDescent="0.2">
      <c r="A2" s="218" t="s">
        <v>20</v>
      </c>
      <c r="B2" s="218"/>
      <c r="C2" s="31"/>
      <c r="D2" s="32"/>
      <c r="E2" s="33"/>
      <c r="F2" s="33"/>
      <c r="G2" s="34"/>
      <c r="H2" s="34"/>
      <c r="I2" s="217" t="s">
        <v>0</v>
      </c>
      <c r="J2" s="217"/>
    </row>
    <row r="3" spans="1:10" ht="30" customHeight="1" x14ac:dyDescent="0.15">
      <c r="A3" s="37" t="s">
        <v>111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6" customFormat="1" ht="30" customHeight="1" x14ac:dyDescent="0.15">
      <c r="A4" s="88">
        <v>1</v>
      </c>
      <c r="B4" s="170" t="s">
        <v>142</v>
      </c>
      <c r="C4" s="168" t="s">
        <v>143</v>
      </c>
      <c r="D4" s="169">
        <v>6600000</v>
      </c>
      <c r="E4" s="167">
        <v>44917</v>
      </c>
      <c r="F4" s="167">
        <v>44927</v>
      </c>
      <c r="G4" s="167">
        <v>45291</v>
      </c>
      <c r="H4" s="92">
        <v>45077</v>
      </c>
      <c r="I4" s="92">
        <v>45078</v>
      </c>
      <c r="J4" s="98"/>
    </row>
    <row r="5" spans="1:10" s="96" customFormat="1" ht="30" customHeight="1" x14ac:dyDescent="0.15">
      <c r="A5" s="88">
        <v>2</v>
      </c>
      <c r="B5" s="170" t="s">
        <v>144</v>
      </c>
      <c r="C5" s="168" t="s">
        <v>145</v>
      </c>
      <c r="D5" s="169">
        <v>3310200</v>
      </c>
      <c r="E5" s="167">
        <v>44917</v>
      </c>
      <c r="F5" s="167">
        <v>44927</v>
      </c>
      <c r="G5" s="167">
        <v>45291</v>
      </c>
      <c r="H5" s="167">
        <v>45077</v>
      </c>
      <c r="I5" s="167">
        <v>45078</v>
      </c>
      <c r="J5" s="98"/>
    </row>
    <row r="6" spans="1:10" s="96" customFormat="1" ht="30" customHeight="1" x14ac:dyDescent="0.15">
      <c r="A6" s="88">
        <v>3</v>
      </c>
      <c r="B6" s="170" t="s">
        <v>146</v>
      </c>
      <c r="C6" s="168" t="s">
        <v>145</v>
      </c>
      <c r="D6" s="169">
        <v>7101600</v>
      </c>
      <c r="E6" s="167">
        <v>44917</v>
      </c>
      <c r="F6" s="167">
        <v>44927</v>
      </c>
      <c r="G6" s="167">
        <v>45291</v>
      </c>
      <c r="H6" s="167">
        <v>45077</v>
      </c>
      <c r="I6" s="167">
        <v>45078</v>
      </c>
      <c r="J6" s="98"/>
    </row>
    <row r="7" spans="1:10" s="96" customFormat="1" ht="30" customHeight="1" x14ac:dyDescent="0.15">
      <c r="A7" s="88">
        <v>4</v>
      </c>
      <c r="B7" s="170" t="s">
        <v>147</v>
      </c>
      <c r="C7" s="166" t="s">
        <v>141</v>
      </c>
      <c r="D7" s="165">
        <v>3240000</v>
      </c>
      <c r="E7" s="167">
        <v>44921</v>
      </c>
      <c r="F7" s="167">
        <v>44927</v>
      </c>
      <c r="G7" s="167">
        <v>45291</v>
      </c>
      <c r="H7" s="167">
        <v>45077</v>
      </c>
      <c r="I7" s="167">
        <v>45078</v>
      </c>
      <c r="J7" s="98"/>
    </row>
    <row r="8" spans="1:10" s="96" customFormat="1" ht="30" customHeight="1" x14ac:dyDescent="0.15">
      <c r="A8" s="88">
        <v>5</v>
      </c>
      <c r="B8" s="170" t="s">
        <v>148</v>
      </c>
      <c r="C8" s="166" t="s">
        <v>141</v>
      </c>
      <c r="D8" s="165">
        <v>1200000</v>
      </c>
      <c r="E8" s="167">
        <v>44921</v>
      </c>
      <c r="F8" s="167">
        <v>44927</v>
      </c>
      <c r="G8" s="167">
        <v>45291</v>
      </c>
      <c r="H8" s="167">
        <v>45077</v>
      </c>
      <c r="I8" s="167">
        <v>45078</v>
      </c>
      <c r="J8" s="98"/>
    </row>
    <row r="9" spans="1:10" s="96" customFormat="1" ht="30" customHeight="1" x14ac:dyDescent="0.15">
      <c r="A9" s="88">
        <v>6</v>
      </c>
      <c r="B9" s="170" t="s">
        <v>149</v>
      </c>
      <c r="C9" s="168" t="s">
        <v>150</v>
      </c>
      <c r="D9" s="169">
        <v>2772000</v>
      </c>
      <c r="E9" s="167">
        <v>44923</v>
      </c>
      <c r="F9" s="167">
        <v>44927</v>
      </c>
      <c r="G9" s="167">
        <v>45291</v>
      </c>
      <c r="H9" s="167">
        <v>45077</v>
      </c>
      <c r="I9" s="167">
        <v>45078</v>
      </c>
      <c r="J9" s="98"/>
    </row>
    <row r="10" spans="1:10" s="96" customFormat="1" ht="30" customHeight="1" x14ac:dyDescent="0.15">
      <c r="A10" s="88">
        <v>7</v>
      </c>
      <c r="B10" s="170" t="s">
        <v>151</v>
      </c>
      <c r="C10" s="166" t="s">
        <v>152</v>
      </c>
      <c r="D10" s="165">
        <v>2772000</v>
      </c>
      <c r="E10" s="167">
        <v>44923</v>
      </c>
      <c r="F10" s="167">
        <v>44927</v>
      </c>
      <c r="G10" s="167">
        <v>45291</v>
      </c>
      <c r="H10" s="167">
        <v>45077</v>
      </c>
      <c r="I10" s="167">
        <v>45078</v>
      </c>
      <c r="J10" s="98"/>
    </row>
    <row r="11" spans="1:10" s="96" customFormat="1" ht="30" customHeight="1" x14ac:dyDescent="0.15">
      <c r="A11" s="88">
        <v>8</v>
      </c>
      <c r="B11" s="170" t="s">
        <v>153</v>
      </c>
      <c r="C11" s="168" t="s">
        <v>154</v>
      </c>
      <c r="D11" s="169">
        <v>11926560</v>
      </c>
      <c r="E11" s="167">
        <v>44917</v>
      </c>
      <c r="F11" s="167">
        <v>44927</v>
      </c>
      <c r="G11" s="167">
        <v>45291</v>
      </c>
      <c r="H11" s="167">
        <v>45077</v>
      </c>
      <c r="I11" s="167">
        <v>45078</v>
      </c>
      <c r="J11" s="98"/>
    </row>
    <row r="12" spans="1:10" s="96" customFormat="1" ht="30" customHeight="1" x14ac:dyDescent="0.15">
      <c r="A12" s="88">
        <v>9</v>
      </c>
      <c r="B12" s="171" t="s">
        <v>155</v>
      </c>
      <c r="C12" s="166" t="s">
        <v>156</v>
      </c>
      <c r="D12" s="165">
        <v>2640000</v>
      </c>
      <c r="E12" s="167">
        <v>44921</v>
      </c>
      <c r="F12" s="167">
        <v>44927</v>
      </c>
      <c r="G12" s="167">
        <v>45291</v>
      </c>
      <c r="H12" s="167">
        <v>45077</v>
      </c>
      <c r="I12" s="167">
        <v>45078</v>
      </c>
      <c r="J12" s="98"/>
    </row>
    <row r="13" spans="1:10" s="96" customFormat="1" ht="30" customHeight="1" x14ac:dyDescent="0.15">
      <c r="A13" s="88">
        <v>10</v>
      </c>
      <c r="B13" s="171" t="s">
        <v>157</v>
      </c>
      <c r="C13" s="166" t="s">
        <v>158</v>
      </c>
      <c r="D13" s="165">
        <v>914222400</v>
      </c>
      <c r="E13" s="167">
        <v>44916</v>
      </c>
      <c r="F13" s="167">
        <v>44927</v>
      </c>
      <c r="G13" s="167">
        <v>45291</v>
      </c>
      <c r="H13" s="167">
        <v>45077</v>
      </c>
      <c r="I13" s="167">
        <v>45078</v>
      </c>
      <c r="J13" s="98"/>
    </row>
    <row r="14" spans="1:10" s="12" customFormat="1" ht="30" customHeight="1" x14ac:dyDescent="0.15">
      <c r="A14" s="88">
        <v>11</v>
      </c>
      <c r="B14" s="171" t="s">
        <v>159</v>
      </c>
      <c r="C14" s="166" t="s">
        <v>160</v>
      </c>
      <c r="D14" s="165">
        <v>55200000</v>
      </c>
      <c r="E14" s="167">
        <v>44923</v>
      </c>
      <c r="F14" s="167">
        <v>44928</v>
      </c>
      <c r="G14" s="167">
        <v>45289</v>
      </c>
      <c r="H14" s="167">
        <v>45077</v>
      </c>
      <c r="I14" s="167">
        <v>45078</v>
      </c>
      <c r="J14" s="98"/>
    </row>
    <row r="15" spans="1:10" s="12" customFormat="1" ht="30" customHeight="1" thickBot="1" x14ac:dyDescent="0.2">
      <c r="A15" s="93">
        <v>12</v>
      </c>
      <c r="B15" s="172" t="s">
        <v>161</v>
      </c>
      <c r="C15" s="173" t="s">
        <v>125</v>
      </c>
      <c r="D15" s="174">
        <v>24200000</v>
      </c>
      <c r="E15" s="175">
        <v>44956</v>
      </c>
      <c r="F15" s="175">
        <v>44958</v>
      </c>
      <c r="G15" s="175">
        <v>45289</v>
      </c>
      <c r="H15" s="94">
        <v>45077</v>
      </c>
      <c r="I15" s="94">
        <v>45078</v>
      </c>
      <c r="J15" s="99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15" zoomScaleNormal="115" workbookViewId="0">
      <selection activeCell="C18" sqref="C18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19" t="s">
        <v>183</v>
      </c>
      <c r="C1" s="219"/>
      <c r="D1" s="219"/>
      <c r="E1" s="219"/>
      <c r="F1" s="219"/>
      <c r="G1" s="219"/>
      <c r="H1" s="219"/>
      <c r="I1" s="219"/>
      <c r="J1" s="219"/>
    </row>
    <row r="2" spans="1:12" ht="26.25" thickBot="1" x14ac:dyDescent="0.2">
      <c r="B2" s="220" t="s">
        <v>21</v>
      </c>
      <c r="C2" s="220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111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10" customFormat="1" ht="24.75" customHeight="1" x14ac:dyDescent="0.15">
      <c r="A4" s="107">
        <v>1</v>
      </c>
      <c r="B4" s="186" t="s">
        <v>21</v>
      </c>
      <c r="C4" s="184" t="s">
        <v>142</v>
      </c>
      <c r="D4" s="182" t="s">
        <v>143</v>
      </c>
      <c r="E4" s="183">
        <v>6600000</v>
      </c>
      <c r="F4" s="187"/>
      <c r="G4" s="187">
        <v>550000</v>
      </c>
      <c r="H4" s="108"/>
      <c r="I4" s="108">
        <f>G4</f>
        <v>550000</v>
      </c>
      <c r="J4" s="109" t="s">
        <v>186</v>
      </c>
    </row>
    <row r="5" spans="1:12" s="110" customFormat="1" ht="24.75" customHeight="1" x14ac:dyDescent="0.15">
      <c r="A5" s="107">
        <v>2</v>
      </c>
      <c r="B5" s="186" t="s">
        <v>21</v>
      </c>
      <c r="C5" s="184" t="s">
        <v>144</v>
      </c>
      <c r="D5" s="182" t="s">
        <v>145</v>
      </c>
      <c r="E5" s="183">
        <v>3310200</v>
      </c>
      <c r="F5" s="187"/>
      <c r="G5" s="187">
        <v>251570</v>
      </c>
      <c r="H5" s="108"/>
      <c r="I5" s="108">
        <f>G5</f>
        <v>251570</v>
      </c>
      <c r="J5" s="188" t="s">
        <v>186</v>
      </c>
    </row>
    <row r="6" spans="1:12" s="110" customFormat="1" ht="24.75" customHeight="1" x14ac:dyDescent="0.15">
      <c r="A6" s="107">
        <v>3</v>
      </c>
      <c r="B6" s="186" t="s">
        <v>21</v>
      </c>
      <c r="C6" s="184" t="s">
        <v>146</v>
      </c>
      <c r="D6" s="182" t="s">
        <v>145</v>
      </c>
      <c r="E6" s="183">
        <v>7101600</v>
      </c>
      <c r="F6" s="187"/>
      <c r="G6" s="187">
        <v>591800</v>
      </c>
      <c r="H6" s="108"/>
      <c r="I6" s="108">
        <f>G6</f>
        <v>591800</v>
      </c>
      <c r="J6" s="188" t="s">
        <v>185</v>
      </c>
    </row>
    <row r="7" spans="1:12" s="110" customFormat="1" ht="24.75" customHeight="1" x14ac:dyDescent="0.15">
      <c r="A7" s="107">
        <v>4</v>
      </c>
      <c r="B7" s="186" t="s">
        <v>21</v>
      </c>
      <c r="C7" s="184" t="s">
        <v>147</v>
      </c>
      <c r="D7" s="181" t="s">
        <v>141</v>
      </c>
      <c r="E7" s="180">
        <v>3240000</v>
      </c>
      <c r="F7" s="187"/>
      <c r="G7" s="187">
        <v>270000</v>
      </c>
      <c r="H7" s="108"/>
      <c r="I7" s="108">
        <f t="shared" ref="I7:I13" si="0">G7</f>
        <v>270000</v>
      </c>
      <c r="J7" s="188" t="s">
        <v>185</v>
      </c>
    </row>
    <row r="8" spans="1:12" s="110" customFormat="1" ht="24.75" customHeight="1" x14ac:dyDescent="0.15">
      <c r="A8" s="107">
        <v>5</v>
      </c>
      <c r="B8" s="186" t="s">
        <v>21</v>
      </c>
      <c r="C8" s="184" t="s">
        <v>148</v>
      </c>
      <c r="D8" s="181" t="s">
        <v>141</v>
      </c>
      <c r="E8" s="180">
        <v>1200000</v>
      </c>
      <c r="F8" s="187"/>
      <c r="G8" s="187">
        <v>100000</v>
      </c>
      <c r="H8" s="108"/>
      <c r="I8" s="108">
        <f t="shared" si="0"/>
        <v>100000</v>
      </c>
      <c r="J8" s="188" t="s">
        <v>185</v>
      </c>
    </row>
    <row r="9" spans="1:12" s="110" customFormat="1" ht="24.75" customHeight="1" x14ac:dyDescent="0.15">
      <c r="A9" s="107">
        <v>6</v>
      </c>
      <c r="B9" s="186" t="s">
        <v>21</v>
      </c>
      <c r="C9" s="184" t="s">
        <v>149</v>
      </c>
      <c r="D9" s="182" t="s">
        <v>150</v>
      </c>
      <c r="E9" s="183">
        <v>2772000</v>
      </c>
      <c r="F9" s="187"/>
      <c r="G9" s="187">
        <v>231000</v>
      </c>
      <c r="H9" s="108"/>
      <c r="I9" s="108">
        <f t="shared" si="0"/>
        <v>231000</v>
      </c>
      <c r="J9" s="188" t="s">
        <v>185</v>
      </c>
    </row>
    <row r="10" spans="1:12" s="110" customFormat="1" ht="24.75" customHeight="1" x14ac:dyDescent="0.15">
      <c r="A10" s="107">
        <v>7</v>
      </c>
      <c r="B10" s="186" t="s">
        <v>21</v>
      </c>
      <c r="C10" s="184" t="s">
        <v>151</v>
      </c>
      <c r="D10" s="181" t="s">
        <v>152</v>
      </c>
      <c r="E10" s="180">
        <v>2772000</v>
      </c>
      <c r="F10" s="187"/>
      <c r="G10" s="187">
        <v>231000</v>
      </c>
      <c r="H10" s="108"/>
      <c r="I10" s="108">
        <f t="shared" si="0"/>
        <v>231000</v>
      </c>
      <c r="J10" s="188" t="s">
        <v>185</v>
      </c>
      <c r="L10" s="111"/>
    </row>
    <row r="11" spans="1:12" s="110" customFormat="1" ht="24.75" customHeight="1" x14ac:dyDescent="0.15">
      <c r="A11" s="107">
        <v>8</v>
      </c>
      <c r="B11" s="186" t="s">
        <v>21</v>
      </c>
      <c r="C11" s="184" t="s">
        <v>153</v>
      </c>
      <c r="D11" s="182" t="s">
        <v>154</v>
      </c>
      <c r="E11" s="183">
        <v>11926560</v>
      </c>
      <c r="F11" s="187"/>
      <c r="G11" s="187">
        <v>993880</v>
      </c>
      <c r="H11" s="108"/>
      <c r="I11" s="108">
        <f t="shared" si="0"/>
        <v>993880</v>
      </c>
      <c r="J11" s="188" t="s">
        <v>185</v>
      </c>
    </row>
    <row r="12" spans="1:12" s="110" customFormat="1" ht="24.75" customHeight="1" x14ac:dyDescent="0.15">
      <c r="A12" s="107">
        <v>9</v>
      </c>
      <c r="B12" s="186" t="s">
        <v>21</v>
      </c>
      <c r="C12" s="185" t="s">
        <v>155</v>
      </c>
      <c r="D12" s="181" t="s">
        <v>156</v>
      </c>
      <c r="E12" s="180">
        <v>2640000</v>
      </c>
      <c r="F12" s="187"/>
      <c r="G12" s="187">
        <v>220000</v>
      </c>
      <c r="H12" s="108"/>
      <c r="I12" s="108">
        <f t="shared" si="0"/>
        <v>220000</v>
      </c>
      <c r="J12" s="188" t="s">
        <v>185</v>
      </c>
    </row>
    <row r="13" spans="1:12" s="110" customFormat="1" ht="24.75" customHeight="1" x14ac:dyDescent="0.15">
      <c r="A13" s="107">
        <v>10</v>
      </c>
      <c r="B13" s="186" t="s">
        <v>162</v>
      </c>
      <c r="C13" s="185" t="s">
        <v>157</v>
      </c>
      <c r="D13" s="181" t="s">
        <v>158</v>
      </c>
      <c r="E13" s="180">
        <v>914222400</v>
      </c>
      <c r="F13" s="187"/>
      <c r="G13" s="187">
        <v>70975080</v>
      </c>
      <c r="H13" s="108"/>
      <c r="I13" s="108">
        <f t="shared" si="0"/>
        <v>70975080</v>
      </c>
      <c r="J13" s="188" t="s">
        <v>185</v>
      </c>
    </row>
    <row r="14" spans="1:12" s="110" customFormat="1" ht="24.75" customHeight="1" x14ac:dyDescent="0.15">
      <c r="A14" s="107">
        <v>11</v>
      </c>
      <c r="B14" s="186" t="s">
        <v>163</v>
      </c>
      <c r="C14" s="185" t="s">
        <v>164</v>
      </c>
      <c r="D14" s="181" t="s">
        <v>160</v>
      </c>
      <c r="E14" s="180">
        <v>55200000</v>
      </c>
      <c r="F14" s="187"/>
      <c r="G14" s="187">
        <v>3740000</v>
      </c>
      <c r="H14" s="108"/>
      <c r="I14" s="108">
        <f>G14</f>
        <v>3740000</v>
      </c>
      <c r="J14" s="188" t="s">
        <v>185</v>
      </c>
    </row>
    <row r="15" spans="1:12" s="110" customFormat="1" ht="24.75" customHeight="1" thickBot="1" x14ac:dyDescent="0.2">
      <c r="A15" s="135">
        <v>12</v>
      </c>
      <c r="B15" s="201" t="s">
        <v>163</v>
      </c>
      <c r="C15" s="198" t="s">
        <v>161</v>
      </c>
      <c r="D15" s="199" t="s">
        <v>125</v>
      </c>
      <c r="E15" s="200">
        <v>24200000</v>
      </c>
      <c r="F15" s="202"/>
      <c r="G15" s="202">
        <v>2200000</v>
      </c>
      <c r="H15" s="112"/>
      <c r="I15" s="112">
        <f>G15</f>
        <v>2200000</v>
      </c>
      <c r="J15" s="147" t="s">
        <v>186</v>
      </c>
    </row>
    <row r="16" spans="1:12" x14ac:dyDescent="0.15">
      <c r="B16" s="105"/>
      <c r="C16" s="106"/>
      <c r="D16" s="105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activeCell="D14" sqref="D1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15" t="s">
        <v>188</v>
      </c>
      <c r="B1" s="215"/>
      <c r="C1" s="215"/>
      <c r="D1" s="215"/>
      <c r="E1" s="215"/>
    </row>
    <row r="2" spans="1:5" ht="26.25" thickBot="1" x14ac:dyDescent="0.2">
      <c r="A2" s="114" t="s">
        <v>33</v>
      </c>
      <c r="B2" s="114"/>
      <c r="C2" s="113"/>
      <c r="D2" s="113"/>
      <c r="E2" s="115" t="s">
        <v>32</v>
      </c>
    </row>
    <row r="3" spans="1:5" ht="21" customHeight="1" x14ac:dyDescent="0.15">
      <c r="A3" s="227" t="s">
        <v>31</v>
      </c>
      <c r="B3" s="123" t="s">
        <v>30</v>
      </c>
      <c r="C3" s="224" t="s">
        <v>218</v>
      </c>
      <c r="D3" s="225"/>
      <c r="E3" s="226"/>
    </row>
    <row r="4" spans="1:5" ht="21" customHeight="1" x14ac:dyDescent="0.15">
      <c r="A4" s="228"/>
      <c r="B4" s="28" t="s">
        <v>29</v>
      </c>
      <c r="C4" s="128">
        <v>2167000</v>
      </c>
      <c r="D4" s="28" t="s">
        <v>112</v>
      </c>
      <c r="E4" s="130">
        <v>1840000</v>
      </c>
    </row>
    <row r="5" spans="1:5" ht="21" customHeight="1" x14ac:dyDescent="0.15">
      <c r="A5" s="228"/>
      <c r="B5" s="28" t="s">
        <v>28</v>
      </c>
      <c r="C5" s="95">
        <f>E4/C4</f>
        <v>0.84910013844024002</v>
      </c>
      <c r="D5" s="28" t="s">
        <v>27</v>
      </c>
      <c r="E5" s="124">
        <f>E4</f>
        <v>1840000</v>
      </c>
    </row>
    <row r="6" spans="1:5" ht="21" customHeight="1" x14ac:dyDescent="0.15">
      <c r="A6" s="228"/>
      <c r="B6" s="28" t="s">
        <v>26</v>
      </c>
      <c r="C6" s="179" t="s">
        <v>199</v>
      </c>
      <c r="D6" s="28" t="s">
        <v>113</v>
      </c>
      <c r="E6" s="189" t="s">
        <v>200</v>
      </c>
    </row>
    <row r="7" spans="1:5" ht="21" customHeight="1" x14ac:dyDescent="0.15">
      <c r="A7" s="228"/>
      <c r="B7" s="28" t="s">
        <v>25</v>
      </c>
      <c r="C7" s="19" t="s">
        <v>128</v>
      </c>
      <c r="D7" s="28" t="s">
        <v>114</v>
      </c>
      <c r="E7" s="189" t="s">
        <v>201</v>
      </c>
    </row>
    <row r="8" spans="1:5" ht="21" customHeight="1" x14ac:dyDescent="0.15">
      <c r="A8" s="228"/>
      <c r="B8" s="28" t="s">
        <v>24</v>
      </c>
      <c r="C8" s="19" t="s">
        <v>129</v>
      </c>
      <c r="D8" s="28" t="s">
        <v>23</v>
      </c>
      <c r="E8" s="190" t="s">
        <v>202</v>
      </c>
    </row>
    <row r="9" spans="1:5" ht="21" customHeight="1" thickBot="1" x14ac:dyDescent="0.2">
      <c r="A9" s="229"/>
      <c r="B9" s="126" t="s">
        <v>22</v>
      </c>
      <c r="C9" s="127" t="s">
        <v>130</v>
      </c>
      <c r="D9" s="126" t="s">
        <v>121</v>
      </c>
      <c r="E9" s="158" t="s">
        <v>203</v>
      </c>
    </row>
    <row r="10" spans="1:5" ht="14.25" thickBot="1" x14ac:dyDescent="0.2"/>
    <row r="11" spans="1:5" ht="21" customHeight="1" x14ac:dyDescent="0.15">
      <c r="A11" s="221" t="s">
        <v>31</v>
      </c>
      <c r="B11" s="132" t="s">
        <v>30</v>
      </c>
      <c r="C11" s="224" t="s">
        <v>196</v>
      </c>
      <c r="D11" s="225"/>
      <c r="E11" s="226"/>
    </row>
    <row r="12" spans="1:5" ht="21" customHeight="1" x14ac:dyDescent="0.15">
      <c r="A12" s="222"/>
      <c r="B12" s="133" t="s">
        <v>29</v>
      </c>
      <c r="C12" s="128">
        <v>9900000</v>
      </c>
      <c r="D12" s="28" t="s">
        <v>112</v>
      </c>
      <c r="E12" s="130">
        <v>9490000</v>
      </c>
    </row>
    <row r="13" spans="1:5" ht="21" customHeight="1" x14ac:dyDescent="0.15">
      <c r="A13" s="222"/>
      <c r="B13" s="133" t="s">
        <v>28</v>
      </c>
      <c r="C13" s="95">
        <f>E12/C12</f>
        <v>0.95858585858585854</v>
      </c>
      <c r="D13" s="28" t="s">
        <v>27</v>
      </c>
      <c r="E13" s="124">
        <f>E12</f>
        <v>9490000</v>
      </c>
    </row>
    <row r="14" spans="1:5" ht="21" customHeight="1" x14ac:dyDescent="0.15">
      <c r="A14" s="222"/>
      <c r="B14" s="133" t="s">
        <v>26</v>
      </c>
      <c r="C14" s="179" t="s">
        <v>204</v>
      </c>
      <c r="D14" s="28" t="s">
        <v>113</v>
      </c>
      <c r="E14" s="189" t="s">
        <v>205</v>
      </c>
    </row>
    <row r="15" spans="1:5" ht="21" customHeight="1" x14ac:dyDescent="0.15">
      <c r="A15" s="222"/>
      <c r="B15" s="133" t="s">
        <v>25</v>
      </c>
      <c r="C15" s="19" t="s">
        <v>138</v>
      </c>
      <c r="D15" s="28" t="s">
        <v>114</v>
      </c>
      <c r="E15" s="189" t="s">
        <v>206</v>
      </c>
    </row>
    <row r="16" spans="1:5" ht="21" customHeight="1" x14ac:dyDescent="0.15">
      <c r="A16" s="222"/>
      <c r="B16" s="133" t="s">
        <v>24</v>
      </c>
      <c r="C16" s="19" t="s">
        <v>129</v>
      </c>
      <c r="D16" s="28" t="s">
        <v>23</v>
      </c>
      <c r="E16" s="190" t="s">
        <v>207</v>
      </c>
    </row>
    <row r="17" spans="1:5" ht="21" customHeight="1" thickBot="1" x14ac:dyDescent="0.2">
      <c r="A17" s="223"/>
      <c r="B17" s="134" t="s">
        <v>22</v>
      </c>
      <c r="C17" s="127" t="s">
        <v>130</v>
      </c>
      <c r="D17" s="126" t="s">
        <v>121</v>
      </c>
      <c r="E17" s="129" t="s">
        <v>208</v>
      </c>
    </row>
    <row r="18" spans="1:5" ht="14.25" thickBot="1" x14ac:dyDescent="0.2"/>
    <row r="19" spans="1:5" ht="21" customHeight="1" x14ac:dyDescent="0.15">
      <c r="A19" s="221" t="s">
        <v>31</v>
      </c>
      <c r="B19" s="132" t="s">
        <v>30</v>
      </c>
      <c r="C19" s="224" t="s">
        <v>197</v>
      </c>
      <c r="D19" s="225"/>
      <c r="E19" s="226"/>
    </row>
    <row r="20" spans="1:5" ht="21" customHeight="1" x14ac:dyDescent="0.15">
      <c r="A20" s="222"/>
      <c r="B20" s="133" t="s">
        <v>29</v>
      </c>
      <c r="C20" s="128">
        <v>953000</v>
      </c>
      <c r="D20" s="28" t="s">
        <v>112</v>
      </c>
      <c r="E20" s="130">
        <v>880000</v>
      </c>
    </row>
    <row r="21" spans="1:5" ht="21" customHeight="1" x14ac:dyDescent="0.15">
      <c r="A21" s="222"/>
      <c r="B21" s="133" t="s">
        <v>28</v>
      </c>
      <c r="C21" s="95">
        <f>E20/C20</f>
        <v>0.92339979013641138</v>
      </c>
      <c r="D21" s="28" t="s">
        <v>27</v>
      </c>
      <c r="E21" s="124">
        <f>E20</f>
        <v>880000</v>
      </c>
    </row>
    <row r="22" spans="1:5" ht="21" customHeight="1" x14ac:dyDescent="0.15">
      <c r="A22" s="222"/>
      <c r="B22" s="133" t="s">
        <v>26</v>
      </c>
      <c r="C22" s="23" t="s">
        <v>205</v>
      </c>
      <c r="D22" s="28" t="s">
        <v>113</v>
      </c>
      <c r="E22" s="125" t="s">
        <v>209</v>
      </c>
    </row>
    <row r="23" spans="1:5" ht="21" customHeight="1" x14ac:dyDescent="0.15">
      <c r="A23" s="222"/>
      <c r="B23" s="133" t="s">
        <v>25</v>
      </c>
      <c r="C23" s="19" t="s">
        <v>128</v>
      </c>
      <c r="D23" s="28" t="s">
        <v>114</v>
      </c>
      <c r="E23" s="189" t="s">
        <v>210</v>
      </c>
    </row>
    <row r="24" spans="1:5" ht="21" customHeight="1" x14ac:dyDescent="0.15">
      <c r="A24" s="222"/>
      <c r="B24" s="133" t="s">
        <v>24</v>
      </c>
      <c r="C24" s="19" t="s">
        <v>129</v>
      </c>
      <c r="D24" s="28" t="s">
        <v>23</v>
      </c>
      <c r="E24" s="190" t="s">
        <v>211</v>
      </c>
    </row>
    <row r="25" spans="1:5" ht="21" customHeight="1" thickBot="1" x14ac:dyDescent="0.2">
      <c r="A25" s="223"/>
      <c r="B25" s="134" t="s">
        <v>22</v>
      </c>
      <c r="C25" s="127" t="s">
        <v>130</v>
      </c>
      <c r="D25" s="126" t="s">
        <v>121</v>
      </c>
      <c r="E25" s="129" t="s">
        <v>212</v>
      </c>
    </row>
    <row r="26" spans="1:5" ht="14.25" thickBot="1" x14ac:dyDescent="0.2"/>
    <row r="27" spans="1:5" s="176" customFormat="1" ht="21" customHeight="1" x14ac:dyDescent="0.15">
      <c r="A27" s="221" t="s">
        <v>31</v>
      </c>
      <c r="B27" s="132" t="s">
        <v>30</v>
      </c>
      <c r="C27" s="224" t="s">
        <v>198</v>
      </c>
      <c r="D27" s="225"/>
      <c r="E27" s="226"/>
    </row>
    <row r="28" spans="1:5" s="176" customFormat="1" ht="21" customHeight="1" x14ac:dyDescent="0.15">
      <c r="A28" s="222"/>
      <c r="B28" s="133" t="s">
        <v>29</v>
      </c>
      <c r="C28" s="128">
        <v>1169000</v>
      </c>
      <c r="D28" s="28" t="s">
        <v>112</v>
      </c>
      <c r="E28" s="130">
        <v>1027000</v>
      </c>
    </row>
    <row r="29" spans="1:5" s="176" customFormat="1" ht="21" customHeight="1" x14ac:dyDescent="0.15">
      <c r="A29" s="222"/>
      <c r="B29" s="133" t="s">
        <v>28</v>
      </c>
      <c r="C29" s="95">
        <f>E28/C28</f>
        <v>0.87852865697177074</v>
      </c>
      <c r="D29" s="28" t="s">
        <v>27</v>
      </c>
      <c r="E29" s="124">
        <f>E28</f>
        <v>1027000</v>
      </c>
    </row>
    <row r="30" spans="1:5" s="176" customFormat="1" ht="21" customHeight="1" x14ac:dyDescent="0.15">
      <c r="A30" s="222"/>
      <c r="B30" s="133" t="s">
        <v>26</v>
      </c>
      <c r="C30" s="179" t="s">
        <v>213</v>
      </c>
      <c r="D30" s="28" t="s">
        <v>113</v>
      </c>
      <c r="E30" s="189" t="s">
        <v>214</v>
      </c>
    </row>
    <row r="31" spans="1:5" s="176" customFormat="1" ht="21" customHeight="1" x14ac:dyDescent="0.15">
      <c r="A31" s="222"/>
      <c r="B31" s="133" t="s">
        <v>25</v>
      </c>
      <c r="C31" s="19" t="s">
        <v>127</v>
      </c>
      <c r="D31" s="28" t="s">
        <v>114</v>
      </c>
      <c r="E31" s="189" t="s">
        <v>215</v>
      </c>
    </row>
    <row r="32" spans="1:5" s="176" customFormat="1" ht="21" customHeight="1" x14ac:dyDescent="0.15">
      <c r="A32" s="222"/>
      <c r="B32" s="133" t="s">
        <v>24</v>
      </c>
      <c r="C32" s="19" t="s">
        <v>129</v>
      </c>
      <c r="D32" s="28" t="s">
        <v>23</v>
      </c>
      <c r="E32" s="190" t="s">
        <v>216</v>
      </c>
    </row>
    <row r="33" spans="1:5" s="176" customFormat="1" ht="21" customHeight="1" thickBot="1" x14ac:dyDescent="0.2">
      <c r="A33" s="223"/>
      <c r="B33" s="134" t="s">
        <v>22</v>
      </c>
      <c r="C33" s="127" t="s">
        <v>130</v>
      </c>
      <c r="D33" s="126" t="s">
        <v>121</v>
      </c>
      <c r="E33" s="129" t="s">
        <v>217</v>
      </c>
    </row>
  </sheetData>
  <mergeCells count="9">
    <mergeCell ref="A27:A33"/>
    <mergeCell ref="C27:E27"/>
    <mergeCell ref="A19:A25"/>
    <mergeCell ref="C19:E19"/>
    <mergeCell ref="A1:E1"/>
    <mergeCell ref="A3:A9"/>
    <mergeCell ref="C3:E3"/>
    <mergeCell ref="A11:A17"/>
    <mergeCell ref="C11:E1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5" zoomScaleNormal="85" workbookViewId="0">
      <selection activeCell="C45" sqref="C45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15" t="s">
        <v>116</v>
      </c>
      <c r="B1" s="215"/>
      <c r="C1" s="215"/>
      <c r="D1" s="215"/>
      <c r="E1" s="215"/>
      <c r="F1" s="215"/>
    </row>
    <row r="2" spans="1:6" ht="26.25" thickBot="1" x14ac:dyDescent="0.2">
      <c r="A2" s="81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4" t="s">
        <v>44</v>
      </c>
      <c r="B3" s="239" t="str">
        <f>계약현황공개!C3</f>
        <v>2023년 상반기 물탱크 청소 실시</v>
      </c>
      <c r="C3" s="240"/>
      <c r="D3" s="240"/>
      <c r="E3" s="240"/>
      <c r="F3" s="241"/>
    </row>
    <row r="4" spans="1:6" ht="25.5" customHeight="1" x14ac:dyDescent="0.15">
      <c r="A4" s="116" t="s">
        <v>43</v>
      </c>
      <c r="B4" s="242" t="s">
        <v>26</v>
      </c>
      <c r="C4" s="242" t="s">
        <v>118</v>
      </c>
      <c r="D4" s="75" t="s">
        <v>42</v>
      </c>
      <c r="E4" s="75" t="s">
        <v>27</v>
      </c>
      <c r="F4" s="76" t="s">
        <v>41</v>
      </c>
    </row>
    <row r="5" spans="1:6" ht="25.5" customHeight="1" x14ac:dyDescent="0.15">
      <c r="A5" s="117"/>
      <c r="B5" s="243"/>
      <c r="C5" s="244"/>
      <c r="D5" s="75" t="s">
        <v>40</v>
      </c>
      <c r="E5" s="75" t="s">
        <v>39</v>
      </c>
      <c r="F5" s="76" t="s">
        <v>38</v>
      </c>
    </row>
    <row r="6" spans="1:6" ht="39" customHeight="1" x14ac:dyDescent="0.15">
      <c r="A6" s="118"/>
      <c r="B6" s="87" t="str">
        <f>계약현황공개!C6</f>
        <v>2023.05.04.</v>
      </c>
      <c r="C6" s="86" t="s">
        <v>219</v>
      </c>
      <c r="D6" s="89">
        <f>계약현황공개!C4</f>
        <v>2167000</v>
      </c>
      <c r="E6" s="89">
        <f>계약현황공개!E4</f>
        <v>1840000</v>
      </c>
      <c r="F6" s="90">
        <f>E6/D6</f>
        <v>0.84910013844024002</v>
      </c>
    </row>
    <row r="7" spans="1:6" ht="25.5" customHeight="1" x14ac:dyDescent="0.15">
      <c r="A7" s="116" t="s">
        <v>23</v>
      </c>
      <c r="B7" s="75" t="s">
        <v>37</v>
      </c>
      <c r="C7" s="119" t="s">
        <v>119</v>
      </c>
      <c r="D7" s="120" t="s">
        <v>36</v>
      </c>
      <c r="E7" s="121"/>
      <c r="F7" s="122"/>
    </row>
    <row r="8" spans="1:6" ht="25.5" customHeight="1" x14ac:dyDescent="0.15">
      <c r="A8" s="118"/>
      <c r="B8" s="77" t="str">
        <f>계약현황공개!E8</f>
        <v>㈜문일종합관리</v>
      </c>
      <c r="C8" s="78" t="s">
        <v>220</v>
      </c>
      <c r="D8" s="236" t="str">
        <f>계약현황공개!E9</f>
        <v>경기도 성남시 수정구 성남대로 1210번길 7, 지하 1층(수진동, 지층)</v>
      </c>
      <c r="E8" s="237"/>
      <c r="F8" s="238"/>
    </row>
    <row r="9" spans="1:6" ht="25.5" customHeight="1" x14ac:dyDescent="0.15">
      <c r="A9" s="80" t="s">
        <v>120</v>
      </c>
      <c r="B9" s="230" t="s">
        <v>131</v>
      </c>
      <c r="C9" s="231"/>
      <c r="D9" s="231"/>
      <c r="E9" s="231"/>
      <c r="F9" s="232"/>
    </row>
    <row r="10" spans="1:6" ht="25.5" customHeight="1" x14ac:dyDescent="0.15">
      <c r="A10" s="80" t="s">
        <v>35</v>
      </c>
      <c r="B10" s="230" t="s">
        <v>132</v>
      </c>
      <c r="C10" s="231"/>
      <c r="D10" s="231"/>
      <c r="E10" s="231"/>
      <c r="F10" s="232"/>
    </row>
    <row r="11" spans="1:6" ht="25.5" customHeight="1" thickBot="1" x14ac:dyDescent="0.2">
      <c r="A11" s="79" t="s">
        <v>34</v>
      </c>
      <c r="B11" s="233"/>
      <c r="C11" s="234"/>
      <c r="D11" s="234"/>
      <c r="E11" s="234"/>
      <c r="F11" s="235"/>
    </row>
    <row r="12" spans="1:6" ht="15" thickTop="1" thickBot="1" x14ac:dyDescent="0.2"/>
    <row r="13" spans="1:6" ht="25.5" customHeight="1" thickTop="1" x14ac:dyDescent="0.15">
      <c r="A13" s="74" t="s">
        <v>44</v>
      </c>
      <c r="B13" s="239" t="str">
        <f>계약현황공개!C11</f>
        <v>2023년 조경수 및 수목방제공사 위탁계약</v>
      </c>
      <c r="C13" s="240"/>
      <c r="D13" s="240"/>
      <c r="E13" s="240"/>
      <c r="F13" s="241"/>
    </row>
    <row r="14" spans="1:6" ht="25.5" customHeight="1" x14ac:dyDescent="0.15">
      <c r="A14" s="116" t="s">
        <v>43</v>
      </c>
      <c r="B14" s="242" t="s">
        <v>26</v>
      </c>
      <c r="C14" s="242" t="s">
        <v>77</v>
      </c>
      <c r="D14" s="75" t="s">
        <v>42</v>
      </c>
      <c r="E14" s="75" t="s">
        <v>27</v>
      </c>
      <c r="F14" s="76" t="s">
        <v>41</v>
      </c>
    </row>
    <row r="15" spans="1:6" ht="25.5" customHeight="1" x14ac:dyDescent="0.15">
      <c r="A15" s="117"/>
      <c r="B15" s="243"/>
      <c r="C15" s="244"/>
      <c r="D15" s="75" t="s">
        <v>40</v>
      </c>
      <c r="E15" s="75" t="s">
        <v>39</v>
      </c>
      <c r="F15" s="76" t="s">
        <v>38</v>
      </c>
    </row>
    <row r="16" spans="1:6" ht="39" customHeight="1" x14ac:dyDescent="0.15">
      <c r="A16" s="118"/>
      <c r="B16" s="87" t="str">
        <f>계약현황공개!C14</f>
        <v>2023.05.09.</v>
      </c>
      <c r="C16" s="86" t="s">
        <v>221</v>
      </c>
      <c r="D16" s="89">
        <f>계약현황공개!C12</f>
        <v>9900000</v>
      </c>
      <c r="E16" s="89">
        <f>계약현황공개!E12</f>
        <v>9490000</v>
      </c>
      <c r="F16" s="90">
        <f>E16/D16</f>
        <v>0.95858585858585854</v>
      </c>
    </row>
    <row r="17" spans="1:6" ht="25.5" customHeight="1" x14ac:dyDescent="0.15">
      <c r="A17" s="116" t="s">
        <v>23</v>
      </c>
      <c r="B17" s="75" t="s">
        <v>37</v>
      </c>
      <c r="C17" s="159" t="s">
        <v>119</v>
      </c>
      <c r="D17" s="120" t="s">
        <v>36</v>
      </c>
      <c r="E17" s="121"/>
      <c r="F17" s="122"/>
    </row>
    <row r="18" spans="1:6" ht="25.5" customHeight="1" x14ac:dyDescent="0.15">
      <c r="A18" s="118"/>
      <c r="B18" s="77" t="str">
        <f>계약현황공개!E16</f>
        <v>㈜한강워터테크</v>
      </c>
      <c r="C18" s="78" t="s">
        <v>222</v>
      </c>
      <c r="D18" s="236" t="str">
        <f>계약현황공개!E17</f>
        <v>경기도 성남시 중원구 마지로 134번길17, 201호(하대원동, 한강워터테크)</v>
      </c>
      <c r="E18" s="237"/>
      <c r="F18" s="238"/>
    </row>
    <row r="19" spans="1:6" ht="25.5" customHeight="1" x14ac:dyDescent="0.15">
      <c r="A19" s="80" t="s">
        <v>120</v>
      </c>
      <c r="B19" s="230" t="s">
        <v>131</v>
      </c>
      <c r="C19" s="231"/>
      <c r="D19" s="231"/>
      <c r="E19" s="231"/>
      <c r="F19" s="232"/>
    </row>
    <row r="20" spans="1:6" ht="25.5" customHeight="1" x14ac:dyDescent="0.15">
      <c r="A20" s="80" t="s">
        <v>35</v>
      </c>
      <c r="B20" s="230" t="s">
        <v>19</v>
      </c>
      <c r="C20" s="231"/>
      <c r="D20" s="231"/>
      <c r="E20" s="231"/>
      <c r="F20" s="232"/>
    </row>
    <row r="21" spans="1:6" ht="25.5" customHeight="1" thickBot="1" x14ac:dyDescent="0.2">
      <c r="A21" s="79" t="s">
        <v>34</v>
      </c>
      <c r="B21" s="233"/>
      <c r="C21" s="234"/>
      <c r="D21" s="234"/>
      <c r="E21" s="234"/>
      <c r="F21" s="235"/>
    </row>
    <row r="22" spans="1:6" ht="14.25" thickTop="1" x14ac:dyDescent="0.15"/>
    <row r="23" spans="1:6" ht="14.25" thickBot="1" x14ac:dyDescent="0.2"/>
    <row r="24" spans="1:6" ht="25.5" customHeight="1" thickTop="1" x14ac:dyDescent="0.15">
      <c r="A24" s="74" t="s">
        <v>44</v>
      </c>
      <c r="B24" s="239" t="str">
        <f>계약현황공개!C19</f>
        <v>차압유량조절밸브 수리</v>
      </c>
      <c r="C24" s="240"/>
      <c r="D24" s="240"/>
      <c r="E24" s="240"/>
      <c r="F24" s="241"/>
    </row>
    <row r="25" spans="1:6" ht="25.5" customHeight="1" x14ac:dyDescent="0.15">
      <c r="A25" s="116" t="s">
        <v>43</v>
      </c>
      <c r="B25" s="242" t="s">
        <v>26</v>
      </c>
      <c r="C25" s="242" t="s">
        <v>77</v>
      </c>
      <c r="D25" s="75" t="s">
        <v>42</v>
      </c>
      <c r="E25" s="75" t="s">
        <v>27</v>
      </c>
      <c r="F25" s="76" t="s">
        <v>41</v>
      </c>
    </row>
    <row r="26" spans="1:6" ht="25.5" customHeight="1" x14ac:dyDescent="0.15">
      <c r="A26" s="117"/>
      <c r="B26" s="243"/>
      <c r="C26" s="244"/>
      <c r="D26" s="75" t="s">
        <v>40</v>
      </c>
      <c r="E26" s="75" t="s">
        <v>39</v>
      </c>
      <c r="F26" s="76" t="s">
        <v>38</v>
      </c>
    </row>
    <row r="27" spans="1:6" ht="39" customHeight="1" x14ac:dyDescent="0.15">
      <c r="A27" s="118"/>
      <c r="B27" s="87" t="str">
        <f>계약현황공개!C22</f>
        <v>2023.05.10.</v>
      </c>
      <c r="C27" s="86" t="s">
        <v>223</v>
      </c>
      <c r="D27" s="89">
        <f>계약현황공개!C20</f>
        <v>953000</v>
      </c>
      <c r="E27" s="89">
        <f>계약현황공개!E20</f>
        <v>880000</v>
      </c>
      <c r="F27" s="90">
        <f>E27/D27</f>
        <v>0.92339979013641138</v>
      </c>
    </row>
    <row r="28" spans="1:6" ht="25.5" customHeight="1" x14ac:dyDescent="0.15">
      <c r="A28" s="116" t="s">
        <v>23</v>
      </c>
      <c r="B28" s="75" t="s">
        <v>37</v>
      </c>
      <c r="C28" s="119" t="s">
        <v>119</v>
      </c>
      <c r="D28" s="120" t="s">
        <v>36</v>
      </c>
      <c r="E28" s="121"/>
      <c r="F28" s="122"/>
    </row>
    <row r="29" spans="1:6" ht="25.5" customHeight="1" x14ac:dyDescent="0.15">
      <c r="A29" s="118"/>
      <c r="B29" s="77" t="str">
        <f>계약현황공개!E24</f>
        <v>한국난방관리 성남북부지사</v>
      </c>
      <c r="C29" s="78" t="s">
        <v>224</v>
      </c>
      <c r="D29" s="236" t="str">
        <f>계약현황공개!E25</f>
        <v>성남시 중원구 여수울로15번길 22-16, 1층(여수동)</v>
      </c>
      <c r="E29" s="237"/>
      <c r="F29" s="238"/>
    </row>
    <row r="30" spans="1:6" ht="25.5" customHeight="1" x14ac:dyDescent="0.15">
      <c r="A30" s="80" t="s">
        <v>120</v>
      </c>
      <c r="B30" s="230" t="s">
        <v>131</v>
      </c>
      <c r="C30" s="231"/>
      <c r="D30" s="231"/>
      <c r="E30" s="231"/>
      <c r="F30" s="232"/>
    </row>
    <row r="31" spans="1:6" ht="25.5" customHeight="1" x14ac:dyDescent="0.15">
      <c r="A31" s="80" t="s">
        <v>35</v>
      </c>
      <c r="B31" s="230" t="s">
        <v>132</v>
      </c>
      <c r="C31" s="231"/>
      <c r="D31" s="231"/>
      <c r="E31" s="231"/>
      <c r="F31" s="232"/>
    </row>
    <row r="32" spans="1:6" ht="25.5" customHeight="1" thickBot="1" x14ac:dyDescent="0.2">
      <c r="A32" s="79" t="s">
        <v>34</v>
      </c>
      <c r="B32" s="233"/>
      <c r="C32" s="234"/>
      <c r="D32" s="234"/>
      <c r="E32" s="234"/>
      <c r="F32" s="235"/>
    </row>
    <row r="33" spans="1:6" ht="15" thickTop="1" thickBot="1" x14ac:dyDescent="0.2"/>
    <row r="34" spans="1:6" s="176" customFormat="1" ht="25.5" customHeight="1" thickTop="1" x14ac:dyDescent="0.15">
      <c r="A34" s="74" t="s">
        <v>44</v>
      </c>
      <c r="B34" s="239" t="str">
        <f>계약현황공개!C27</f>
        <v>수영장 여자샤워장 샤워기 배관 보수</v>
      </c>
      <c r="C34" s="240"/>
      <c r="D34" s="240"/>
      <c r="E34" s="240"/>
      <c r="F34" s="241"/>
    </row>
    <row r="35" spans="1:6" s="176" customFormat="1" ht="25.5" customHeight="1" x14ac:dyDescent="0.15">
      <c r="A35" s="116" t="s">
        <v>43</v>
      </c>
      <c r="B35" s="242" t="s">
        <v>26</v>
      </c>
      <c r="C35" s="242" t="s">
        <v>77</v>
      </c>
      <c r="D35" s="75" t="s">
        <v>42</v>
      </c>
      <c r="E35" s="75" t="s">
        <v>27</v>
      </c>
      <c r="F35" s="76" t="s">
        <v>41</v>
      </c>
    </row>
    <row r="36" spans="1:6" s="176" customFormat="1" ht="25.5" customHeight="1" x14ac:dyDescent="0.15">
      <c r="A36" s="117"/>
      <c r="B36" s="243"/>
      <c r="C36" s="244"/>
      <c r="D36" s="75" t="s">
        <v>40</v>
      </c>
      <c r="E36" s="75" t="s">
        <v>39</v>
      </c>
      <c r="F36" s="76" t="s">
        <v>38</v>
      </c>
    </row>
    <row r="37" spans="1:6" s="176" customFormat="1" ht="39" customHeight="1" x14ac:dyDescent="0.15">
      <c r="A37" s="118"/>
      <c r="B37" s="87" t="str">
        <f>계약현황공개!C30</f>
        <v>2023.05.24.</v>
      </c>
      <c r="C37" s="86" t="s">
        <v>225</v>
      </c>
      <c r="D37" s="89">
        <f>계약현황공개!C28</f>
        <v>1169000</v>
      </c>
      <c r="E37" s="89">
        <f>계약현황공개!E28</f>
        <v>1027000</v>
      </c>
      <c r="F37" s="90">
        <f>E37/D37</f>
        <v>0.87852865697177074</v>
      </c>
    </row>
    <row r="38" spans="1:6" s="176" customFormat="1" ht="25.5" customHeight="1" x14ac:dyDescent="0.15">
      <c r="A38" s="116" t="s">
        <v>23</v>
      </c>
      <c r="B38" s="75" t="s">
        <v>37</v>
      </c>
      <c r="C38" s="203" t="s">
        <v>119</v>
      </c>
      <c r="D38" s="120" t="s">
        <v>36</v>
      </c>
      <c r="E38" s="121"/>
      <c r="F38" s="122"/>
    </row>
    <row r="39" spans="1:6" s="176" customFormat="1" ht="25.5" customHeight="1" x14ac:dyDescent="0.15">
      <c r="A39" s="118"/>
      <c r="B39" s="77" t="str">
        <f>계약현황공개!E32</f>
        <v>제일종합인테리어</v>
      </c>
      <c r="C39" s="78" t="s">
        <v>226</v>
      </c>
      <c r="D39" s="236" t="str">
        <f>계약현황공개!E33</f>
        <v>경기도 성남시 중원구 박석로85번길 28, 2층</v>
      </c>
      <c r="E39" s="237"/>
      <c r="F39" s="238"/>
    </row>
    <row r="40" spans="1:6" s="176" customFormat="1" ht="25.5" customHeight="1" x14ac:dyDescent="0.15">
      <c r="A40" s="80" t="s">
        <v>120</v>
      </c>
      <c r="B40" s="230" t="s">
        <v>131</v>
      </c>
      <c r="C40" s="231"/>
      <c r="D40" s="231"/>
      <c r="E40" s="231"/>
      <c r="F40" s="232"/>
    </row>
    <row r="41" spans="1:6" s="176" customFormat="1" ht="25.5" customHeight="1" x14ac:dyDescent="0.15">
      <c r="A41" s="80" t="s">
        <v>35</v>
      </c>
      <c r="B41" s="230" t="s">
        <v>19</v>
      </c>
      <c r="C41" s="231"/>
      <c r="D41" s="231"/>
      <c r="E41" s="231"/>
      <c r="F41" s="232"/>
    </row>
    <row r="42" spans="1:6" s="176" customFormat="1" ht="25.5" customHeight="1" thickBot="1" x14ac:dyDescent="0.2">
      <c r="A42" s="79" t="s">
        <v>34</v>
      </c>
      <c r="B42" s="233"/>
      <c r="C42" s="234"/>
      <c r="D42" s="234"/>
      <c r="E42" s="234"/>
      <c r="F42" s="235"/>
    </row>
    <row r="43" spans="1:6" ht="14.25" thickTop="1" x14ac:dyDescent="0.15"/>
  </sheetData>
  <mergeCells count="29">
    <mergeCell ref="B40:F40"/>
    <mergeCell ref="B41:F41"/>
    <mergeCell ref="B42:F42"/>
    <mergeCell ref="B32:F32"/>
    <mergeCell ref="B34:F34"/>
    <mergeCell ref="B35:B36"/>
    <mergeCell ref="C35:C36"/>
    <mergeCell ref="D39:F39"/>
    <mergeCell ref="B31:F31"/>
    <mergeCell ref="B24:F24"/>
    <mergeCell ref="D29:F29"/>
    <mergeCell ref="B14:B15"/>
    <mergeCell ref="C14:C15"/>
    <mergeCell ref="D18:F18"/>
    <mergeCell ref="B19:F19"/>
    <mergeCell ref="B20:F20"/>
    <mergeCell ref="B13:F13"/>
    <mergeCell ref="B25:B26"/>
    <mergeCell ref="C25:C26"/>
    <mergeCell ref="B21:F21"/>
    <mergeCell ref="B30:F30"/>
    <mergeCell ref="B10:F10"/>
    <mergeCell ref="B11:F11"/>
    <mergeCell ref="D8:F8"/>
    <mergeCell ref="A1:F1"/>
    <mergeCell ref="B3:F3"/>
    <mergeCell ref="B4:B5"/>
    <mergeCell ref="C4:C5"/>
    <mergeCell ref="B9:F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2023-06-20T07:27:50Z</dcterms:modified>
</cp:coreProperties>
</file>