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1" activeTab="7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E64" i="8" l="1"/>
  <c r="E62" i="8"/>
  <c r="E60" i="8"/>
  <c r="C60" i="8"/>
  <c r="C59" i="8"/>
  <c r="E57" i="8"/>
  <c r="E55" i="8"/>
  <c r="E53" i="8"/>
  <c r="C53" i="8"/>
  <c r="C52" i="8"/>
  <c r="F96" i="9" l="1"/>
  <c r="F86" i="9"/>
  <c r="F76" i="9"/>
  <c r="C45" i="8"/>
  <c r="E71" i="8"/>
  <c r="E69" i="8"/>
  <c r="C69" i="8"/>
  <c r="C68" i="8"/>
  <c r="E67" i="8"/>
  <c r="E68" i="8" s="1"/>
  <c r="C67" i="8"/>
  <c r="C66" i="8"/>
  <c r="C62" i="8"/>
  <c r="E61" i="8"/>
  <c r="C61" i="8"/>
  <c r="C55" i="8"/>
  <c r="C54" i="8"/>
  <c r="E54" i="8"/>
  <c r="E15" i="8" l="1"/>
  <c r="E48" i="8" l="1"/>
  <c r="E46" i="8"/>
  <c r="E47" i="8" s="1"/>
  <c r="C46" i="8"/>
  <c r="E50" i="8"/>
  <c r="C48" i="8"/>
  <c r="F66" i="9"/>
  <c r="C47" i="8" s="1"/>
  <c r="C31" i="8" l="1"/>
  <c r="C32" i="8"/>
  <c r="C20" i="8"/>
  <c r="E11" i="8"/>
  <c r="C11" i="8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C13" i="8"/>
  <c r="E12" i="8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<sst xmlns="http://schemas.openxmlformats.org/spreadsheetml/2006/main" count="689" uniqueCount="209">
  <si>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</si>
  <si>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</si>
  <si>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</si>
  <si>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</si>
  <si>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</si>
  <si>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</si>
  <si>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</si>
  <si>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</si>
  <si>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</si>
  <si>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</si>
  <si>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</si>
  <si>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</si>
  <si>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</si>
  <si>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</si>
  <si>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</si>
  <si>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</si>
  <si>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</si>
  <si>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</si>
  <si>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</si>
  <si>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</si>
  <si>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</si>
  <si>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</si>
  <si>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</si>
  <si>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</si>
  <si>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</si>
  <si>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</si>
  <si>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</si>
  <si>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</si>
  <si>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</si>
  <si>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</si>
  <si>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</si>
  <si>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</si>
  <si>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</si>
  <si>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</si>
  <si>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</si>
  <si>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</si>
  <si>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</si>
  <si>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</si>
  <si>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</si>
  <si>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</si>
  <si>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</si>
  <si>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</si>
  <si>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</si>
  <si>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</si>
  <si>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</si>
  <si>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</si>
  <si>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</si>
  <si>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</si>
  <si>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</si>
  <si>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</si>
  <si>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</si>
  <si>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</si>
  <si>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</si>
  <si>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</si>
  <si>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</si>
  <si>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</si>
  <si>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</si>
  <si>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</si>
  <si>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</si>
  <si>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</si>
  <si>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</si>
  <si>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</si>
  <si>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</si>
  <si>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</si>
  <si>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</si>
  <si>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</si>
  <si>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</si>
  <si>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</si>
  <si>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</si>
  <si>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</si>
  <si>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</si>
  <si>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</si>
  <si>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</si>
  <si>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</si>
  <si>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</si>
  <si>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</si>
  <si>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</si>
  <si>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</si>
  <si>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</si>
  <si>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</si>
  <si>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</si>
  <si>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</si>
  <si>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</si>
  <si>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</si>
  <si>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</si>
  <si>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</si>
  <si>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</si>
  <si>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</si>
  <si>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</si>
  <si>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</si>
  <si>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</si>
  <si>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</si>
  <si>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</si>
  <si>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</si>
  <si>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</si>
  <si>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</si>
  <si>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</si>
  <si>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</si>
  <si>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</si>
  <si>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</si>
  <si>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</si>
  <si>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</si>
  <si>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</si>
  <si>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</si>
  <si>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</si>
  <si>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</si>
  <si>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</si>
  <si>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</si>
  <si>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</si>
  <si>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</si>
  <si>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</si>
  <si>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</si>
  <si>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</si>
  <si>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</si>
  <si>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</si>
  <si>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</si>
  <si>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</si>
  <si>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</si>
  <si>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</si>
  <si>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</si>
  <si>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</si>
  <si>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</si>
  <si>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</si>
  <si>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</si>
  <si>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</si>
  <si>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</si>
  <si>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</si>
  <si>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</si>
  <si>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</si>
  <si>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</si>
  <si>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</si>
  <si>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</si>
  <si>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</si>
  <si>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</si>
  <si>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</si>
  <si>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</si>
  <si>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</si>
  <si>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</si>
  <si>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</si>
  <si>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</si>
  <si>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</si>
  <si>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청소년방과후아카데미 급식 계약</t>
    <phoneticPr fontId="3" type="noConversion"/>
  </si>
  <si>
    <t>경기 성남</t>
    <phoneticPr fontId="3" type="noConversion"/>
  </si>
  <si>
    <t>2018.12.31</t>
    <phoneticPr fontId="3" type="noConversion"/>
  </si>
  <si>
    <t>2017.11.30</t>
    <phoneticPr fontId="3" type="noConversion"/>
  </si>
  <si>
    <t>2017.11.09</t>
    <phoneticPr fontId="3" type="noConversion"/>
  </si>
  <si>
    <t>2017.11.07</t>
    <phoneticPr fontId="3" type="noConversion"/>
  </si>
  <si>
    <t>2017.11.29</t>
    <phoneticPr fontId="3" type="noConversion"/>
  </si>
  <si>
    <t>2017.12.05</t>
    <phoneticPr fontId="3" type="noConversion"/>
  </si>
  <si>
    <t>2017.12.08</t>
    <phoneticPr fontId="3" type="noConversion"/>
  </si>
  <si>
    <t>기업용 인터넷전화 재계약</t>
    <phoneticPr fontId="3" type="noConversion"/>
  </si>
  <si>
    <t>㈜KT</t>
    <phoneticPr fontId="3" type="noConversion"/>
  </si>
  <si>
    <t>2017.09.08</t>
    <phoneticPr fontId="3" type="noConversion"/>
  </si>
  <si>
    <t>2017.09.25</t>
    <phoneticPr fontId="3" type="noConversion"/>
  </si>
  <si>
    <t>2017.12.31</t>
    <phoneticPr fontId="3" type="noConversion"/>
  </si>
  <si>
    <t>2017.11.30</t>
    <phoneticPr fontId="3" type="noConversion"/>
  </si>
  <si>
    <t>2018년 방역소독업무 위탁계약</t>
    <phoneticPr fontId="3" type="noConversion"/>
  </si>
  <si>
    <t>2017.12.01</t>
    <phoneticPr fontId="3" type="noConversion"/>
  </si>
  <si>
    <t>2018.01.01</t>
    <phoneticPr fontId="3" type="noConversion"/>
  </si>
  <si>
    <t>블루에스디</t>
    <phoneticPr fontId="3" type="noConversion"/>
  </si>
  <si>
    <t>유경진</t>
    <phoneticPr fontId="3" type="noConversion"/>
  </si>
  <si>
    <t>경기도 성남시 수정구 신흥3동 2741</t>
    <phoneticPr fontId="3" type="noConversion"/>
  </si>
  <si>
    <t>2018년 소방 및 방화시설 유지관리 업무 위탁계약</t>
    <phoneticPr fontId="3" type="noConversion"/>
  </si>
  <si>
    <t>2017.12.12</t>
    <phoneticPr fontId="3" type="noConversion"/>
  </si>
  <si>
    <t>2018.01.01</t>
    <phoneticPr fontId="3" type="noConversion"/>
  </si>
  <si>
    <t>2018.12.31</t>
    <phoneticPr fontId="3" type="noConversion"/>
  </si>
  <si>
    <t>경기소방전기</t>
    <phoneticPr fontId="3" type="noConversion"/>
  </si>
  <si>
    <t>한동현</t>
    <phoneticPr fontId="3" type="noConversion"/>
  </si>
  <si>
    <t>경기도 성남시 분당구 대왕판교로 287</t>
    <phoneticPr fontId="3" type="noConversion"/>
  </si>
  <si>
    <t>소액수의</t>
    <phoneticPr fontId="3" type="noConversion"/>
  </si>
  <si>
    <t>2018년 업무용 사무기기 임대 재계약</t>
    <phoneticPr fontId="3" type="noConversion"/>
  </si>
  <si>
    <t>2017.12.15</t>
    <phoneticPr fontId="3" type="noConversion"/>
  </si>
  <si>
    <t>다온정보</t>
    <phoneticPr fontId="3" type="noConversion"/>
  </si>
  <si>
    <t>전미원</t>
    <phoneticPr fontId="3" type="noConversion"/>
  </si>
  <si>
    <t>경기도 성남시 중원구 둔촌대로 101번길 27</t>
    <phoneticPr fontId="3" type="noConversion"/>
  </si>
  <si>
    <t>2018년 승강기자체점검업무 위탁계약</t>
    <phoneticPr fontId="3" type="noConversion"/>
  </si>
  <si>
    <t>2017.12.13</t>
    <phoneticPr fontId="3" type="noConversion"/>
  </si>
  <si>
    <t>티센크루프엘리베이터코리아</t>
    <phoneticPr fontId="3" type="noConversion"/>
  </si>
  <si>
    <t>박양춘</t>
    <phoneticPr fontId="3" type="noConversion"/>
  </si>
  <si>
    <t>서울 동작구 남부순환로 2009</t>
    <phoneticPr fontId="3" type="noConversion"/>
  </si>
  <si>
    <t>2018년 인터넷 전화 사용 계약</t>
    <phoneticPr fontId="3" type="noConversion"/>
  </si>
  <si>
    <t>2017.12.21</t>
    <phoneticPr fontId="3" type="noConversion"/>
  </si>
  <si>
    <t>㈜ KT</t>
    <phoneticPr fontId="3" type="noConversion"/>
  </si>
  <si>
    <t>황창규</t>
    <phoneticPr fontId="3" type="noConversion"/>
  </si>
  <si>
    <t>경기도 성남시 분당구 불정로 90</t>
    <phoneticPr fontId="3" type="noConversion"/>
  </si>
  <si>
    <t>2018년 무인경비시스템 위탁계약</t>
    <phoneticPr fontId="3" type="noConversion"/>
  </si>
  <si>
    <t>2017.12.20</t>
    <phoneticPr fontId="3" type="noConversion"/>
  </si>
  <si>
    <t>㈜ 에스원</t>
    <phoneticPr fontId="3" type="noConversion"/>
  </si>
  <si>
    <t>육현표</t>
    <phoneticPr fontId="3" type="noConversion"/>
  </si>
  <si>
    <t>서울시 중구 세종대로 7번길 25</t>
    <phoneticPr fontId="3" type="noConversion"/>
  </si>
  <si>
    <t>경기 성남</t>
    <phoneticPr fontId="3" type="noConversion"/>
  </si>
  <si>
    <t>서울 동작</t>
    <phoneticPr fontId="3" type="noConversion"/>
  </si>
  <si>
    <t>서울 중구</t>
    <phoneticPr fontId="3" type="noConversion"/>
  </si>
  <si>
    <t>12월</t>
    <phoneticPr fontId="3" type="noConversion"/>
  </si>
  <si>
    <t>2017.12.26</t>
    <phoneticPr fontId="3" type="noConversion"/>
  </si>
  <si>
    <t>㈜ 교원</t>
    <phoneticPr fontId="3" type="noConversion"/>
  </si>
  <si>
    <t>장평순</t>
    <phoneticPr fontId="3" type="noConversion"/>
  </si>
  <si>
    <t>서울시 중구 을지로 51</t>
    <phoneticPr fontId="3" type="noConversion"/>
  </si>
  <si>
    <t>2017.12.29</t>
    <phoneticPr fontId="3" type="noConversion"/>
  </si>
  <si>
    <t>서울고속관광</t>
    <phoneticPr fontId="3" type="noConversion"/>
  </si>
  <si>
    <t>2018.1.31</t>
    <phoneticPr fontId="3" type="noConversion"/>
  </si>
  <si>
    <t>정상서</t>
    <phoneticPr fontId="3" type="noConversion"/>
  </si>
  <si>
    <t>경기도 성남시 분당구 정자로 113</t>
    <phoneticPr fontId="3" type="noConversion"/>
  </si>
  <si>
    <t>청소년방과후아카데미 급식위탁 운영 단기 계약 체결</t>
    <phoneticPr fontId="3" type="noConversion"/>
  </si>
  <si>
    <t>사랑온</t>
    <phoneticPr fontId="3" type="noConversion"/>
  </si>
  <si>
    <t>김주영</t>
    <phoneticPr fontId="3" type="noConversion"/>
  </si>
  <si>
    <t>경기도 성남시 중원구 사기막골로 62번길 37</t>
    <phoneticPr fontId="3" type="noConversion"/>
  </si>
  <si>
    <t>2018년 정수기, 비데 임차계약</t>
    <phoneticPr fontId="3" type="noConversion"/>
  </si>
  <si>
    <t>2018년 청소년방과후아카데미 귀가차량 위탁운영 계약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</si>
</sst>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 shrinkToFit="1"/>
    </xf>
    <xf numFmtId="178" fontId="25" fillId="0" borderId="4" xfId="0" applyNumberFormat="1" applyFont="1" applyFill="1" applyBorder="1" applyAlignment="1">
      <alignment vertical="center" shrinkToFit="1"/>
    </xf>
    <xf numFmtId="180" fontId="25" fillId="0" borderId="4" xfId="0" applyNumberFormat="1" applyFont="1" applyFill="1" applyBorder="1" applyAlignment="1">
      <alignment vertical="center" shrinkToFit="1"/>
    </xf>
    <xf numFmtId="49" fontId="25" fillId="0" borderId="4" xfId="0" applyNumberFormat="1" applyFont="1" applyFill="1" applyBorder="1" applyAlignment="1">
      <alignment vertical="center" shrinkToFi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180" fontId="25" fillId="0" borderId="4" xfId="0" applyNumberFormat="1" applyFont="1" applyFill="1" applyBorder="1" applyAlignment="1">
      <alignment horizontal="center" vertical="center" shrinkToFit="1"/>
    </xf>
    <xf numFmtId="176" fontId="10" fillId="0" borderId="4" xfId="1" applyNumberFormat="1" applyFont="1" applyBorder="1" applyAlignment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41" fontId="10" fillId="0" borderId="4" xfId="1" applyFont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0" fontId="26" fillId="0" borderId="17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D31" sqref="D31"/>
    </sheetView>
  </sheetViews>
  <sheetFormatPr defaultRowHeight="13.5"/>
  <cols>
    <col min="1" max="1" width="6.77734375" style="81" customWidth="1"/>
    <col min="2" max="2" width="6.44140625" style="81" customWidth="1"/>
    <col min="3" max="3" width="23.6640625" style="81" customWidth="1"/>
    <col min="4" max="4" width="7.77734375" style="81" customWidth="1"/>
    <col min="5" max="5" width="19.21875" style="81" customWidth="1"/>
    <col min="6" max="6" width="6.77734375" style="81" customWidth="1"/>
    <col min="7" max="7" width="7.21875" style="81" customWidth="1"/>
    <col min="8" max="8" width="10.44140625" style="81" customWidth="1"/>
    <col min="9" max="9" width="7.44140625" style="81" customWidth="1"/>
    <col min="10" max="10" width="8.88671875" style="81"/>
    <col min="11" max="11" width="11.6640625" style="82" customWidth="1"/>
    <col min="12" max="12" width="6.6640625" style="81" customWidth="1"/>
  </cols>
  <sheetData>
    <row r="1" spans="1:12" ht="38.25" customHeight="1" thickBot="1">
      <c r="A1" s="176" t="s">
        <v>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22.5" customHeight="1" thickTop="1">
      <c r="A3" s="45"/>
      <c r="B3" s="46"/>
      <c r="C3" s="47"/>
      <c r="D3" s="46"/>
      <c r="E3" s="48"/>
      <c r="F3" s="49"/>
      <c r="G3" s="50"/>
      <c r="H3" s="51"/>
      <c r="I3" s="46"/>
      <c r="J3" s="46"/>
      <c r="K3" s="46"/>
      <c r="L3" s="52"/>
    </row>
    <row r="4" spans="1:12" ht="33.75" customHeight="1">
      <c r="A4" s="53"/>
      <c r="B4" s="54"/>
      <c r="C4" s="54"/>
      <c r="D4" s="54"/>
      <c r="E4" s="54"/>
      <c r="F4" s="55"/>
      <c r="G4" s="55"/>
      <c r="H4" s="56"/>
      <c r="I4" s="54"/>
      <c r="J4" s="54"/>
      <c r="K4" s="54"/>
      <c r="L4" s="57"/>
    </row>
    <row r="5" spans="1:12" ht="33.75" customHeight="1">
      <c r="A5" s="53"/>
      <c r="B5" s="54"/>
      <c r="C5" s="58"/>
      <c r="D5" s="54"/>
      <c r="E5" s="54"/>
      <c r="F5" s="59"/>
      <c r="G5" s="60"/>
      <c r="H5" s="61"/>
      <c r="I5" s="54"/>
      <c r="J5" s="54"/>
      <c r="K5" s="54"/>
      <c r="L5" s="62"/>
    </row>
    <row r="6" spans="1:12" ht="33.75" customHeight="1">
      <c r="A6" s="53"/>
      <c r="B6" s="54"/>
      <c r="C6" s="63"/>
      <c r="D6" s="54"/>
      <c r="E6" s="54"/>
      <c r="F6" s="64"/>
      <c r="G6" s="65"/>
      <c r="H6" s="66"/>
      <c r="I6" s="54"/>
      <c r="J6" s="54"/>
      <c r="K6" s="54"/>
      <c r="L6" s="57"/>
    </row>
    <row r="7" spans="1:12" ht="18.75" customHeight="1">
      <c r="A7" s="53"/>
      <c r="B7" s="54"/>
      <c r="C7" s="63"/>
      <c r="D7" s="54"/>
      <c r="E7" s="54"/>
      <c r="F7" s="64"/>
      <c r="G7" s="65"/>
      <c r="H7" s="66"/>
      <c r="I7" s="54"/>
      <c r="J7" s="54"/>
      <c r="K7" s="54"/>
      <c r="L7" s="62"/>
    </row>
    <row r="8" spans="1:12" ht="18.75" customHeight="1">
      <c r="A8" s="53"/>
      <c r="B8" s="54"/>
      <c r="C8" s="63"/>
      <c r="D8" s="54"/>
      <c r="E8" s="54"/>
      <c r="F8" s="64"/>
      <c r="G8" s="65"/>
      <c r="H8" s="66"/>
      <c r="I8" s="54"/>
      <c r="J8" s="54"/>
      <c r="K8" s="54"/>
      <c r="L8" s="57"/>
    </row>
    <row r="9" spans="1:12" ht="18.75" customHeight="1">
      <c r="A9" s="53"/>
      <c r="B9" s="54"/>
      <c r="C9" s="63"/>
      <c r="D9" s="54"/>
      <c r="E9" s="54"/>
      <c r="F9" s="64"/>
      <c r="G9" s="65"/>
      <c r="H9" s="66"/>
      <c r="I9" s="54"/>
      <c r="J9" s="54"/>
      <c r="K9" s="54"/>
      <c r="L9" s="57"/>
    </row>
    <row r="10" spans="1:12" ht="18.75" customHeight="1">
      <c r="A10" s="53"/>
      <c r="B10" s="54"/>
      <c r="C10" s="63"/>
      <c r="D10" s="54"/>
      <c r="E10" s="54"/>
      <c r="F10" s="64"/>
      <c r="G10" s="65"/>
      <c r="H10" s="66"/>
      <c r="I10" s="54"/>
      <c r="J10" s="54"/>
      <c r="K10" s="54"/>
      <c r="L10" s="57"/>
    </row>
    <row r="11" spans="1:12" ht="18.75" customHeight="1">
      <c r="A11" s="53"/>
      <c r="B11" s="54"/>
      <c r="C11" s="67"/>
      <c r="D11" s="54"/>
      <c r="E11" s="54"/>
      <c r="F11" s="68"/>
      <c r="G11" s="54"/>
      <c r="H11" s="69"/>
      <c r="I11" s="54"/>
      <c r="J11" s="54"/>
      <c r="K11" s="54"/>
      <c r="L11" s="57"/>
    </row>
    <row r="12" spans="1:12" ht="18.75" customHeight="1">
      <c r="A12" s="53"/>
      <c r="B12" s="54"/>
      <c r="C12" s="58"/>
      <c r="D12" s="54"/>
      <c r="E12" s="54"/>
      <c r="F12" s="59"/>
      <c r="G12" s="60"/>
      <c r="H12" s="61"/>
      <c r="I12" s="54"/>
      <c r="J12" s="54"/>
      <c r="K12" s="54"/>
      <c r="L12" s="57"/>
    </row>
    <row r="13" spans="1:12" ht="18.75" customHeight="1">
      <c r="A13" s="53"/>
      <c r="B13" s="54"/>
      <c r="C13" s="58"/>
      <c r="D13" s="54"/>
      <c r="E13" s="54"/>
      <c r="F13" s="59"/>
      <c r="G13" s="60"/>
      <c r="H13" s="61"/>
      <c r="I13" s="54"/>
      <c r="J13" s="54"/>
      <c r="K13" s="54"/>
      <c r="L13" s="57"/>
    </row>
    <row r="14" spans="1:12" ht="18.75" customHeight="1">
      <c r="A14" s="53"/>
      <c r="B14" s="54"/>
      <c r="C14" s="58"/>
      <c r="D14" s="54"/>
      <c r="E14" s="54"/>
      <c r="F14" s="70"/>
      <c r="G14" s="55"/>
      <c r="H14" s="56"/>
      <c r="I14" s="54"/>
      <c r="J14" s="54"/>
      <c r="K14" s="54"/>
      <c r="L14" s="57"/>
    </row>
    <row r="15" spans="1:12" ht="18.75" customHeight="1">
      <c r="A15" s="53"/>
      <c r="B15" s="54"/>
      <c r="C15" s="58"/>
      <c r="D15" s="54"/>
      <c r="E15" s="54"/>
      <c r="F15" s="70"/>
      <c r="G15" s="55"/>
      <c r="H15" s="56"/>
      <c r="I15" s="54"/>
      <c r="J15" s="54"/>
      <c r="K15" s="54"/>
      <c r="L15" s="57"/>
    </row>
    <row r="16" spans="1:12" ht="18.75" customHeight="1">
      <c r="A16" s="53"/>
      <c r="B16" s="54"/>
      <c r="C16" s="58"/>
      <c r="D16" s="54"/>
      <c r="E16" s="54"/>
      <c r="F16" s="59"/>
      <c r="G16" s="60"/>
      <c r="H16" s="61"/>
      <c r="I16" s="54"/>
      <c r="J16" s="54"/>
      <c r="K16" s="54"/>
      <c r="L16" s="57"/>
    </row>
    <row r="17" spans="1:12" ht="18.75" customHeight="1">
      <c r="A17" s="53"/>
      <c r="B17" s="54"/>
      <c r="C17" s="67"/>
      <c r="D17" s="54"/>
      <c r="E17" s="54"/>
      <c r="F17" s="68"/>
      <c r="G17" s="54"/>
      <c r="H17" s="69"/>
      <c r="I17" s="54"/>
      <c r="J17" s="54"/>
      <c r="K17" s="54"/>
      <c r="L17" s="57"/>
    </row>
    <row r="18" spans="1:12">
      <c r="A18" s="53"/>
      <c r="B18" s="54"/>
      <c r="C18" s="63"/>
      <c r="D18" s="54"/>
      <c r="E18" s="54"/>
      <c r="F18" s="71"/>
      <c r="G18" s="72"/>
      <c r="H18" s="73"/>
      <c r="I18" s="54"/>
      <c r="J18" s="54"/>
      <c r="K18" s="54"/>
      <c r="L18" s="57"/>
    </row>
    <row r="19" spans="1:12">
      <c r="A19" s="53"/>
      <c r="B19" s="54"/>
      <c r="C19" s="63"/>
      <c r="D19" s="54"/>
      <c r="E19" s="54"/>
      <c r="F19" s="71"/>
      <c r="G19" s="72"/>
      <c r="H19" s="73"/>
      <c r="I19" s="54"/>
      <c r="J19" s="54"/>
      <c r="K19" s="54"/>
      <c r="L19" s="57"/>
    </row>
    <row r="20" spans="1:12">
      <c r="A20" s="53"/>
      <c r="B20" s="54"/>
      <c r="C20" s="63"/>
      <c r="D20" s="54"/>
      <c r="E20" s="54"/>
      <c r="F20" s="71"/>
      <c r="G20" s="72"/>
      <c r="H20" s="73"/>
      <c r="I20" s="54"/>
      <c r="J20" s="54"/>
      <c r="K20" s="54"/>
      <c r="L20" s="57"/>
    </row>
    <row r="21" spans="1:12">
      <c r="A21" s="53"/>
      <c r="B21" s="54"/>
      <c r="C21" s="63"/>
      <c r="D21" s="54"/>
      <c r="E21" s="54"/>
      <c r="F21" s="71"/>
      <c r="G21" s="72"/>
      <c r="H21" s="73"/>
      <c r="I21" s="54"/>
      <c r="J21" s="54"/>
      <c r="K21" s="54"/>
      <c r="L21" s="57"/>
    </row>
    <row r="22" spans="1:12">
      <c r="A22" s="53"/>
      <c r="B22" s="54"/>
      <c r="C22" s="63"/>
      <c r="D22" s="54"/>
      <c r="E22" s="54"/>
      <c r="F22" s="71"/>
      <c r="G22" s="72"/>
      <c r="H22" s="73"/>
      <c r="I22" s="54"/>
      <c r="J22" s="54"/>
      <c r="K22" s="54"/>
      <c r="L22" s="57"/>
    </row>
    <row r="23" spans="1:12">
      <c r="A23" s="53"/>
      <c r="B23" s="54"/>
      <c r="C23" s="63"/>
      <c r="D23" s="54"/>
      <c r="E23" s="54"/>
      <c r="F23" s="71"/>
      <c r="G23" s="72"/>
      <c r="H23" s="73"/>
      <c r="I23" s="54"/>
      <c r="J23" s="54"/>
      <c r="K23" s="54"/>
      <c r="L23" s="57"/>
    </row>
    <row r="24" spans="1:12" ht="14.25" thickBot="1">
      <c r="A24" s="74"/>
      <c r="B24" s="75"/>
      <c r="C24" s="76"/>
      <c r="D24" s="75"/>
      <c r="E24" s="75"/>
      <c r="F24" s="77"/>
      <c r="G24" s="78"/>
      <c r="H24" s="79"/>
      <c r="I24" s="75"/>
      <c r="J24" s="75"/>
      <c r="K24" s="75"/>
      <c r="L24" s="80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4" sqref="C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>
      <c r="A1" s="176" t="s">
        <v>67</v>
      </c>
      <c r="B1" s="176"/>
      <c r="C1" s="176"/>
      <c r="D1" s="176"/>
      <c r="E1" s="176"/>
      <c r="F1" s="176"/>
      <c r="G1" s="176"/>
      <c r="H1" s="176"/>
      <c r="I1" s="176"/>
    </row>
    <row r="2" spans="1:9" ht="24.75" thickBot="1">
      <c r="A2" s="83" t="s">
        <v>56</v>
      </c>
      <c r="B2" s="84" t="s">
        <v>58</v>
      </c>
      <c r="C2" s="85" t="s">
        <v>68</v>
      </c>
      <c r="D2" s="85" t="s">
        <v>1</v>
      </c>
      <c r="E2" s="86" t="s">
        <v>69</v>
      </c>
      <c r="F2" s="85" t="s">
        <v>63</v>
      </c>
      <c r="G2" s="85" t="s">
        <v>64</v>
      </c>
      <c r="H2" s="85" t="s">
        <v>65</v>
      </c>
      <c r="I2" s="87" t="s">
        <v>2</v>
      </c>
    </row>
    <row r="3" spans="1:9" ht="22.5" customHeight="1" thickTop="1">
      <c r="A3" s="88"/>
      <c r="B3" s="89"/>
      <c r="C3" s="89"/>
      <c r="D3" s="89"/>
      <c r="E3" s="90"/>
      <c r="F3" s="89"/>
      <c r="G3" s="89"/>
      <c r="H3" s="89"/>
      <c r="I3" s="91"/>
    </row>
    <row r="4" spans="1:9" ht="33.75" customHeight="1">
      <c r="A4" s="88"/>
      <c r="B4" s="92"/>
      <c r="C4" s="92"/>
      <c r="D4" s="92"/>
      <c r="E4" s="93"/>
      <c r="F4" s="89"/>
      <c r="G4" s="89"/>
      <c r="H4" s="89"/>
      <c r="I4" s="94"/>
    </row>
    <row r="5" spans="1:9" ht="33.75" customHeight="1">
      <c r="A5" s="88"/>
      <c r="B5" s="92"/>
      <c r="C5" s="92"/>
      <c r="D5" s="92"/>
      <c r="E5" s="93"/>
      <c r="F5" s="89"/>
      <c r="G5" s="89"/>
      <c r="H5" s="89"/>
      <c r="I5" s="94"/>
    </row>
    <row r="6" spans="1:9" ht="33.75" customHeight="1">
      <c r="A6" s="88"/>
      <c r="B6" s="92"/>
      <c r="C6" s="92"/>
      <c r="D6" s="92"/>
      <c r="E6" s="93"/>
      <c r="F6" s="89"/>
      <c r="G6" s="89"/>
      <c r="H6" s="89"/>
      <c r="I6" s="94"/>
    </row>
    <row r="7" spans="1:9" ht="18.75" customHeight="1">
      <c r="A7" s="88"/>
      <c r="B7" s="92"/>
      <c r="C7" s="92"/>
      <c r="D7" s="92"/>
      <c r="E7" s="93"/>
      <c r="F7" s="89"/>
      <c r="G7" s="89"/>
      <c r="H7" s="89"/>
      <c r="I7" s="94"/>
    </row>
    <row r="8" spans="1:9" ht="18.75" customHeight="1">
      <c r="A8" s="95"/>
      <c r="B8" s="92"/>
      <c r="C8" s="92"/>
      <c r="D8" s="92"/>
      <c r="E8" s="96"/>
      <c r="F8" s="89"/>
      <c r="G8" s="92"/>
      <c r="H8" s="92"/>
      <c r="I8" s="97"/>
    </row>
    <row r="9" spans="1:9" ht="18.75" customHeight="1">
      <c r="A9" s="88"/>
      <c r="B9" s="89"/>
      <c r="C9" s="98"/>
      <c r="D9" s="92"/>
      <c r="E9" s="99"/>
      <c r="F9" s="89"/>
      <c r="G9" s="89"/>
      <c r="H9" s="89"/>
      <c r="I9" s="100"/>
    </row>
    <row r="10" spans="1:9" ht="18.75" customHeight="1">
      <c r="A10" s="88"/>
      <c r="B10" s="89"/>
      <c r="C10" s="89"/>
      <c r="D10" s="89"/>
      <c r="E10" s="99"/>
      <c r="F10" s="89"/>
      <c r="G10" s="89"/>
      <c r="H10" s="89"/>
      <c r="I10" s="100"/>
    </row>
    <row r="11" spans="1:9" ht="18.75" customHeight="1">
      <c r="A11" s="88"/>
      <c r="B11" s="89"/>
      <c r="C11" s="89"/>
      <c r="D11" s="92"/>
      <c r="E11" s="101"/>
      <c r="F11" s="89"/>
      <c r="G11" s="89"/>
      <c r="H11" s="89"/>
      <c r="I11" s="94"/>
    </row>
    <row r="12" spans="1:9" ht="18.75" customHeight="1">
      <c r="A12" s="88"/>
      <c r="B12" s="92"/>
      <c r="C12" s="92"/>
      <c r="D12" s="92"/>
      <c r="E12" s="102"/>
      <c r="F12" s="92"/>
      <c r="G12" s="92"/>
      <c r="H12" s="92"/>
      <c r="I12" s="94"/>
    </row>
    <row r="13" spans="1:9" ht="18.75" customHeight="1">
      <c r="A13" s="88"/>
      <c r="B13" s="92"/>
      <c r="C13" s="89"/>
      <c r="D13" s="92"/>
      <c r="E13" s="96"/>
      <c r="F13" s="92"/>
      <c r="G13" s="92"/>
      <c r="H13" s="92"/>
      <c r="I13" s="94"/>
    </row>
    <row r="14" spans="1:9" ht="18.75" customHeight="1">
      <c r="A14" s="88"/>
      <c r="B14" s="92"/>
      <c r="C14" s="98"/>
      <c r="D14" s="92"/>
      <c r="E14" s="102"/>
      <c r="F14" s="92"/>
      <c r="G14" s="92"/>
      <c r="H14" s="92"/>
      <c r="I14" s="97"/>
    </row>
    <row r="15" spans="1:9" ht="18.75" customHeight="1">
      <c r="A15" s="95"/>
      <c r="B15" s="92"/>
      <c r="C15" s="103"/>
      <c r="D15" s="92"/>
      <c r="E15" s="96"/>
      <c r="F15" s="92"/>
      <c r="G15" s="92"/>
      <c r="H15" s="89"/>
      <c r="I15" s="97"/>
    </row>
    <row r="16" spans="1:9" ht="18.75" customHeight="1">
      <c r="A16" s="95"/>
      <c r="B16" s="92"/>
      <c r="C16" s="103"/>
      <c r="D16" s="92"/>
      <c r="E16" s="96"/>
      <c r="F16" s="92"/>
      <c r="G16" s="89"/>
      <c r="H16" s="89"/>
      <c r="I16" s="100"/>
    </row>
    <row r="17" spans="1:9" ht="18.75" customHeight="1">
      <c r="A17" s="95"/>
      <c r="B17" s="92"/>
      <c r="C17" s="92"/>
      <c r="D17" s="92"/>
      <c r="E17" s="104"/>
      <c r="F17" s="92"/>
      <c r="G17" s="92"/>
      <c r="H17" s="92"/>
      <c r="I17" s="94"/>
    </row>
    <row r="18" spans="1:9">
      <c r="A18" s="95"/>
      <c r="B18" s="92"/>
      <c r="C18" s="92"/>
      <c r="D18" s="92"/>
      <c r="E18" s="104"/>
      <c r="F18" s="92"/>
      <c r="G18" s="92"/>
      <c r="H18" s="92"/>
      <c r="I18" s="94"/>
    </row>
    <row r="19" spans="1:9">
      <c r="A19" s="95"/>
      <c r="B19" s="92"/>
      <c r="C19" s="92"/>
      <c r="D19" s="92"/>
      <c r="E19" s="104"/>
      <c r="F19" s="92"/>
      <c r="G19" s="92"/>
      <c r="H19" s="92"/>
      <c r="I19" s="94"/>
    </row>
    <row r="20" spans="1:9" ht="14.25" thickBot="1">
      <c r="A20" s="105"/>
      <c r="B20" s="106"/>
      <c r="C20" s="106"/>
      <c r="D20" s="106"/>
      <c r="E20" s="107"/>
      <c r="F20" s="106"/>
      <c r="G20" s="106"/>
      <c r="H20" s="106"/>
      <c r="I20" s="108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76" t="s">
        <v>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4.75" thickBot="1">
      <c r="A2" s="83" t="s">
        <v>56</v>
      </c>
      <c r="B2" s="84" t="s">
        <v>58</v>
      </c>
      <c r="C2" s="85" t="s">
        <v>71</v>
      </c>
      <c r="D2" s="85" t="s">
        <v>72</v>
      </c>
      <c r="E2" s="85" t="s">
        <v>1</v>
      </c>
      <c r="F2" s="84" t="s">
        <v>73</v>
      </c>
      <c r="G2" s="84" t="s">
        <v>74</v>
      </c>
      <c r="H2" s="84" t="s">
        <v>75</v>
      </c>
      <c r="I2" s="84" t="s">
        <v>76</v>
      </c>
      <c r="J2" s="85" t="s">
        <v>63</v>
      </c>
      <c r="K2" s="85" t="s">
        <v>64</v>
      </c>
      <c r="L2" s="85" t="s">
        <v>65</v>
      </c>
      <c r="M2" s="87" t="s">
        <v>2</v>
      </c>
    </row>
    <row r="3" spans="1:13" ht="22.5" customHeight="1" thickTop="1">
      <c r="A3" s="88"/>
      <c r="B3" s="89"/>
      <c r="C3" s="1"/>
      <c r="D3" s="109"/>
      <c r="E3" s="89"/>
      <c r="F3" s="110" t="s">
        <v>34</v>
      </c>
      <c r="G3" s="110" t="s">
        <v>77</v>
      </c>
      <c r="H3" s="110" t="s">
        <v>34</v>
      </c>
      <c r="I3" s="111"/>
      <c r="J3" s="89"/>
      <c r="K3" s="89"/>
      <c r="L3" s="89"/>
      <c r="M3" s="91"/>
    </row>
    <row r="4" spans="1:13" ht="33.75" customHeight="1">
      <c r="A4" s="95"/>
      <c r="B4" s="92"/>
      <c r="C4" s="2"/>
      <c r="D4" s="92"/>
      <c r="E4" s="92"/>
      <c r="F4" s="112"/>
      <c r="G4" s="112"/>
      <c r="H4" s="112"/>
      <c r="I4" s="112"/>
      <c r="J4" s="89"/>
      <c r="K4" s="92"/>
      <c r="L4" s="92"/>
      <c r="M4" s="94"/>
    </row>
    <row r="5" spans="1:13" ht="33.75" customHeight="1">
      <c r="A5" s="95"/>
      <c r="B5" s="92"/>
      <c r="C5" s="2"/>
      <c r="D5" s="92"/>
      <c r="E5" s="92"/>
      <c r="F5" s="112"/>
      <c r="G5" s="112"/>
      <c r="H5" s="112"/>
      <c r="I5" s="112"/>
      <c r="J5" s="89"/>
      <c r="K5" s="92"/>
      <c r="L5" s="92"/>
      <c r="M5" s="94"/>
    </row>
    <row r="6" spans="1:13" ht="33.75" customHeight="1">
      <c r="A6" s="95"/>
      <c r="B6" s="92"/>
      <c r="C6" s="2"/>
      <c r="D6" s="92"/>
      <c r="E6" s="92"/>
      <c r="F6" s="112"/>
      <c r="G6" s="112"/>
      <c r="H6" s="112"/>
      <c r="I6" s="112"/>
      <c r="J6" s="89"/>
      <c r="K6" s="92"/>
      <c r="L6" s="92"/>
      <c r="M6" s="94"/>
    </row>
    <row r="7" spans="1:13" ht="18.75" customHeight="1">
      <c r="A7" s="95"/>
      <c r="B7" s="92"/>
      <c r="C7" s="2"/>
      <c r="D7" s="113"/>
      <c r="E7" s="92"/>
      <c r="F7" s="112"/>
      <c r="G7" s="112"/>
      <c r="H7" s="112"/>
      <c r="I7" s="112"/>
      <c r="J7" s="89"/>
      <c r="K7" s="92"/>
      <c r="L7" s="92"/>
      <c r="M7" s="94"/>
    </row>
    <row r="8" spans="1:13" ht="18.75" customHeight="1">
      <c r="A8" s="95"/>
      <c r="B8" s="92"/>
      <c r="C8" s="2"/>
      <c r="D8" s="92"/>
      <c r="E8" s="92"/>
      <c r="F8" s="112"/>
      <c r="G8" s="112"/>
      <c r="H8" s="112"/>
      <c r="I8" s="112"/>
      <c r="J8" s="89"/>
      <c r="K8" s="92"/>
      <c r="L8" s="92"/>
      <c r="M8" s="94"/>
    </row>
    <row r="9" spans="1:13" ht="18.75" customHeight="1">
      <c r="A9" s="95"/>
      <c r="B9" s="92"/>
      <c r="C9" s="2"/>
      <c r="D9" s="92"/>
      <c r="E9" s="92"/>
      <c r="F9" s="112"/>
      <c r="G9" s="112"/>
      <c r="H9" s="112"/>
      <c r="I9" s="112"/>
      <c r="J9" s="89"/>
      <c r="K9" s="92"/>
      <c r="L9" s="92"/>
      <c r="M9" s="94"/>
    </row>
    <row r="10" spans="1:13" ht="18.75" customHeight="1">
      <c r="A10" s="95"/>
      <c r="B10" s="92"/>
      <c r="C10" s="2"/>
      <c r="D10" s="92"/>
      <c r="E10" s="92"/>
      <c r="F10" s="112"/>
      <c r="G10" s="112"/>
      <c r="H10" s="112"/>
      <c r="I10" s="112"/>
      <c r="J10" s="89"/>
      <c r="K10" s="92"/>
      <c r="L10" s="92"/>
      <c r="M10" s="94"/>
    </row>
    <row r="11" spans="1:13" ht="18.75" customHeight="1">
      <c r="A11" s="95"/>
      <c r="B11" s="92"/>
      <c r="C11" s="2"/>
      <c r="D11" s="113"/>
      <c r="E11" s="92"/>
      <c r="F11" s="112"/>
      <c r="G11" s="112"/>
      <c r="H11" s="112"/>
      <c r="I11" s="112"/>
      <c r="J11" s="92"/>
      <c r="K11" s="92"/>
      <c r="L11" s="92"/>
      <c r="M11" s="94"/>
    </row>
    <row r="12" spans="1:13" ht="18.75" customHeight="1">
      <c r="A12" s="95"/>
      <c r="B12" s="92"/>
      <c r="C12" s="2"/>
      <c r="D12" s="92"/>
      <c r="E12" s="92"/>
      <c r="F12" s="112"/>
      <c r="G12" s="112"/>
      <c r="H12" s="112"/>
      <c r="I12" s="112"/>
      <c r="J12" s="92"/>
      <c r="K12" s="92"/>
      <c r="L12" s="92"/>
      <c r="M12" s="94"/>
    </row>
    <row r="13" spans="1:13" ht="18.75" customHeight="1">
      <c r="A13" s="95"/>
      <c r="B13" s="92"/>
      <c r="C13" s="2"/>
      <c r="D13" s="92"/>
      <c r="E13" s="92"/>
      <c r="F13" s="112"/>
      <c r="G13" s="112"/>
      <c r="H13" s="112"/>
      <c r="I13" s="112"/>
      <c r="J13" s="92"/>
      <c r="K13" s="92"/>
      <c r="L13" s="92"/>
      <c r="M13" s="94"/>
    </row>
    <row r="14" spans="1:13" ht="18.75" customHeight="1">
      <c r="A14" s="95"/>
      <c r="B14" s="92"/>
      <c r="C14" s="2"/>
      <c r="D14" s="92"/>
      <c r="E14" s="92"/>
      <c r="F14" s="112"/>
      <c r="G14" s="112"/>
      <c r="H14" s="112"/>
      <c r="I14" s="112"/>
      <c r="J14" s="92"/>
      <c r="K14" s="92"/>
      <c r="L14" s="92"/>
      <c r="M14" s="94"/>
    </row>
    <row r="15" spans="1:13" ht="18.75" customHeight="1">
      <c r="A15" s="95"/>
      <c r="B15" s="92"/>
      <c r="C15" s="2"/>
      <c r="D15" s="92"/>
      <c r="E15" s="92"/>
      <c r="F15" s="112"/>
      <c r="G15" s="112"/>
      <c r="H15" s="112"/>
      <c r="I15" s="112"/>
      <c r="J15" s="92"/>
      <c r="K15" s="92"/>
      <c r="L15" s="92"/>
      <c r="M15" s="94"/>
    </row>
    <row r="16" spans="1:13" ht="18.75" customHeight="1">
      <c r="A16" s="95"/>
      <c r="B16" s="92"/>
      <c r="C16" s="2"/>
      <c r="D16" s="92"/>
      <c r="E16" s="92"/>
      <c r="F16" s="114"/>
      <c r="G16" s="114"/>
      <c r="H16" s="114"/>
      <c r="I16" s="112"/>
      <c r="J16" s="92"/>
      <c r="K16" s="92"/>
      <c r="L16" s="92"/>
      <c r="M16" s="94"/>
    </row>
    <row r="17" spans="1:13" ht="18.75" customHeight="1">
      <c r="A17" s="95"/>
      <c r="B17" s="92"/>
      <c r="C17" s="2"/>
      <c r="D17" s="92"/>
      <c r="E17" s="92"/>
      <c r="F17" s="114"/>
      <c r="G17" s="114"/>
      <c r="H17" s="114"/>
      <c r="I17" s="112"/>
      <c r="J17" s="92"/>
      <c r="K17" s="92"/>
      <c r="L17" s="92"/>
      <c r="M17" s="94"/>
    </row>
    <row r="18" spans="1:13">
      <c r="A18" s="95"/>
      <c r="B18" s="92"/>
      <c r="C18" s="2"/>
      <c r="D18" s="92"/>
      <c r="E18" s="92"/>
      <c r="F18" s="114"/>
      <c r="G18" s="114"/>
      <c r="H18" s="114"/>
      <c r="I18" s="112"/>
      <c r="J18" s="92"/>
      <c r="K18" s="92"/>
      <c r="L18" s="92"/>
      <c r="M18" s="94"/>
    </row>
    <row r="19" spans="1:13">
      <c r="A19" s="95"/>
      <c r="B19" s="92"/>
      <c r="C19" s="2"/>
      <c r="D19" s="92"/>
      <c r="E19" s="92"/>
      <c r="F19" s="114"/>
      <c r="G19" s="114"/>
      <c r="H19" s="114"/>
      <c r="I19" s="112"/>
      <c r="J19" s="92"/>
      <c r="K19" s="92"/>
      <c r="L19" s="92"/>
      <c r="M19" s="94"/>
    </row>
    <row r="20" spans="1:13">
      <c r="A20" s="95"/>
      <c r="B20" s="92"/>
      <c r="C20" s="2"/>
      <c r="D20" s="92"/>
      <c r="E20" s="92"/>
      <c r="F20" s="114"/>
      <c r="G20" s="114"/>
      <c r="H20" s="114"/>
      <c r="I20" s="112"/>
      <c r="J20" s="92"/>
      <c r="K20" s="92"/>
      <c r="L20" s="92"/>
      <c r="M20" s="94"/>
    </row>
    <row r="21" spans="1:13">
      <c r="A21" s="95"/>
      <c r="B21" s="92"/>
      <c r="C21" s="2"/>
      <c r="D21" s="92"/>
      <c r="E21" s="92"/>
      <c r="F21" s="114"/>
      <c r="G21" s="114"/>
      <c r="H21" s="114"/>
      <c r="I21" s="112"/>
      <c r="J21" s="92"/>
      <c r="K21" s="92"/>
      <c r="L21" s="92"/>
      <c r="M21" s="94"/>
    </row>
    <row r="22" spans="1:13">
      <c r="A22" s="95"/>
      <c r="B22" s="92"/>
      <c r="C22" s="2"/>
      <c r="D22" s="92"/>
      <c r="E22" s="92"/>
      <c r="F22" s="114"/>
      <c r="G22" s="114"/>
      <c r="H22" s="114"/>
      <c r="I22" s="112"/>
      <c r="J22" s="92"/>
      <c r="K22" s="92"/>
      <c r="L22" s="92"/>
      <c r="M22" s="94"/>
    </row>
    <row r="23" spans="1:13" ht="14.25" thickBot="1">
      <c r="A23" s="105"/>
      <c r="B23" s="106"/>
      <c r="C23" s="115"/>
      <c r="D23" s="106"/>
      <c r="E23" s="106"/>
      <c r="F23" s="116"/>
      <c r="G23" s="116"/>
      <c r="H23" s="116"/>
      <c r="I23" s="116"/>
      <c r="J23" s="106"/>
      <c r="K23" s="106"/>
      <c r="L23" s="106"/>
      <c r="M23" s="108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77" t="s">
        <v>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25.5">
      <c r="A2" s="178" t="s">
        <v>87</v>
      </c>
      <c r="B2" s="178"/>
      <c r="C2" s="3"/>
      <c r="D2" s="3"/>
      <c r="E2" s="3"/>
      <c r="F2" s="4"/>
      <c r="G2" s="4"/>
      <c r="H2" s="4"/>
      <c r="I2" s="4"/>
      <c r="J2" s="179" t="s">
        <v>4</v>
      </c>
      <c r="K2" s="179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5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77" t="s">
        <v>28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25.5">
      <c r="A2" s="178" t="s">
        <v>87</v>
      </c>
      <c r="B2" s="178"/>
      <c r="C2" s="3"/>
      <c r="D2" s="3"/>
      <c r="E2" s="3"/>
      <c r="F2" s="16"/>
      <c r="G2" s="16"/>
      <c r="H2" s="16"/>
      <c r="I2" s="16"/>
      <c r="J2" s="179" t="s">
        <v>4</v>
      </c>
      <c r="K2" s="179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5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B25" workbookViewId="0">
      <selection activeCell="G60" sqref="G60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83" t="s">
        <v>26</v>
      </c>
      <c r="B1" s="183"/>
      <c r="C1" s="183"/>
      <c r="D1" s="183"/>
      <c r="E1" s="183"/>
    </row>
    <row r="2" spans="1:5" ht="26.25" thickBot="1">
      <c r="A2" s="153" t="s">
        <v>87</v>
      </c>
      <c r="B2" s="153"/>
      <c r="C2" s="154"/>
      <c r="D2" s="154"/>
      <c r="E2" s="155" t="s">
        <v>46</v>
      </c>
    </row>
    <row r="3" spans="1:5" ht="21.75" customHeight="1" thickTop="1">
      <c r="A3" s="184" t="s">
        <v>86</v>
      </c>
      <c r="B3" s="156" t="s">
        <v>78</v>
      </c>
      <c r="C3" s="180" t="str">
        <f>수의계약현황공개!B3</f>
        <v>2018년 방역소독업무 위탁계약</v>
      </c>
      <c r="D3" s="181"/>
      <c r="E3" s="182"/>
    </row>
    <row r="4" spans="1:5" ht="21.75" customHeight="1">
      <c r="A4" s="185"/>
      <c r="B4" s="157" t="s">
        <v>39</v>
      </c>
      <c r="C4" s="164">
        <f>수의계약현황공개!D6</f>
        <v>900000</v>
      </c>
      <c r="D4" s="157" t="s">
        <v>79</v>
      </c>
      <c r="E4" s="165">
        <f>수의계약현황공개!E6</f>
        <v>900000</v>
      </c>
    </row>
    <row r="5" spans="1:5" ht="21.75" customHeight="1">
      <c r="A5" s="185"/>
      <c r="B5" s="157" t="s">
        <v>80</v>
      </c>
      <c r="C5" s="166">
        <f>E4/C4</f>
        <v>1</v>
      </c>
      <c r="D5" s="157" t="s">
        <v>40</v>
      </c>
      <c r="E5" s="165">
        <f>E4</f>
        <v>900000</v>
      </c>
    </row>
    <row r="6" spans="1:5" ht="21.75" customHeight="1">
      <c r="A6" s="185"/>
      <c r="B6" s="157" t="s">
        <v>37</v>
      </c>
      <c r="C6" s="158" t="str">
        <f>수의계약현황공개!B6</f>
        <v>2017.12.01</v>
      </c>
      <c r="D6" s="157" t="s">
        <v>38</v>
      </c>
      <c r="E6" s="159" t="str">
        <f>CONCATENATE(수의계약현황공개!C6, " ~ ", 수의계약현황공개!C7)</f>
        <v>2018.01.01 ~ 2018.12.31</v>
      </c>
    </row>
    <row r="7" spans="1:5" ht="21.75" customHeight="1">
      <c r="A7" s="185"/>
      <c r="B7" s="157" t="s">
        <v>81</v>
      </c>
      <c r="C7" s="158" t="s">
        <v>128</v>
      </c>
      <c r="D7" s="157" t="s">
        <v>82</v>
      </c>
      <c r="E7" s="159" t="s">
        <v>143</v>
      </c>
    </row>
    <row r="8" spans="1:5" ht="21.75" customHeight="1">
      <c r="A8" s="185"/>
      <c r="B8" s="157" t="s">
        <v>83</v>
      </c>
      <c r="C8" s="158" t="s">
        <v>127</v>
      </c>
      <c r="D8" s="157" t="s">
        <v>42</v>
      </c>
      <c r="E8" s="159" t="str">
        <f>수의계약현황공개!B9</f>
        <v>블루에스디</v>
      </c>
    </row>
    <row r="9" spans="1:5" ht="21.75" customHeight="1" thickBot="1">
      <c r="A9" s="186"/>
      <c r="B9" s="160" t="s">
        <v>84</v>
      </c>
      <c r="C9" s="161" t="s">
        <v>126</v>
      </c>
      <c r="D9" s="160" t="s">
        <v>85</v>
      </c>
      <c r="E9" s="162" t="s">
        <v>142</v>
      </c>
    </row>
    <row r="10" spans="1:5" ht="21.75" customHeight="1" thickTop="1">
      <c r="A10" s="184" t="s">
        <v>86</v>
      </c>
      <c r="B10" s="156" t="s">
        <v>78</v>
      </c>
      <c r="C10" s="180" t="str">
        <f>수의계약현황공개!B13</f>
        <v>2018년 소방 및 방화시설 유지관리 업무 위탁계약</v>
      </c>
      <c r="D10" s="181"/>
      <c r="E10" s="182"/>
    </row>
    <row r="11" spans="1:5" ht="21.75" customHeight="1">
      <c r="A11" s="185"/>
      <c r="B11" s="157" t="s">
        <v>39</v>
      </c>
      <c r="C11" s="164">
        <f>수의계약현황공개!D16</f>
        <v>1800000</v>
      </c>
      <c r="D11" s="157" t="s">
        <v>79</v>
      </c>
      <c r="E11" s="165">
        <f>수의계약현황공개!E16</f>
        <v>1800000</v>
      </c>
    </row>
    <row r="12" spans="1:5" ht="21.75" customHeight="1">
      <c r="A12" s="185"/>
      <c r="B12" s="157" t="s">
        <v>80</v>
      </c>
      <c r="C12" s="166">
        <f>수의계약현황공개!F16</f>
        <v>1</v>
      </c>
      <c r="D12" s="157" t="s">
        <v>40</v>
      </c>
      <c r="E12" s="165">
        <f>E11</f>
        <v>1800000</v>
      </c>
    </row>
    <row r="13" spans="1:5" ht="21.75" customHeight="1">
      <c r="A13" s="185"/>
      <c r="B13" s="157" t="s">
        <v>37</v>
      </c>
      <c r="C13" s="158" t="str">
        <f>수의계약현황공개!B16</f>
        <v>2017.12.12</v>
      </c>
      <c r="D13" s="157" t="s">
        <v>38</v>
      </c>
      <c r="E13" s="159" t="str">
        <f>CONCATENATE(수의계약현황공개!C16, " ~ ", 수의계약현황공개!C17)</f>
        <v>2018.01.01 ~ 2018.12.31</v>
      </c>
    </row>
    <row r="14" spans="1:5" ht="21.75" customHeight="1">
      <c r="A14" s="185"/>
      <c r="B14" s="157" t="s">
        <v>81</v>
      </c>
      <c r="C14" s="158" t="s">
        <v>128</v>
      </c>
      <c r="D14" s="157" t="s">
        <v>82</v>
      </c>
      <c r="E14" s="159" t="s">
        <v>165</v>
      </c>
    </row>
    <row r="15" spans="1:5" ht="21.75" customHeight="1">
      <c r="A15" s="185"/>
      <c r="B15" s="157" t="s">
        <v>83</v>
      </c>
      <c r="C15" s="158" t="s">
        <v>127</v>
      </c>
      <c r="D15" s="157" t="s">
        <v>42</v>
      </c>
      <c r="E15" s="159" t="str">
        <f>수의계약현황공개!B19</f>
        <v>경기소방전기</v>
      </c>
    </row>
    <row r="16" spans="1:5" ht="21.75" customHeight="1" thickBot="1">
      <c r="A16" s="186"/>
      <c r="B16" s="160" t="s">
        <v>84</v>
      </c>
      <c r="C16" s="161" t="s">
        <v>126</v>
      </c>
      <c r="D16" s="160" t="s">
        <v>85</v>
      </c>
      <c r="E16" s="162" t="s">
        <v>190</v>
      </c>
    </row>
    <row r="17" spans="1:5" ht="21.75" customHeight="1" thickTop="1">
      <c r="A17" s="184" t="s">
        <v>86</v>
      </c>
      <c r="B17" s="156" t="s">
        <v>78</v>
      </c>
      <c r="C17" s="180" t="str">
        <f>수의계약현황공개!B23</f>
        <v>2018년 업무용 사무기기 임대 재계약</v>
      </c>
      <c r="D17" s="181"/>
      <c r="E17" s="182"/>
    </row>
    <row r="18" spans="1:5" ht="21.75" customHeight="1">
      <c r="A18" s="185"/>
      <c r="B18" s="157" t="s">
        <v>39</v>
      </c>
      <c r="C18" s="164">
        <f>수의계약현황공개!D26</f>
        <v>3960000</v>
      </c>
      <c r="D18" s="157" t="s">
        <v>79</v>
      </c>
      <c r="E18" s="165">
        <f>수의계약현황공개!E26</f>
        <v>3960000</v>
      </c>
    </row>
    <row r="19" spans="1:5" ht="21.75" customHeight="1">
      <c r="A19" s="185"/>
      <c r="B19" s="157" t="s">
        <v>80</v>
      </c>
      <c r="C19" s="168">
        <f>수의계약현황공개!F26</f>
        <v>1</v>
      </c>
      <c r="D19" s="157" t="s">
        <v>40</v>
      </c>
      <c r="E19" s="165">
        <f>E18</f>
        <v>3960000</v>
      </c>
    </row>
    <row r="20" spans="1:5" ht="21.75" customHeight="1">
      <c r="A20" s="185"/>
      <c r="B20" s="157" t="s">
        <v>37</v>
      </c>
      <c r="C20" s="158" t="str">
        <f>수의계약현황공개!B26</f>
        <v>2017.12.15</v>
      </c>
      <c r="D20" s="157" t="s">
        <v>38</v>
      </c>
      <c r="E20" s="159" t="str">
        <f>CONCATENATE(수의계약현황공개!C26, " ~ ", 수의계약현황공개!C27)</f>
        <v>2018.01.01 ~ 2018.12.31</v>
      </c>
    </row>
    <row r="21" spans="1:5" ht="21.75" customHeight="1">
      <c r="A21" s="185"/>
      <c r="B21" s="157" t="s">
        <v>81</v>
      </c>
      <c r="C21" s="158" t="s">
        <v>128</v>
      </c>
      <c r="D21" s="157" t="s">
        <v>82</v>
      </c>
      <c r="E21" s="167" t="s">
        <v>165</v>
      </c>
    </row>
    <row r="22" spans="1:5" ht="21.75" customHeight="1">
      <c r="A22" s="185"/>
      <c r="B22" s="157" t="s">
        <v>83</v>
      </c>
      <c r="C22" s="158" t="s">
        <v>127</v>
      </c>
      <c r="D22" s="157" t="s">
        <v>42</v>
      </c>
      <c r="E22" s="159" t="str">
        <f>수의계약현황공개!B29</f>
        <v>다온정보</v>
      </c>
    </row>
    <row r="23" spans="1:5" ht="21.75" customHeight="1" thickBot="1">
      <c r="A23" s="186"/>
      <c r="B23" s="160" t="s">
        <v>84</v>
      </c>
      <c r="C23" s="161" t="s">
        <v>126</v>
      </c>
      <c r="D23" s="160" t="s">
        <v>85</v>
      </c>
      <c r="E23" s="162" t="s">
        <v>190</v>
      </c>
    </row>
    <row r="24" spans="1:5" ht="21.75" customHeight="1" thickTop="1">
      <c r="A24" s="163"/>
      <c r="B24" s="156" t="s">
        <v>78</v>
      </c>
      <c r="C24" s="180" t="str">
        <f>수의계약현황공개!B33</f>
        <v>2018년 승강기자체점검업무 위탁계약</v>
      </c>
      <c r="D24" s="181"/>
      <c r="E24" s="182"/>
    </row>
    <row r="25" spans="1:5" ht="21.75" customHeight="1">
      <c r="A25" s="163"/>
      <c r="B25" s="157" t="s">
        <v>39</v>
      </c>
      <c r="C25" s="164">
        <f>수의계약현황공개!D36</f>
        <v>2160000</v>
      </c>
      <c r="D25" s="157" t="s">
        <v>79</v>
      </c>
      <c r="E25" s="165">
        <f>수의계약현황공개!E36</f>
        <v>2160000</v>
      </c>
    </row>
    <row r="26" spans="1:5" ht="21.75" customHeight="1">
      <c r="A26" s="163"/>
      <c r="B26" s="157" t="s">
        <v>80</v>
      </c>
      <c r="C26" s="168">
        <f>수의계약현황공개!F36</f>
        <v>1</v>
      </c>
      <c r="D26" s="157" t="s">
        <v>40</v>
      </c>
      <c r="E26" s="165">
        <f>E25</f>
        <v>2160000</v>
      </c>
    </row>
    <row r="27" spans="1:5" ht="21.75" customHeight="1">
      <c r="A27" s="163"/>
      <c r="B27" s="157" t="s">
        <v>37</v>
      </c>
      <c r="C27" s="158" t="str">
        <f>수의계약현황공개!B36</f>
        <v>2017.12.13</v>
      </c>
      <c r="D27" s="157" t="s">
        <v>38</v>
      </c>
      <c r="E27" s="159" t="str">
        <f>CONCATENATE(수의계약현황공개!C36, " ~ ", 수의계약현황공개!C37)</f>
        <v>2018.01.01 ~ 2018.12.31</v>
      </c>
    </row>
    <row r="28" spans="1:5" ht="21.75" customHeight="1">
      <c r="A28" s="163"/>
      <c r="B28" s="157" t="s">
        <v>81</v>
      </c>
      <c r="C28" s="158" t="s">
        <v>128</v>
      </c>
      <c r="D28" s="157" t="s">
        <v>82</v>
      </c>
      <c r="E28" s="159" t="s">
        <v>165</v>
      </c>
    </row>
    <row r="29" spans="1:5" ht="21.75" customHeight="1">
      <c r="A29" s="163"/>
      <c r="B29" s="157" t="s">
        <v>83</v>
      </c>
      <c r="C29" s="158" t="s">
        <v>127</v>
      </c>
      <c r="D29" s="157" t="s">
        <v>42</v>
      </c>
      <c r="E29" s="159" t="str">
        <f>수의계약현황공개!B39</f>
        <v>티센크루프엘리베이터코리아</v>
      </c>
    </row>
    <row r="30" spans="1:5" ht="21.75" customHeight="1" thickBot="1">
      <c r="A30" s="163"/>
      <c r="B30" s="160" t="s">
        <v>84</v>
      </c>
      <c r="C30" s="161" t="s">
        <v>126</v>
      </c>
      <c r="D30" s="160" t="s">
        <v>85</v>
      </c>
      <c r="E30" s="162" t="s">
        <v>191</v>
      </c>
    </row>
    <row r="31" spans="1:5" ht="21.75" customHeight="1" thickTop="1">
      <c r="A31" s="163"/>
      <c r="B31" s="156" t="s">
        <v>78</v>
      </c>
      <c r="C31" s="180" t="str">
        <f>수의계약현황공개!B43</f>
        <v>2018년 인터넷 전화 사용 계약</v>
      </c>
      <c r="D31" s="181"/>
      <c r="E31" s="182"/>
    </row>
    <row r="32" spans="1:5" ht="21.75" customHeight="1">
      <c r="A32" s="163"/>
      <c r="B32" s="157" t="s">
        <v>39</v>
      </c>
      <c r="C32" s="164">
        <f>수의계약현황공개!D46</f>
        <v>600000</v>
      </c>
      <c r="D32" s="157" t="s">
        <v>79</v>
      </c>
      <c r="E32" s="165">
        <f>수의계약현황공개!E46</f>
        <v>600000</v>
      </c>
    </row>
    <row r="33" spans="1:5" ht="21.75" customHeight="1">
      <c r="A33" s="163"/>
      <c r="B33" s="157" t="s">
        <v>80</v>
      </c>
      <c r="C33" s="168">
        <f>수의계약현황공개!F46</f>
        <v>1</v>
      </c>
      <c r="D33" s="157" t="s">
        <v>40</v>
      </c>
      <c r="E33" s="165">
        <f>E32</f>
        <v>600000</v>
      </c>
    </row>
    <row r="34" spans="1:5" ht="21.75" customHeight="1">
      <c r="A34" s="163"/>
      <c r="B34" s="157" t="s">
        <v>37</v>
      </c>
      <c r="C34" s="158" t="str">
        <f>수의계약현황공개!B46</f>
        <v>2017.12.21</v>
      </c>
      <c r="D34" s="157" t="s">
        <v>38</v>
      </c>
      <c r="E34" s="159" t="str">
        <f>CONCATENATE(수의계약현황공개!C46, " ~ ", 수의계약현황공개!C47)</f>
        <v>2018.01.01 ~ 2018.12.31</v>
      </c>
    </row>
    <row r="35" spans="1:5" ht="21.75" customHeight="1">
      <c r="A35" s="163"/>
      <c r="B35" s="157" t="s">
        <v>81</v>
      </c>
      <c r="C35" s="158" t="s">
        <v>128</v>
      </c>
      <c r="D35" s="157" t="s">
        <v>82</v>
      </c>
      <c r="E35" s="159" t="s">
        <v>165</v>
      </c>
    </row>
    <row r="36" spans="1:5" ht="21.75" customHeight="1">
      <c r="A36" s="163"/>
      <c r="B36" s="157" t="s">
        <v>83</v>
      </c>
      <c r="C36" s="158" t="s">
        <v>127</v>
      </c>
      <c r="D36" s="157" t="s">
        <v>42</v>
      </c>
      <c r="E36" s="159" t="str">
        <f>수의계약현황공개!B49</f>
        <v>㈜ KT</v>
      </c>
    </row>
    <row r="37" spans="1:5" ht="21.75" customHeight="1" thickBot="1">
      <c r="A37" s="163"/>
      <c r="B37" s="160" t="s">
        <v>84</v>
      </c>
      <c r="C37" s="161" t="s">
        <v>126</v>
      </c>
      <c r="D37" s="160" t="s">
        <v>85</v>
      </c>
      <c r="E37" s="162" t="s">
        <v>190</v>
      </c>
    </row>
    <row r="38" spans="1:5" ht="21.75" customHeight="1" thickTop="1">
      <c r="A38" s="163"/>
      <c r="B38" s="156" t="s">
        <v>78</v>
      </c>
      <c r="C38" s="180" t="str">
        <f>수의계약현황공개!B53</f>
        <v>2018년 무인경비시스템 위탁계약</v>
      </c>
      <c r="D38" s="181"/>
      <c r="E38" s="182"/>
    </row>
    <row r="39" spans="1:5" ht="21.75" customHeight="1">
      <c r="A39" s="163"/>
      <c r="B39" s="157" t="s">
        <v>39</v>
      </c>
      <c r="C39" s="164">
        <f>수의계약현황공개!D56</f>
        <v>3420000</v>
      </c>
      <c r="D39" s="157" t="s">
        <v>79</v>
      </c>
      <c r="E39" s="165">
        <f>수의계약현황공개!E56</f>
        <v>3420000</v>
      </c>
    </row>
    <row r="40" spans="1:5" ht="21.75" customHeight="1">
      <c r="A40" s="163"/>
      <c r="B40" s="157" t="s">
        <v>80</v>
      </c>
      <c r="C40" s="168">
        <f>수의계약현황공개!F56</f>
        <v>1</v>
      </c>
      <c r="D40" s="157" t="s">
        <v>40</v>
      </c>
      <c r="E40" s="165">
        <f>E39</f>
        <v>3420000</v>
      </c>
    </row>
    <row r="41" spans="1:5" ht="21.75" customHeight="1">
      <c r="A41" s="163"/>
      <c r="B41" s="157" t="s">
        <v>37</v>
      </c>
      <c r="C41" s="158" t="str">
        <f>수의계약현황공개!B56</f>
        <v>2017.12.20</v>
      </c>
      <c r="D41" s="157" t="s">
        <v>38</v>
      </c>
      <c r="E41" s="159" t="str">
        <f>CONCATENATE(수의계약현황공개!C56, " ~ ", 수의계약현황공개!C57)</f>
        <v>2018.01.01 ~ 2018.12.31</v>
      </c>
    </row>
    <row r="42" spans="1:5" ht="21.75" customHeight="1">
      <c r="A42" s="163"/>
      <c r="B42" s="157" t="s">
        <v>81</v>
      </c>
      <c r="C42" s="158" t="s">
        <v>128</v>
      </c>
      <c r="D42" s="157" t="s">
        <v>82</v>
      </c>
      <c r="E42" s="159" t="s">
        <v>165</v>
      </c>
    </row>
    <row r="43" spans="1:5" ht="21.75" customHeight="1">
      <c r="A43" s="163"/>
      <c r="B43" s="157" t="s">
        <v>83</v>
      </c>
      <c r="C43" s="158" t="s">
        <v>127</v>
      </c>
      <c r="D43" s="157" t="s">
        <v>42</v>
      </c>
      <c r="E43" s="159" t="str">
        <f>수의계약현황공개!B59</f>
        <v>㈜ 에스원</v>
      </c>
    </row>
    <row r="44" spans="1:5" ht="21.75" customHeight="1" thickBot="1">
      <c r="A44" s="163"/>
      <c r="B44" s="160" t="s">
        <v>84</v>
      </c>
      <c r="C44" s="161" t="s">
        <v>126</v>
      </c>
      <c r="D44" s="160" t="s">
        <v>85</v>
      </c>
      <c r="E44" s="162" t="s">
        <v>192</v>
      </c>
    </row>
    <row r="45" spans="1:5" ht="21.75" customHeight="1" thickTop="1">
      <c r="B45" s="156" t="s">
        <v>78</v>
      </c>
      <c r="C45" s="180" t="str">
        <f>수의계약현황공개!B63</f>
        <v>2018년 정수기, 비데 임차계약</v>
      </c>
      <c r="D45" s="181"/>
      <c r="E45" s="182"/>
    </row>
    <row r="46" spans="1:5" ht="21.75" customHeight="1">
      <c r="B46" s="157" t="s">
        <v>39</v>
      </c>
      <c r="C46" s="164">
        <f>수의계약현황공개!D66</f>
        <v>3264000</v>
      </c>
      <c r="D46" s="157" t="s">
        <v>79</v>
      </c>
      <c r="E46" s="165">
        <f>수의계약현황공개!E66</f>
        <v>3264000</v>
      </c>
    </row>
    <row r="47" spans="1:5" ht="21.75" customHeight="1">
      <c r="B47" s="157" t="s">
        <v>80</v>
      </c>
      <c r="C47" s="168">
        <f>수의계약현황공개!F66</f>
        <v>1</v>
      </c>
      <c r="D47" s="157" t="s">
        <v>40</v>
      </c>
      <c r="E47" s="165">
        <f>E46</f>
        <v>3264000</v>
      </c>
    </row>
    <row r="48" spans="1:5" ht="21.75" customHeight="1">
      <c r="B48" s="157" t="s">
        <v>37</v>
      </c>
      <c r="C48" s="158" t="str">
        <f>수의계약현황공개!B63</f>
        <v>2018년 정수기, 비데 임차계약</v>
      </c>
      <c r="D48" s="157" t="s">
        <v>38</v>
      </c>
      <c r="E48" s="159" t="str">
        <f>CONCATENATE(수의계약현황공개!C66, " ~ ", 수의계약현황공개!C67)</f>
        <v>2018.01.01 ~ 2018.12.31</v>
      </c>
    </row>
    <row r="49" spans="2:5" ht="21.75" customHeight="1">
      <c r="B49" s="157" t="s">
        <v>81</v>
      </c>
      <c r="C49" s="158" t="s">
        <v>128</v>
      </c>
      <c r="D49" s="157" t="s">
        <v>82</v>
      </c>
      <c r="E49" s="159"/>
    </row>
    <row r="50" spans="2:5" ht="21.75" customHeight="1">
      <c r="B50" s="157" t="s">
        <v>83</v>
      </c>
      <c r="C50" s="158" t="s">
        <v>127</v>
      </c>
      <c r="D50" s="157" t="s">
        <v>42</v>
      </c>
      <c r="E50" s="159" t="str">
        <f>수의계약현황공개!B66</f>
        <v>2017.12.26</v>
      </c>
    </row>
    <row r="51" spans="2:5" ht="21.75" customHeight="1" thickBot="1">
      <c r="B51" s="160" t="s">
        <v>84</v>
      </c>
      <c r="C51" s="161" t="s">
        <v>126</v>
      </c>
      <c r="D51" s="160" t="s">
        <v>85</v>
      </c>
      <c r="E51" s="162"/>
    </row>
    <row r="52" spans="2:5" ht="19.5" customHeight="1" thickTop="1">
      <c r="B52" s="156" t="s">
        <v>78</v>
      </c>
      <c r="C52" s="180" t="str">
        <f>수의계약현황공개!B73</f>
        <v>2018년 청소년방과후아카데미 귀가차량 위탁운영 계약</v>
      </c>
      <c r="D52" s="181"/>
      <c r="E52" s="182"/>
    </row>
    <row r="53" spans="2:5" ht="19.5" customHeight="1">
      <c r="B53" s="157" t="s">
        <v>39</v>
      </c>
      <c r="C53" s="164">
        <f>수의계약현황공개!D76</f>
        <v>8280000</v>
      </c>
      <c r="D53" s="157" t="s">
        <v>79</v>
      </c>
      <c r="E53" s="165">
        <f>수의계약현황공개!E76</f>
        <v>7920000</v>
      </c>
    </row>
    <row r="54" spans="2:5" ht="19.5" customHeight="1">
      <c r="B54" s="157" t="s">
        <v>80</v>
      </c>
      <c r="C54" s="168">
        <f>수의계약현황공개!F73</f>
        <v>0</v>
      </c>
      <c r="D54" s="157" t="s">
        <v>40</v>
      </c>
      <c r="E54" s="165">
        <f>E53</f>
        <v>7920000</v>
      </c>
    </row>
    <row r="55" spans="2:5" ht="19.5" customHeight="1">
      <c r="B55" s="157" t="s">
        <v>37</v>
      </c>
      <c r="C55" s="158" t="str">
        <f>수의계약현황공개!B70</f>
        <v>소액수의</v>
      </c>
      <c r="D55" s="157" t="s">
        <v>38</v>
      </c>
      <c r="E55" s="159" t="str">
        <f>CONCATENATE(수의계약현황공개!C76, " ~ ", 수의계약현황공개!C77)</f>
        <v>2018.01.01 ~ 2018.12.31</v>
      </c>
    </row>
    <row r="56" spans="2:5" ht="19.5" customHeight="1">
      <c r="B56" s="157" t="s">
        <v>81</v>
      </c>
      <c r="C56" s="158" t="s">
        <v>128</v>
      </c>
      <c r="D56" s="157" t="s">
        <v>82</v>
      </c>
      <c r="E56" s="159"/>
    </row>
    <row r="57" spans="2:5" ht="19.5" customHeight="1">
      <c r="B57" s="157" t="s">
        <v>83</v>
      </c>
      <c r="C57" s="158" t="s">
        <v>127</v>
      </c>
      <c r="D57" s="157" t="s">
        <v>42</v>
      </c>
      <c r="E57" s="159" t="str">
        <f>수의계약현황공개!B76</f>
        <v>2017.12.29</v>
      </c>
    </row>
    <row r="58" spans="2:5" ht="19.5" customHeight="1" thickBot="1">
      <c r="B58" s="160" t="s">
        <v>84</v>
      </c>
      <c r="C58" s="161" t="s">
        <v>126</v>
      </c>
      <c r="D58" s="160" t="s">
        <v>85</v>
      </c>
      <c r="E58" s="162"/>
    </row>
    <row r="59" spans="2:5" ht="19.5" customHeight="1" thickTop="1">
      <c r="B59" s="156" t="s">
        <v>78</v>
      </c>
      <c r="C59" s="180" t="str">
        <f>수의계약현황공개!B83</f>
        <v>청소년방과후아카데미 급식위탁 운영 단기 계약 체결</v>
      </c>
      <c r="D59" s="181"/>
      <c r="E59" s="182"/>
    </row>
    <row r="60" spans="2:5" ht="19.5" customHeight="1">
      <c r="B60" s="157" t="s">
        <v>39</v>
      </c>
      <c r="C60" s="164">
        <f>수의계약현황공개!D86</f>
        <v>4902000</v>
      </c>
      <c r="D60" s="157" t="s">
        <v>79</v>
      </c>
      <c r="E60" s="165">
        <f>수의계약현황공개!E86</f>
        <v>4674000</v>
      </c>
    </row>
    <row r="61" spans="2:5" ht="19.5" customHeight="1">
      <c r="B61" s="157" t="s">
        <v>80</v>
      </c>
      <c r="C61" s="168">
        <f>수의계약현황공개!F80</f>
        <v>0</v>
      </c>
      <c r="D61" s="157" t="s">
        <v>40</v>
      </c>
      <c r="E61" s="165">
        <f>E60</f>
        <v>4674000</v>
      </c>
    </row>
    <row r="62" spans="2:5" ht="19.5" customHeight="1">
      <c r="B62" s="157" t="s">
        <v>37</v>
      </c>
      <c r="C62" s="158">
        <f>수의계약현황공개!B77</f>
        <v>0</v>
      </c>
      <c r="D62" s="157" t="s">
        <v>38</v>
      </c>
      <c r="E62" s="159" t="str">
        <f>CONCATENATE(수의계약현황공개!C86, " ~ ", 수의계약현황공개!C87)</f>
        <v>2018.01.01 ~ 2018.1.31</v>
      </c>
    </row>
    <row r="63" spans="2:5" ht="19.5" customHeight="1">
      <c r="B63" s="157" t="s">
        <v>81</v>
      </c>
      <c r="C63" s="158" t="s">
        <v>128</v>
      </c>
      <c r="D63" s="157" t="s">
        <v>82</v>
      </c>
      <c r="E63" s="159"/>
    </row>
    <row r="64" spans="2:5" ht="19.5" customHeight="1">
      <c r="B64" s="157" t="s">
        <v>83</v>
      </c>
      <c r="C64" s="158" t="s">
        <v>127</v>
      </c>
      <c r="D64" s="157" t="s">
        <v>42</v>
      </c>
      <c r="E64" s="159" t="str">
        <f>수의계약현황공개!B86</f>
        <v>2017.12.29</v>
      </c>
    </row>
    <row r="65" spans="2:5" ht="19.5" customHeight="1" thickBot="1">
      <c r="B65" s="160" t="s">
        <v>84</v>
      </c>
      <c r="C65" s="161" t="s">
        <v>126</v>
      </c>
      <c r="D65" s="160" t="s">
        <v>85</v>
      </c>
      <c r="E65" s="162"/>
    </row>
    <row r="66" spans="2:5" ht="19.5" customHeight="1" thickTop="1">
      <c r="B66" s="156" t="s">
        <v>78</v>
      </c>
      <c r="C66" s="180" t="str">
        <f>수의계약현황공개!B84</f>
        <v>계약일자</v>
      </c>
      <c r="D66" s="181"/>
      <c r="E66" s="182"/>
    </row>
    <row r="67" spans="2:5" ht="19.5" customHeight="1">
      <c r="B67" s="157" t="s">
        <v>39</v>
      </c>
      <c r="C67" s="164">
        <f>수의계약현황공개!D87</f>
        <v>0</v>
      </c>
      <c r="D67" s="157" t="s">
        <v>79</v>
      </c>
      <c r="E67" s="165">
        <f>수의계약현황공개!E87</f>
        <v>0</v>
      </c>
    </row>
    <row r="68" spans="2:5" ht="19.5" customHeight="1">
      <c r="B68" s="157" t="s">
        <v>80</v>
      </c>
      <c r="C68" s="168">
        <f>수의계약현황공개!F87</f>
        <v>0</v>
      </c>
      <c r="D68" s="157" t="s">
        <v>40</v>
      </c>
      <c r="E68" s="165">
        <f>E67</f>
        <v>0</v>
      </c>
    </row>
    <row r="69" spans="2:5" ht="19.5" customHeight="1">
      <c r="B69" s="157" t="s">
        <v>37</v>
      </c>
      <c r="C69" s="158" t="str">
        <f>수의계약현황공개!B84</f>
        <v>계약일자</v>
      </c>
      <c r="D69" s="157" t="s">
        <v>38</v>
      </c>
      <c r="E69" s="159" t="str">
        <f>CONCATENATE(수의계약현황공개!C87, " ~ ", 수의계약현황공개!C88)</f>
        <v>2018.1.31 ~ 대표자 성명</v>
      </c>
    </row>
    <row r="70" spans="2:5" ht="19.5" customHeight="1">
      <c r="B70" s="157" t="s">
        <v>81</v>
      </c>
      <c r="C70" s="158" t="s">
        <v>128</v>
      </c>
      <c r="D70" s="157" t="s">
        <v>82</v>
      </c>
      <c r="E70" s="159"/>
    </row>
    <row r="71" spans="2:5" ht="19.5" customHeight="1">
      <c r="B71" s="157" t="s">
        <v>83</v>
      </c>
      <c r="C71" s="158" t="s">
        <v>127</v>
      </c>
      <c r="D71" s="157" t="s">
        <v>42</v>
      </c>
      <c r="E71" s="159">
        <f>수의계약현황공개!B87</f>
        <v>0</v>
      </c>
    </row>
    <row r="72" spans="2:5" ht="19.5" customHeight="1" thickBot="1">
      <c r="B72" s="160" t="s">
        <v>84</v>
      </c>
      <c r="C72" s="161" t="s">
        <v>126</v>
      </c>
      <c r="D72" s="160" t="s">
        <v>85</v>
      </c>
      <c r="E72" s="162"/>
    </row>
    <row r="73" spans="2:5" ht="14.25" thickTop="1"/>
  </sheetData>
  <mergeCells count="14">
    <mergeCell ref="C52:E52"/>
    <mergeCell ref="C59:E59"/>
    <mergeCell ref="C66:E66"/>
    <mergeCell ref="C45:E45"/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55" zoomScale="85" zoomScaleNormal="85" workbookViewId="0">
      <selection activeCell="B74" sqref="B74:B75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77" t="s">
        <v>27</v>
      </c>
      <c r="B1" s="177"/>
      <c r="C1" s="177"/>
      <c r="D1" s="177"/>
      <c r="E1" s="177"/>
      <c r="F1" s="177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7" t="s">
        <v>36</v>
      </c>
      <c r="B3" s="196" t="s">
        <v>156</v>
      </c>
      <c r="C3" s="196"/>
      <c r="D3" s="196"/>
      <c r="E3" s="196"/>
      <c r="F3" s="197"/>
    </row>
    <row r="4" spans="1:6" ht="20.25" customHeight="1">
      <c r="A4" s="189" t="s">
        <v>47</v>
      </c>
      <c r="B4" s="190" t="s">
        <v>37</v>
      </c>
      <c r="C4" s="190" t="s">
        <v>38</v>
      </c>
      <c r="D4" s="120" t="s">
        <v>48</v>
      </c>
      <c r="E4" s="120" t="s">
        <v>40</v>
      </c>
      <c r="F4" s="121" t="s">
        <v>53</v>
      </c>
    </row>
    <row r="5" spans="1:6" ht="20.25" customHeight="1">
      <c r="A5" s="189"/>
      <c r="B5" s="190"/>
      <c r="C5" s="190"/>
      <c r="D5" s="122" t="s">
        <v>49</v>
      </c>
      <c r="E5" s="122" t="s">
        <v>41</v>
      </c>
      <c r="F5" s="123" t="s">
        <v>50</v>
      </c>
    </row>
    <row r="6" spans="1:6" ht="20.25" customHeight="1">
      <c r="A6" s="189"/>
      <c r="B6" s="201" t="s">
        <v>157</v>
      </c>
      <c r="C6" s="38" t="s">
        <v>158</v>
      </c>
      <c r="D6" s="199">
        <v>900000</v>
      </c>
      <c r="E6" s="199">
        <v>900000</v>
      </c>
      <c r="F6" s="200">
        <f>E6/D6</f>
        <v>1</v>
      </c>
    </row>
    <row r="7" spans="1:6" ht="20.25" customHeight="1">
      <c r="A7" s="189"/>
      <c r="B7" s="201"/>
      <c r="C7" s="38" t="s">
        <v>143</v>
      </c>
      <c r="D7" s="199"/>
      <c r="E7" s="199"/>
      <c r="F7" s="200"/>
    </row>
    <row r="8" spans="1:6" ht="20.25" customHeight="1">
      <c r="A8" s="189" t="s">
        <v>42</v>
      </c>
      <c r="B8" s="120" t="s">
        <v>43</v>
      </c>
      <c r="C8" s="120" t="s">
        <v>51</v>
      </c>
      <c r="D8" s="190" t="s">
        <v>44</v>
      </c>
      <c r="E8" s="190"/>
      <c r="F8" s="191"/>
    </row>
    <row r="9" spans="1:6" ht="20.25" customHeight="1">
      <c r="A9" s="189"/>
      <c r="B9" s="152" t="s">
        <v>159</v>
      </c>
      <c r="C9" s="39" t="s">
        <v>160</v>
      </c>
      <c r="D9" s="192" t="s">
        <v>161</v>
      </c>
      <c r="E9" s="192"/>
      <c r="F9" s="193"/>
    </row>
    <row r="10" spans="1:6" ht="20.25" customHeight="1">
      <c r="A10" s="118" t="s">
        <v>54</v>
      </c>
      <c r="B10" s="194" t="s">
        <v>133</v>
      </c>
      <c r="C10" s="194"/>
      <c r="D10" s="194"/>
      <c r="E10" s="194"/>
      <c r="F10" s="195"/>
    </row>
    <row r="11" spans="1:6" ht="20.25" customHeight="1">
      <c r="A11" s="118" t="s">
        <v>52</v>
      </c>
      <c r="B11" s="194" t="s">
        <v>87</v>
      </c>
      <c r="C11" s="194"/>
      <c r="D11" s="194"/>
      <c r="E11" s="194"/>
      <c r="F11" s="195"/>
    </row>
    <row r="12" spans="1:6" ht="20.25" customHeight="1" thickBot="1">
      <c r="A12" s="119" t="s">
        <v>45</v>
      </c>
      <c r="B12" s="187"/>
      <c r="C12" s="187"/>
      <c r="D12" s="187"/>
      <c r="E12" s="187"/>
      <c r="F12" s="188"/>
    </row>
    <row r="13" spans="1:6" ht="20.25" customHeight="1" thickTop="1">
      <c r="A13" s="117" t="s">
        <v>36</v>
      </c>
      <c r="B13" s="196" t="s">
        <v>162</v>
      </c>
      <c r="C13" s="196"/>
      <c r="D13" s="196"/>
      <c r="E13" s="196"/>
      <c r="F13" s="197"/>
    </row>
    <row r="14" spans="1:6" ht="20.25" customHeight="1">
      <c r="A14" s="189" t="s">
        <v>47</v>
      </c>
      <c r="B14" s="190" t="s">
        <v>37</v>
      </c>
      <c r="C14" s="190" t="s">
        <v>38</v>
      </c>
      <c r="D14" s="120" t="s">
        <v>48</v>
      </c>
      <c r="E14" s="120" t="s">
        <v>40</v>
      </c>
      <c r="F14" s="121" t="s">
        <v>53</v>
      </c>
    </row>
    <row r="15" spans="1:6" ht="20.25" customHeight="1">
      <c r="A15" s="189"/>
      <c r="B15" s="190"/>
      <c r="C15" s="190"/>
      <c r="D15" s="122" t="s">
        <v>49</v>
      </c>
      <c r="E15" s="122" t="s">
        <v>41</v>
      </c>
      <c r="F15" s="123" t="s">
        <v>50</v>
      </c>
    </row>
    <row r="16" spans="1:6" ht="20.25" customHeight="1">
      <c r="A16" s="189"/>
      <c r="B16" s="198" t="s">
        <v>163</v>
      </c>
      <c r="C16" s="38" t="s">
        <v>164</v>
      </c>
      <c r="D16" s="199">
        <v>1800000</v>
      </c>
      <c r="E16" s="199">
        <v>1800000</v>
      </c>
      <c r="F16" s="200">
        <f>E16/D16</f>
        <v>1</v>
      </c>
    </row>
    <row r="17" spans="1:6" ht="20.25" customHeight="1">
      <c r="A17" s="189"/>
      <c r="B17" s="198"/>
      <c r="C17" s="38" t="s">
        <v>165</v>
      </c>
      <c r="D17" s="199"/>
      <c r="E17" s="199"/>
      <c r="F17" s="200"/>
    </row>
    <row r="18" spans="1:6" ht="20.25" customHeight="1">
      <c r="A18" s="189" t="s">
        <v>42</v>
      </c>
      <c r="B18" s="120" t="s">
        <v>43</v>
      </c>
      <c r="C18" s="120" t="s">
        <v>51</v>
      </c>
      <c r="D18" s="190" t="s">
        <v>44</v>
      </c>
      <c r="E18" s="190"/>
      <c r="F18" s="191"/>
    </row>
    <row r="19" spans="1:6" ht="20.25" customHeight="1">
      <c r="A19" s="189"/>
      <c r="B19" s="39" t="s">
        <v>166</v>
      </c>
      <c r="C19" s="39" t="s">
        <v>167</v>
      </c>
      <c r="D19" s="192" t="s">
        <v>168</v>
      </c>
      <c r="E19" s="192"/>
      <c r="F19" s="193"/>
    </row>
    <row r="20" spans="1:6" ht="20.25" customHeight="1">
      <c r="A20" s="118" t="s">
        <v>54</v>
      </c>
      <c r="B20" s="194" t="s">
        <v>169</v>
      </c>
      <c r="C20" s="194"/>
      <c r="D20" s="194"/>
      <c r="E20" s="194"/>
      <c r="F20" s="195"/>
    </row>
    <row r="21" spans="1:6" ht="20.25" customHeight="1">
      <c r="A21" s="118" t="s">
        <v>52</v>
      </c>
      <c r="B21" s="194" t="s">
        <v>87</v>
      </c>
      <c r="C21" s="194"/>
      <c r="D21" s="194"/>
      <c r="E21" s="194"/>
      <c r="F21" s="195"/>
    </row>
    <row r="22" spans="1:6" ht="20.25" customHeight="1" thickBot="1">
      <c r="A22" s="119" t="s">
        <v>45</v>
      </c>
      <c r="B22" s="187"/>
      <c r="C22" s="187"/>
      <c r="D22" s="187"/>
      <c r="E22" s="187"/>
      <c r="F22" s="188"/>
    </row>
    <row r="23" spans="1:6" ht="20.25" customHeight="1" thickTop="1">
      <c r="A23" s="117" t="s">
        <v>36</v>
      </c>
      <c r="B23" s="196" t="s">
        <v>170</v>
      </c>
      <c r="C23" s="196"/>
      <c r="D23" s="196"/>
      <c r="E23" s="196"/>
      <c r="F23" s="197"/>
    </row>
    <row r="24" spans="1:6" ht="20.25" customHeight="1">
      <c r="A24" s="189" t="s">
        <v>47</v>
      </c>
      <c r="B24" s="190" t="s">
        <v>37</v>
      </c>
      <c r="C24" s="190" t="s">
        <v>38</v>
      </c>
      <c r="D24" s="120" t="s">
        <v>48</v>
      </c>
      <c r="E24" s="120" t="s">
        <v>40</v>
      </c>
      <c r="F24" s="121" t="s">
        <v>53</v>
      </c>
    </row>
    <row r="25" spans="1:6" ht="20.25" customHeight="1">
      <c r="A25" s="189"/>
      <c r="B25" s="190"/>
      <c r="C25" s="190"/>
      <c r="D25" s="122" t="s">
        <v>49</v>
      </c>
      <c r="E25" s="122" t="s">
        <v>41</v>
      </c>
      <c r="F25" s="123" t="s">
        <v>50</v>
      </c>
    </row>
    <row r="26" spans="1:6" ht="20.25" customHeight="1">
      <c r="A26" s="189"/>
      <c r="B26" s="198" t="s">
        <v>171</v>
      </c>
      <c r="C26" s="38" t="s">
        <v>164</v>
      </c>
      <c r="D26" s="199">
        <v>3960000</v>
      </c>
      <c r="E26" s="199">
        <v>3960000</v>
      </c>
      <c r="F26" s="200">
        <f>E26/D26</f>
        <v>1</v>
      </c>
    </row>
    <row r="27" spans="1:6" ht="20.25" customHeight="1">
      <c r="A27" s="189"/>
      <c r="B27" s="198"/>
      <c r="C27" s="38" t="s">
        <v>165</v>
      </c>
      <c r="D27" s="199"/>
      <c r="E27" s="199"/>
      <c r="F27" s="200"/>
    </row>
    <row r="28" spans="1:6" ht="20.25" customHeight="1">
      <c r="A28" s="189" t="s">
        <v>42</v>
      </c>
      <c r="B28" s="120" t="s">
        <v>43</v>
      </c>
      <c r="C28" s="120" t="s">
        <v>51</v>
      </c>
      <c r="D28" s="190" t="s">
        <v>44</v>
      </c>
      <c r="E28" s="190"/>
      <c r="F28" s="191"/>
    </row>
    <row r="29" spans="1:6" ht="20.25" customHeight="1">
      <c r="A29" s="189"/>
      <c r="B29" s="39" t="s">
        <v>172</v>
      </c>
      <c r="C29" s="39" t="s">
        <v>173</v>
      </c>
      <c r="D29" s="192" t="s">
        <v>174</v>
      </c>
      <c r="E29" s="192"/>
      <c r="F29" s="193"/>
    </row>
    <row r="30" spans="1:6" ht="20.25" customHeight="1">
      <c r="A30" s="118" t="s">
        <v>54</v>
      </c>
      <c r="B30" s="194" t="s">
        <v>133</v>
      </c>
      <c r="C30" s="194"/>
      <c r="D30" s="194"/>
      <c r="E30" s="194"/>
      <c r="F30" s="195"/>
    </row>
    <row r="31" spans="1:6" ht="20.25" customHeight="1">
      <c r="A31" s="118" t="s">
        <v>52</v>
      </c>
      <c r="B31" s="194" t="s">
        <v>87</v>
      </c>
      <c r="C31" s="194"/>
      <c r="D31" s="194"/>
      <c r="E31" s="194"/>
      <c r="F31" s="195"/>
    </row>
    <row r="32" spans="1:6" ht="20.25" customHeight="1" thickBot="1">
      <c r="A32" s="119" t="s">
        <v>45</v>
      </c>
      <c r="B32" s="187"/>
      <c r="C32" s="187"/>
      <c r="D32" s="187"/>
      <c r="E32" s="187"/>
      <c r="F32" s="188"/>
    </row>
    <row r="33" spans="1:6" ht="20.25" customHeight="1" thickTop="1">
      <c r="A33" s="117" t="s">
        <v>36</v>
      </c>
      <c r="B33" s="196" t="s">
        <v>175</v>
      </c>
      <c r="C33" s="196"/>
      <c r="D33" s="196"/>
      <c r="E33" s="196"/>
      <c r="F33" s="197"/>
    </row>
    <row r="34" spans="1:6" ht="20.25" customHeight="1">
      <c r="A34" s="189" t="s">
        <v>47</v>
      </c>
      <c r="B34" s="190" t="s">
        <v>37</v>
      </c>
      <c r="C34" s="190" t="s">
        <v>38</v>
      </c>
      <c r="D34" s="120" t="s">
        <v>48</v>
      </c>
      <c r="E34" s="120" t="s">
        <v>40</v>
      </c>
      <c r="F34" s="121" t="s">
        <v>53</v>
      </c>
    </row>
    <row r="35" spans="1:6" ht="20.25" customHeight="1">
      <c r="A35" s="189"/>
      <c r="B35" s="190"/>
      <c r="C35" s="190"/>
      <c r="D35" s="122" t="s">
        <v>49</v>
      </c>
      <c r="E35" s="122" t="s">
        <v>41</v>
      </c>
      <c r="F35" s="123" t="s">
        <v>50</v>
      </c>
    </row>
    <row r="36" spans="1:6" ht="20.25" customHeight="1">
      <c r="A36" s="189"/>
      <c r="B36" s="198" t="s">
        <v>176</v>
      </c>
      <c r="C36" s="38" t="s">
        <v>164</v>
      </c>
      <c r="D36" s="199">
        <v>2160000</v>
      </c>
      <c r="E36" s="199">
        <v>2160000</v>
      </c>
      <c r="F36" s="200">
        <f>E36/D36</f>
        <v>1</v>
      </c>
    </row>
    <row r="37" spans="1:6" ht="20.25" customHeight="1">
      <c r="A37" s="189"/>
      <c r="B37" s="198"/>
      <c r="C37" s="38" t="s">
        <v>165</v>
      </c>
      <c r="D37" s="199"/>
      <c r="E37" s="199"/>
      <c r="F37" s="200"/>
    </row>
    <row r="38" spans="1:6" ht="20.25" customHeight="1">
      <c r="A38" s="189" t="s">
        <v>42</v>
      </c>
      <c r="B38" s="120" t="s">
        <v>43</v>
      </c>
      <c r="C38" s="120" t="s">
        <v>51</v>
      </c>
      <c r="D38" s="190" t="s">
        <v>44</v>
      </c>
      <c r="E38" s="190"/>
      <c r="F38" s="191"/>
    </row>
    <row r="39" spans="1:6" ht="20.25" customHeight="1">
      <c r="A39" s="189"/>
      <c r="B39" s="175" t="s">
        <v>177</v>
      </c>
      <c r="C39" s="39" t="s">
        <v>178</v>
      </c>
      <c r="D39" s="192" t="s">
        <v>179</v>
      </c>
      <c r="E39" s="192"/>
      <c r="F39" s="193"/>
    </row>
    <row r="40" spans="1:6" ht="20.25" customHeight="1">
      <c r="A40" s="118" t="s">
        <v>54</v>
      </c>
      <c r="B40" s="194" t="s">
        <v>133</v>
      </c>
      <c r="C40" s="194"/>
      <c r="D40" s="194"/>
      <c r="E40" s="194"/>
      <c r="F40" s="195"/>
    </row>
    <row r="41" spans="1:6" ht="20.25" customHeight="1">
      <c r="A41" s="118" t="s">
        <v>52</v>
      </c>
      <c r="B41" s="194" t="s">
        <v>87</v>
      </c>
      <c r="C41" s="194"/>
      <c r="D41" s="194"/>
      <c r="E41" s="194"/>
      <c r="F41" s="195"/>
    </row>
    <row r="42" spans="1:6" ht="20.25" customHeight="1" thickBot="1">
      <c r="A42" s="119" t="s">
        <v>45</v>
      </c>
      <c r="B42" s="187"/>
      <c r="C42" s="187"/>
      <c r="D42" s="187"/>
      <c r="E42" s="187"/>
      <c r="F42" s="188"/>
    </row>
    <row r="43" spans="1:6" ht="20.25" customHeight="1" thickTop="1">
      <c r="A43" s="117" t="s">
        <v>36</v>
      </c>
      <c r="B43" s="196" t="s">
        <v>180</v>
      </c>
      <c r="C43" s="196"/>
      <c r="D43" s="196"/>
      <c r="E43" s="196"/>
      <c r="F43" s="197"/>
    </row>
    <row r="44" spans="1:6" ht="20.25" customHeight="1">
      <c r="A44" s="189" t="s">
        <v>47</v>
      </c>
      <c r="B44" s="190" t="s">
        <v>37</v>
      </c>
      <c r="C44" s="190" t="s">
        <v>38</v>
      </c>
      <c r="D44" s="120" t="s">
        <v>48</v>
      </c>
      <c r="E44" s="120" t="s">
        <v>40</v>
      </c>
      <c r="F44" s="121" t="s">
        <v>53</v>
      </c>
    </row>
    <row r="45" spans="1:6" ht="20.25" customHeight="1">
      <c r="A45" s="189"/>
      <c r="B45" s="190"/>
      <c r="C45" s="190"/>
      <c r="D45" s="122" t="s">
        <v>49</v>
      </c>
      <c r="E45" s="122" t="s">
        <v>41</v>
      </c>
      <c r="F45" s="123" t="s">
        <v>50</v>
      </c>
    </row>
    <row r="46" spans="1:6" ht="20.25" customHeight="1">
      <c r="A46" s="189"/>
      <c r="B46" s="198" t="s">
        <v>181</v>
      </c>
      <c r="C46" s="38" t="s">
        <v>164</v>
      </c>
      <c r="D46" s="199">
        <v>600000</v>
      </c>
      <c r="E46" s="199">
        <v>600000</v>
      </c>
      <c r="F46" s="200">
        <f>E46/D46</f>
        <v>1</v>
      </c>
    </row>
    <row r="47" spans="1:6" ht="20.25" customHeight="1">
      <c r="A47" s="189"/>
      <c r="B47" s="198"/>
      <c r="C47" s="38" t="s">
        <v>165</v>
      </c>
      <c r="D47" s="199"/>
      <c r="E47" s="199"/>
      <c r="F47" s="200"/>
    </row>
    <row r="48" spans="1:6" ht="20.25" customHeight="1">
      <c r="A48" s="189" t="s">
        <v>42</v>
      </c>
      <c r="B48" s="120" t="s">
        <v>43</v>
      </c>
      <c r="C48" s="120" t="s">
        <v>51</v>
      </c>
      <c r="D48" s="190" t="s">
        <v>44</v>
      </c>
      <c r="E48" s="190"/>
      <c r="F48" s="191"/>
    </row>
    <row r="49" spans="1:6" ht="20.25" customHeight="1">
      <c r="A49" s="189"/>
      <c r="B49" s="39" t="s">
        <v>182</v>
      </c>
      <c r="C49" s="39" t="s">
        <v>183</v>
      </c>
      <c r="D49" s="192" t="s">
        <v>184</v>
      </c>
      <c r="E49" s="192"/>
      <c r="F49" s="193"/>
    </row>
    <row r="50" spans="1:6" ht="20.25" customHeight="1">
      <c r="A50" s="118" t="s">
        <v>54</v>
      </c>
      <c r="B50" s="194" t="s">
        <v>133</v>
      </c>
      <c r="C50" s="194"/>
      <c r="D50" s="194"/>
      <c r="E50" s="194"/>
      <c r="F50" s="195"/>
    </row>
    <row r="51" spans="1:6" ht="20.25" customHeight="1">
      <c r="A51" s="118" t="s">
        <v>52</v>
      </c>
      <c r="B51" s="194" t="s">
        <v>87</v>
      </c>
      <c r="C51" s="194"/>
      <c r="D51" s="194"/>
      <c r="E51" s="194"/>
      <c r="F51" s="195"/>
    </row>
    <row r="52" spans="1:6" ht="20.25" customHeight="1" thickBot="1">
      <c r="A52" s="119" t="s">
        <v>45</v>
      </c>
      <c r="B52" s="187"/>
      <c r="C52" s="187"/>
      <c r="D52" s="187"/>
      <c r="E52" s="187"/>
      <c r="F52" s="188"/>
    </row>
    <row r="53" spans="1:6" ht="20.25" customHeight="1" thickTop="1">
      <c r="A53" s="117" t="s">
        <v>36</v>
      </c>
      <c r="B53" s="196" t="s">
        <v>185</v>
      </c>
      <c r="C53" s="196"/>
      <c r="D53" s="196"/>
      <c r="E53" s="196"/>
      <c r="F53" s="197"/>
    </row>
    <row r="54" spans="1:6" ht="20.25" customHeight="1">
      <c r="A54" s="189" t="s">
        <v>47</v>
      </c>
      <c r="B54" s="190" t="s">
        <v>37</v>
      </c>
      <c r="C54" s="190" t="s">
        <v>38</v>
      </c>
      <c r="D54" s="128" t="s">
        <v>48</v>
      </c>
      <c r="E54" s="128" t="s">
        <v>40</v>
      </c>
      <c r="F54" s="129" t="s">
        <v>53</v>
      </c>
    </row>
    <row r="55" spans="1:6" ht="20.25" customHeight="1">
      <c r="A55" s="189"/>
      <c r="B55" s="190"/>
      <c r="C55" s="190"/>
      <c r="D55" s="122" t="s">
        <v>49</v>
      </c>
      <c r="E55" s="122" t="s">
        <v>41</v>
      </c>
      <c r="F55" s="123" t="s">
        <v>50</v>
      </c>
    </row>
    <row r="56" spans="1:6" ht="20.25" customHeight="1">
      <c r="A56" s="189"/>
      <c r="B56" s="198" t="s">
        <v>186</v>
      </c>
      <c r="C56" s="38" t="s">
        <v>164</v>
      </c>
      <c r="D56" s="199">
        <v>3420000</v>
      </c>
      <c r="E56" s="199">
        <v>3420000</v>
      </c>
      <c r="F56" s="200">
        <f>E56/D56</f>
        <v>1</v>
      </c>
    </row>
    <row r="57" spans="1:6" ht="20.25" customHeight="1">
      <c r="A57" s="189"/>
      <c r="B57" s="198"/>
      <c r="C57" s="38" t="s">
        <v>165</v>
      </c>
      <c r="D57" s="199"/>
      <c r="E57" s="199"/>
      <c r="F57" s="200"/>
    </row>
    <row r="58" spans="1:6" ht="20.25" customHeight="1">
      <c r="A58" s="189" t="s">
        <v>42</v>
      </c>
      <c r="B58" s="128" t="s">
        <v>43</v>
      </c>
      <c r="C58" s="128" t="s">
        <v>51</v>
      </c>
      <c r="D58" s="190" t="s">
        <v>44</v>
      </c>
      <c r="E58" s="190"/>
      <c r="F58" s="191"/>
    </row>
    <row r="59" spans="1:6" ht="20.25" customHeight="1">
      <c r="A59" s="189"/>
      <c r="B59" s="39" t="s">
        <v>187</v>
      </c>
      <c r="C59" s="39" t="s">
        <v>188</v>
      </c>
      <c r="D59" s="192" t="s">
        <v>189</v>
      </c>
      <c r="E59" s="192"/>
      <c r="F59" s="193"/>
    </row>
    <row r="60" spans="1:6" ht="20.25" customHeight="1">
      <c r="A60" s="127" t="s">
        <v>54</v>
      </c>
      <c r="B60" s="194" t="s">
        <v>133</v>
      </c>
      <c r="C60" s="194"/>
      <c r="D60" s="194"/>
      <c r="E60" s="194"/>
      <c r="F60" s="195"/>
    </row>
    <row r="61" spans="1:6" ht="20.25" customHeight="1">
      <c r="A61" s="127" t="s">
        <v>52</v>
      </c>
      <c r="B61" s="194" t="s">
        <v>87</v>
      </c>
      <c r="C61" s="194"/>
      <c r="D61" s="194"/>
      <c r="E61" s="194"/>
      <c r="F61" s="195"/>
    </row>
    <row r="62" spans="1:6" ht="20.25" customHeight="1" thickBot="1">
      <c r="A62" s="119" t="s">
        <v>45</v>
      </c>
      <c r="B62" s="187"/>
      <c r="C62" s="187"/>
      <c r="D62" s="187"/>
      <c r="E62" s="187"/>
      <c r="F62" s="188"/>
    </row>
    <row r="63" spans="1:6" ht="20.25" customHeight="1" thickTop="1">
      <c r="A63" s="117" t="s">
        <v>36</v>
      </c>
      <c r="B63" s="196" t="s">
        <v>207</v>
      </c>
      <c r="C63" s="196"/>
      <c r="D63" s="196"/>
      <c r="E63" s="196"/>
      <c r="F63" s="197"/>
    </row>
    <row r="64" spans="1:6" ht="20.25" customHeight="1">
      <c r="A64" s="189" t="s">
        <v>47</v>
      </c>
      <c r="B64" s="190" t="s">
        <v>37</v>
      </c>
      <c r="C64" s="190" t="s">
        <v>38</v>
      </c>
      <c r="D64" s="169" t="s">
        <v>48</v>
      </c>
      <c r="E64" s="169" t="s">
        <v>40</v>
      </c>
      <c r="F64" s="171" t="s">
        <v>53</v>
      </c>
    </row>
    <row r="65" spans="1:6" ht="20.25" customHeight="1">
      <c r="A65" s="189"/>
      <c r="B65" s="190"/>
      <c r="C65" s="190"/>
      <c r="D65" s="122" t="s">
        <v>49</v>
      </c>
      <c r="E65" s="122" t="s">
        <v>41</v>
      </c>
      <c r="F65" s="123" t="s">
        <v>50</v>
      </c>
    </row>
    <row r="66" spans="1:6" ht="20.25" customHeight="1">
      <c r="A66" s="189"/>
      <c r="B66" s="198" t="s">
        <v>194</v>
      </c>
      <c r="C66" s="38" t="s">
        <v>164</v>
      </c>
      <c r="D66" s="199">
        <v>3264000</v>
      </c>
      <c r="E66" s="199">
        <v>3264000</v>
      </c>
      <c r="F66" s="200">
        <f>E66/D66</f>
        <v>1</v>
      </c>
    </row>
    <row r="67" spans="1:6" ht="20.25" customHeight="1">
      <c r="A67" s="189"/>
      <c r="B67" s="198"/>
      <c r="C67" s="38" t="s">
        <v>165</v>
      </c>
      <c r="D67" s="199"/>
      <c r="E67" s="199"/>
      <c r="F67" s="200"/>
    </row>
    <row r="68" spans="1:6" ht="20.25" customHeight="1">
      <c r="A68" s="189" t="s">
        <v>42</v>
      </c>
      <c r="B68" s="169" t="s">
        <v>43</v>
      </c>
      <c r="C68" s="169" t="s">
        <v>51</v>
      </c>
      <c r="D68" s="190" t="s">
        <v>44</v>
      </c>
      <c r="E68" s="190"/>
      <c r="F68" s="191"/>
    </row>
    <row r="69" spans="1:6" ht="20.25" customHeight="1">
      <c r="A69" s="189"/>
      <c r="B69" s="39" t="s">
        <v>195</v>
      </c>
      <c r="C69" s="39" t="s">
        <v>196</v>
      </c>
      <c r="D69" s="192" t="s">
        <v>197</v>
      </c>
      <c r="E69" s="192"/>
      <c r="F69" s="193"/>
    </row>
    <row r="70" spans="1:6" ht="20.25" customHeight="1">
      <c r="A70" s="170" t="s">
        <v>54</v>
      </c>
      <c r="B70" s="194" t="s">
        <v>169</v>
      </c>
      <c r="C70" s="194"/>
      <c r="D70" s="194"/>
      <c r="E70" s="194"/>
      <c r="F70" s="195"/>
    </row>
    <row r="71" spans="1:6" ht="20.25" customHeight="1">
      <c r="A71" s="170" t="s">
        <v>52</v>
      </c>
      <c r="B71" s="194" t="s">
        <v>87</v>
      </c>
      <c r="C71" s="194"/>
      <c r="D71" s="194"/>
      <c r="E71" s="194"/>
      <c r="F71" s="195"/>
    </row>
    <row r="72" spans="1:6" ht="20.25" customHeight="1" thickBot="1">
      <c r="A72" s="119" t="s">
        <v>45</v>
      </c>
      <c r="B72" s="187"/>
      <c r="C72" s="187"/>
      <c r="D72" s="187"/>
      <c r="E72" s="187"/>
      <c r="F72" s="188"/>
    </row>
    <row r="73" spans="1:6" ht="21.75" customHeight="1" thickTop="1">
      <c r="A73" s="117" t="s">
        <v>36</v>
      </c>
      <c r="B73" s="196" t="s">
        <v>208</v>
      </c>
      <c r="C73" s="196"/>
      <c r="D73" s="196"/>
      <c r="E73" s="196"/>
      <c r="F73" s="197"/>
    </row>
    <row r="74" spans="1:6" ht="21.75" customHeight="1">
      <c r="A74" s="189" t="s">
        <v>47</v>
      </c>
      <c r="B74" s="190" t="s">
        <v>37</v>
      </c>
      <c r="C74" s="190" t="s">
        <v>38</v>
      </c>
      <c r="D74" s="173" t="s">
        <v>48</v>
      </c>
      <c r="E74" s="173" t="s">
        <v>40</v>
      </c>
      <c r="F74" s="174" t="s">
        <v>53</v>
      </c>
    </row>
    <row r="75" spans="1:6" ht="21.75" customHeight="1">
      <c r="A75" s="189"/>
      <c r="B75" s="190"/>
      <c r="C75" s="190"/>
      <c r="D75" s="122" t="s">
        <v>49</v>
      </c>
      <c r="E75" s="122" t="s">
        <v>41</v>
      </c>
      <c r="F75" s="123" t="s">
        <v>50</v>
      </c>
    </row>
    <row r="76" spans="1:6" ht="21.75" customHeight="1">
      <c r="A76" s="189"/>
      <c r="B76" s="198" t="s">
        <v>198</v>
      </c>
      <c r="C76" s="38" t="s">
        <v>164</v>
      </c>
      <c r="D76" s="199">
        <v>8280000</v>
      </c>
      <c r="E76" s="199">
        <v>7920000</v>
      </c>
      <c r="F76" s="200">
        <f>E76/D76</f>
        <v>0.95652173913043481</v>
      </c>
    </row>
    <row r="77" spans="1:6" ht="21.75" customHeight="1">
      <c r="A77" s="189"/>
      <c r="B77" s="198"/>
      <c r="C77" s="38" t="s">
        <v>165</v>
      </c>
      <c r="D77" s="199"/>
      <c r="E77" s="199"/>
      <c r="F77" s="200"/>
    </row>
    <row r="78" spans="1:6" ht="21.75" customHeight="1">
      <c r="A78" s="189" t="s">
        <v>42</v>
      </c>
      <c r="B78" s="173" t="s">
        <v>43</v>
      </c>
      <c r="C78" s="173" t="s">
        <v>51</v>
      </c>
      <c r="D78" s="190" t="s">
        <v>44</v>
      </c>
      <c r="E78" s="190"/>
      <c r="F78" s="191"/>
    </row>
    <row r="79" spans="1:6" ht="21.75" customHeight="1">
      <c r="A79" s="189"/>
      <c r="B79" s="39" t="s">
        <v>199</v>
      </c>
      <c r="C79" s="39" t="s">
        <v>201</v>
      </c>
      <c r="D79" s="192" t="s">
        <v>202</v>
      </c>
      <c r="E79" s="192"/>
      <c r="F79" s="193"/>
    </row>
    <row r="80" spans="1:6" ht="21.75" customHeight="1">
      <c r="A80" s="172" t="s">
        <v>54</v>
      </c>
      <c r="B80" s="194" t="s">
        <v>169</v>
      </c>
      <c r="C80" s="194"/>
      <c r="D80" s="194"/>
      <c r="E80" s="194"/>
      <c r="F80" s="195"/>
    </row>
    <row r="81" spans="1:6" ht="21.75" customHeight="1">
      <c r="A81" s="172" t="s">
        <v>52</v>
      </c>
      <c r="B81" s="194" t="s">
        <v>87</v>
      </c>
      <c r="C81" s="194"/>
      <c r="D81" s="194"/>
      <c r="E81" s="194"/>
      <c r="F81" s="195"/>
    </row>
    <row r="82" spans="1:6" ht="21.75" customHeight="1" thickBot="1">
      <c r="A82" s="119" t="s">
        <v>45</v>
      </c>
      <c r="B82" s="187"/>
      <c r="C82" s="187"/>
      <c r="D82" s="187"/>
      <c r="E82" s="187"/>
      <c r="F82" s="188"/>
    </row>
    <row r="83" spans="1:6" ht="21.75" customHeight="1" thickTop="1">
      <c r="A83" s="117" t="s">
        <v>36</v>
      </c>
      <c r="B83" s="196" t="s">
        <v>203</v>
      </c>
      <c r="C83" s="196"/>
      <c r="D83" s="196"/>
      <c r="E83" s="196"/>
      <c r="F83" s="197"/>
    </row>
    <row r="84" spans="1:6" ht="21.75" customHeight="1">
      <c r="A84" s="189" t="s">
        <v>47</v>
      </c>
      <c r="B84" s="190" t="s">
        <v>37</v>
      </c>
      <c r="C84" s="190" t="s">
        <v>38</v>
      </c>
      <c r="D84" s="173" t="s">
        <v>48</v>
      </c>
      <c r="E84" s="173" t="s">
        <v>40</v>
      </c>
      <c r="F84" s="174" t="s">
        <v>53</v>
      </c>
    </row>
    <row r="85" spans="1:6" ht="21.75" customHeight="1">
      <c r="A85" s="189"/>
      <c r="B85" s="190"/>
      <c r="C85" s="190"/>
      <c r="D85" s="122" t="s">
        <v>49</v>
      </c>
      <c r="E85" s="122" t="s">
        <v>41</v>
      </c>
      <c r="F85" s="123" t="s">
        <v>50</v>
      </c>
    </row>
    <row r="86" spans="1:6" ht="21.75" customHeight="1">
      <c r="A86" s="189"/>
      <c r="B86" s="198" t="s">
        <v>198</v>
      </c>
      <c r="C86" s="38" t="s">
        <v>164</v>
      </c>
      <c r="D86" s="199">
        <v>4902000</v>
      </c>
      <c r="E86" s="199">
        <v>4674000</v>
      </c>
      <c r="F86" s="200">
        <f>E86/D86</f>
        <v>0.95348837209302328</v>
      </c>
    </row>
    <row r="87" spans="1:6" ht="21.75" customHeight="1">
      <c r="A87" s="189"/>
      <c r="B87" s="198"/>
      <c r="C87" s="38" t="s">
        <v>200</v>
      </c>
      <c r="D87" s="199"/>
      <c r="E87" s="199"/>
      <c r="F87" s="200"/>
    </row>
    <row r="88" spans="1:6" ht="21.75" customHeight="1">
      <c r="A88" s="189" t="s">
        <v>42</v>
      </c>
      <c r="B88" s="173" t="s">
        <v>43</v>
      </c>
      <c r="C88" s="173" t="s">
        <v>51</v>
      </c>
      <c r="D88" s="190" t="s">
        <v>44</v>
      </c>
      <c r="E88" s="190"/>
      <c r="F88" s="191"/>
    </row>
    <row r="89" spans="1:6" ht="21.75" customHeight="1">
      <c r="A89" s="189"/>
      <c r="B89" s="39" t="s">
        <v>204</v>
      </c>
      <c r="C89" s="39" t="s">
        <v>205</v>
      </c>
      <c r="D89" s="192" t="s">
        <v>206</v>
      </c>
      <c r="E89" s="192"/>
      <c r="F89" s="193"/>
    </row>
    <row r="90" spans="1:6" ht="21.75" customHeight="1">
      <c r="A90" s="172" t="s">
        <v>54</v>
      </c>
      <c r="B90" s="194" t="s">
        <v>169</v>
      </c>
      <c r="C90" s="194"/>
      <c r="D90" s="194"/>
      <c r="E90" s="194"/>
      <c r="F90" s="195"/>
    </row>
    <row r="91" spans="1:6" ht="21.75" customHeight="1">
      <c r="A91" s="172" t="s">
        <v>52</v>
      </c>
      <c r="B91" s="194" t="s">
        <v>87</v>
      </c>
      <c r="C91" s="194"/>
      <c r="D91" s="194"/>
      <c r="E91" s="194"/>
      <c r="F91" s="195"/>
    </row>
    <row r="92" spans="1:6" ht="21.75" customHeight="1" thickBot="1">
      <c r="A92" s="119" t="s">
        <v>45</v>
      </c>
      <c r="B92" s="187"/>
      <c r="C92" s="187"/>
      <c r="D92" s="187"/>
      <c r="E92" s="187"/>
      <c r="F92" s="188"/>
    </row>
    <row r="93" spans="1:6" ht="21.75" customHeight="1" thickTop="1">
      <c r="A93" s="117" t="s">
        <v>36</v>
      </c>
      <c r="B93" s="196"/>
      <c r="C93" s="196"/>
      <c r="D93" s="196"/>
      <c r="E93" s="196"/>
      <c r="F93" s="197"/>
    </row>
    <row r="94" spans="1:6" ht="21.75" customHeight="1">
      <c r="A94" s="189" t="s">
        <v>47</v>
      </c>
      <c r="B94" s="190" t="s">
        <v>37</v>
      </c>
      <c r="C94" s="190" t="s">
        <v>38</v>
      </c>
      <c r="D94" s="173" t="s">
        <v>48</v>
      </c>
      <c r="E94" s="173" t="s">
        <v>40</v>
      </c>
      <c r="F94" s="174" t="s">
        <v>53</v>
      </c>
    </row>
    <row r="95" spans="1:6" ht="21.75" customHeight="1">
      <c r="A95" s="189"/>
      <c r="B95" s="190"/>
      <c r="C95" s="190"/>
      <c r="D95" s="122" t="s">
        <v>49</v>
      </c>
      <c r="E95" s="122" t="s">
        <v>41</v>
      </c>
      <c r="F95" s="123" t="s">
        <v>50</v>
      </c>
    </row>
    <row r="96" spans="1:6" ht="21.75" customHeight="1">
      <c r="A96" s="189"/>
      <c r="B96" s="198"/>
      <c r="C96" s="38"/>
      <c r="D96" s="199"/>
      <c r="E96" s="199"/>
      <c r="F96" s="200" t="e">
        <f>E96/D96</f>
        <v>#DIV/0!</v>
      </c>
    </row>
    <row r="97" spans="1:6" ht="21.75" customHeight="1">
      <c r="A97" s="189"/>
      <c r="B97" s="198"/>
      <c r="C97" s="38"/>
      <c r="D97" s="199"/>
      <c r="E97" s="199"/>
      <c r="F97" s="200"/>
    </row>
    <row r="98" spans="1:6" ht="21.75" customHeight="1">
      <c r="A98" s="189" t="s">
        <v>42</v>
      </c>
      <c r="B98" s="173" t="s">
        <v>43</v>
      </c>
      <c r="C98" s="173" t="s">
        <v>51</v>
      </c>
      <c r="D98" s="190" t="s">
        <v>44</v>
      </c>
      <c r="E98" s="190"/>
      <c r="F98" s="191"/>
    </row>
    <row r="99" spans="1:6" ht="21.75" customHeight="1">
      <c r="A99" s="189"/>
      <c r="B99" s="39"/>
      <c r="C99" s="39"/>
      <c r="D99" s="192"/>
      <c r="E99" s="192"/>
      <c r="F99" s="193"/>
    </row>
    <row r="100" spans="1:6" ht="21.75" customHeight="1">
      <c r="A100" s="172" t="s">
        <v>54</v>
      </c>
      <c r="B100" s="194"/>
      <c r="C100" s="194"/>
      <c r="D100" s="194"/>
      <c r="E100" s="194"/>
      <c r="F100" s="195"/>
    </row>
    <row r="101" spans="1:6" ht="21.75" customHeight="1">
      <c r="A101" s="172" t="s">
        <v>52</v>
      </c>
      <c r="B101" s="194"/>
      <c r="C101" s="194"/>
      <c r="D101" s="194"/>
      <c r="E101" s="194"/>
      <c r="F101" s="195"/>
    </row>
    <row r="102" spans="1:6" ht="21.75" customHeight="1" thickBot="1">
      <c r="A102" s="119" t="s">
        <v>45</v>
      </c>
      <c r="B102" s="187"/>
      <c r="C102" s="187"/>
      <c r="D102" s="187"/>
      <c r="E102" s="187"/>
      <c r="F102" s="188"/>
    </row>
    <row r="103" spans="1:6" ht="14.25" thickTop="1"/>
  </sheetData>
  <mergeCells count="14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D56:D57"/>
    <mergeCell ref="E56:E57"/>
    <mergeCell ref="F56:F57"/>
    <mergeCell ref="B51:F51"/>
    <mergeCell ref="B52:F52"/>
    <mergeCell ref="A48:A49"/>
    <mergeCell ref="D48:F48"/>
    <mergeCell ref="D49:F49"/>
    <mergeCell ref="B50:F5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63:F63"/>
    <mergeCell ref="A64:A67"/>
    <mergeCell ref="B64:B65"/>
    <mergeCell ref="C64:C65"/>
    <mergeCell ref="B66:B67"/>
    <mergeCell ref="D66:D67"/>
    <mergeCell ref="E66:E67"/>
    <mergeCell ref="F66:F67"/>
    <mergeCell ref="B72:F72"/>
    <mergeCell ref="A68:A69"/>
    <mergeCell ref="D68:F68"/>
    <mergeCell ref="D69:F69"/>
    <mergeCell ref="B70:F70"/>
    <mergeCell ref="B71:F7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4" sqref="A4:A13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77" t="s">
        <v>14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25.5">
      <c r="A2" s="12" t="s">
        <v>87</v>
      </c>
      <c r="B2" s="126"/>
      <c r="C2" s="15"/>
      <c r="D2" s="3"/>
      <c r="E2" s="3"/>
      <c r="F2" s="3"/>
      <c r="G2" s="4"/>
      <c r="H2" s="4"/>
      <c r="I2" s="179" t="s">
        <v>4</v>
      </c>
      <c r="J2" s="179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4" customFormat="1" ht="20.25" customHeight="1">
      <c r="A4" s="141" t="s">
        <v>101</v>
      </c>
      <c r="B4" s="136" t="s">
        <v>193</v>
      </c>
      <c r="C4" s="136" t="s">
        <v>107</v>
      </c>
      <c r="D4" s="150">
        <v>3420000</v>
      </c>
      <c r="E4" s="148" t="s">
        <v>134</v>
      </c>
      <c r="F4" s="149" t="s">
        <v>116</v>
      </c>
      <c r="G4" s="149" t="s">
        <v>117</v>
      </c>
      <c r="H4" s="149" t="s">
        <v>144</v>
      </c>
      <c r="I4" s="149" t="s">
        <v>144</v>
      </c>
      <c r="J4" s="136"/>
    </row>
    <row r="5" spans="1:10" s="124" customFormat="1" ht="20.25" customHeight="1">
      <c r="A5" s="141" t="s">
        <v>100</v>
      </c>
      <c r="B5" s="136" t="s">
        <v>193</v>
      </c>
      <c r="C5" s="136" t="s">
        <v>120</v>
      </c>
      <c r="D5" s="150">
        <v>2160000</v>
      </c>
      <c r="E5" s="148" t="s">
        <v>135</v>
      </c>
      <c r="F5" s="149" t="s">
        <v>116</v>
      </c>
      <c r="G5" s="149" t="s">
        <v>117</v>
      </c>
      <c r="H5" s="149" t="s">
        <v>145</v>
      </c>
      <c r="I5" s="149" t="s">
        <v>145</v>
      </c>
      <c r="J5" s="136"/>
    </row>
    <row r="6" spans="1:10" ht="20.25" customHeight="1">
      <c r="A6" s="141" t="s">
        <v>99</v>
      </c>
      <c r="B6" s="136" t="s">
        <v>193</v>
      </c>
      <c r="C6" s="136" t="s">
        <v>111</v>
      </c>
      <c r="D6" s="150">
        <v>1800000</v>
      </c>
      <c r="E6" s="148" t="s">
        <v>136</v>
      </c>
      <c r="F6" s="149" t="s">
        <v>116</v>
      </c>
      <c r="G6" s="149" t="s">
        <v>117</v>
      </c>
      <c r="H6" s="149" t="s">
        <v>146</v>
      </c>
      <c r="I6" s="149" t="s">
        <v>146</v>
      </c>
      <c r="J6" s="136"/>
    </row>
    <row r="7" spans="1:10" ht="20.25" customHeight="1">
      <c r="A7" s="141" t="s">
        <v>98</v>
      </c>
      <c r="B7" s="136" t="s">
        <v>193</v>
      </c>
      <c r="C7" s="136" t="s">
        <v>112</v>
      </c>
      <c r="D7" s="150">
        <v>3264000</v>
      </c>
      <c r="E7" s="148" t="s">
        <v>137</v>
      </c>
      <c r="F7" s="149" t="s">
        <v>116</v>
      </c>
      <c r="G7" s="149" t="s">
        <v>117</v>
      </c>
      <c r="H7" s="149" t="s">
        <v>144</v>
      </c>
      <c r="I7" s="149" t="s">
        <v>144</v>
      </c>
      <c r="J7" s="136"/>
    </row>
    <row r="8" spans="1:10" ht="20.25" customHeight="1">
      <c r="A8" s="141" t="s">
        <v>96</v>
      </c>
      <c r="B8" s="136" t="s">
        <v>193</v>
      </c>
      <c r="C8" s="136" t="s">
        <v>114</v>
      </c>
      <c r="D8" s="150">
        <v>3960000</v>
      </c>
      <c r="E8" s="148" t="s">
        <v>136</v>
      </c>
      <c r="F8" s="149" t="s">
        <v>116</v>
      </c>
      <c r="G8" s="149" t="s">
        <v>117</v>
      </c>
      <c r="H8" s="149" t="s">
        <v>144</v>
      </c>
      <c r="I8" s="149" t="s">
        <v>144</v>
      </c>
      <c r="J8" s="151"/>
    </row>
    <row r="9" spans="1:10" ht="20.25" customHeight="1">
      <c r="A9" s="141" t="s">
        <v>95</v>
      </c>
      <c r="B9" s="136" t="s">
        <v>193</v>
      </c>
      <c r="C9" s="136" t="s">
        <v>122</v>
      </c>
      <c r="D9" s="150">
        <v>100390000</v>
      </c>
      <c r="E9" s="148" t="s">
        <v>121</v>
      </c>
      <c r="F9" s="149" t="s">
        <v>116</v>
      </c>
      <c r="G9" s="149" t="s">
        <v>117</v>
      </c>
      <c r="H9" s="149" t="s">
        <v>144</v>
      </c>
      <c r="I9" s="149" t="s">
        <v>144</v>
      </c>
      <c r="J9" s="136"/>
    </row>
    <row r="10" spans="1:10" ht="20.25" customHeight="1">
      <c r="A10" s="141" t="s">
        <v>103</v>
      </c>
      <c r="B10" s="136" t="s">
        <v>193</v>
      </c>
      <c r="C10" s="136" t="s">
        <v>112</v>
      </c>
      <c r="D10" s="150">
        <v>2160000</v>
      </c>
      <c r="E10" s="148" t="s">
        <v>138</v>
      </c>
      <c r="F10" s="149" t="s">
        <v>123</v>
      </c>
      <c r="G10" s="149" t="s">
        <v>124</v>
      </c>
      <c r="H10" s="149" t="s">
        <v>144</v>
      </c>
      <c r="I10" s="149" t="s">
        <v>144</v>
      </c>
      <c r="J10" s="136"/>
    </row>
    <row r="11" spans="1:10" ht="20.25" customHeight="1">
      <c r="A11" s="141" t="s">
        <v>125</v>
      </c>
      <c r="B11" s="136" t="s">
        <v>193</v>
      </c>
      <c r="C11" s="136" t="s">
        <v>115</v>
      </c>
      <c r="D11" s="150">
        <v>8280000</v>
      </c>
      <c r="E11" s="148" t="s">
        <v>139</v>
      </c>
      <c r="F11" s="149" t="s">
        <v>129</v>
      </c>
      <c r="G11" s="149" t="s">
        <v>117</v>
      </c>
      <c r="H11" s="149" t="s">
        <v>144</v>
      </c>
      <c r="I11" s="149" t="s">
        <v>144</v>
      </c>
      <c r="J11" s="136"/>
    </row>
    <row r="12" spans="1:10" ht="20.25" customHeight="1">
      <c r="A12" s="141" t="s">
        <v>141</v>
      </c>
      <c r="B12" s="136" t="s">
        <v>193</v>
      </c>
      <c r="C12" s="136" t="s">
        <v>90</v>
      </c>
      <c r="D12" s="150">
        <v>48540000</v>
      </c>
      <c r="E12" s="148" t="s">
        <v>140</v>
      </c>
      <c r="F12" s="149" t="s">
        <v>123</v>
      </c>
      <c r="G12" s="149" t="s">
        <v>117</v>
      </c>
      <c r="H12" s="149" t="s">
        <v>144</v>
      </c>
      <c r="I12" s="149" t="s">
        <v>144</v>
      </c>
      <c r="J12" s="136"/>
    </row>
    <row r="13" spans="1:10" ht="20.25" customHeight="1">
      <c r="A13" s="141" t="s">
        <v>150</v>
      </c>
      <c r="B13" s="136" t="s">
        <v>193</v>
      </c>
      <c r="C13" s="136" t="s">
        <v>151</v>
      </c>
      <c r="D13" s="150">
        <v>150000</v>
      </c>
      <c r="E13" s="148" t="s">
        <v>152</v>
      </c>
      <c r="F13" s="149" t="s">
        <v>153</v>
      </c>
      <c r="G13" s="149" t="s">
        <v>154</v>
      </c>
      <c r="H13" s="149" t="s">
        <v>155</v>
      </c>
      <c r="I13" s="149" t="s">
        <v>155</v>
      </c>
      <c r="J13" s="136"/>
    </row>
    <row r="14" spans="1:10" ht="20.25" customHeight="1">
      <c r="A14" s="141"/>
      <c r="B14" s="136"/>
      <c r="C14" s="136"/>
      <c r="D14" s="150"/>
      <c r="E14" s="148"/>
      <c r="F14" s="149"/>
      <c r="G14" s="149"/>
      <c r="H14" s="149"/>
      <c r="I14" s="149"/>
      <c r="J14" s="136"/>
    </row>
    <row r="15" spans="1:10" ht="20.25" customHeight="1">
      <c r="A15" s="141"/>
      <c r="B15" s="136"/>
      <c r="C15" s="136"/>
      <c r="D15" s="150"/>
      <c r="E15" s="148"/>
      <c r="F15" s="149"/>
      <c r="G15" s="149"/>
      <c r="H15" s="149"/>
      <c r="I15" s="149"/>
      <c r="J15" s="136"/>
    </row>
    <row r="16" spans="1:10" ht="20.25" customHeight="1">
      <c r="A16" s="141"/>
      <c r="B16" s="136"/>
      <c r="C16" s="136"/>
      <c r="D16" s="150"/>
      <c r="E16" s="148"/>
      <c r="F16" s="149"/>
      <c r="G16" s="149"/>
      <c r="H16" s="149"/>
      <c r="I16" s="149"/>
      <c r="J16" s="136"/>
    </row>
    <row r="17" spans="1:10" ht="20.25" customHeight="1">
      <c r="A17" s="141"/>
      <c r="B17" s="136"/>
      <c r="C17" s="136"/>
      <c r="D17" s="150"/>
      <c r="E17" s="148"/>
      <c r="F17" s="149"/>
      <c r="G17" s="149"/>
      <c r="H17" s="149"/>
      <c r="I17" s="149"/>
      <c r="J17" s="136"/>
    </row>
    <row r="18" spans="1:10" ht="20.25" customHeight="1">
      <c r="A18" s="141"/>
      <c r="B18" s="136"/>
      <c r="C18" s="136"/>
      <c r="D18" s="150"/>
      <c r="E18" s="148"/>
      <c r="F18" s="149"/>
      <c r="G18" s="149"/>
      <c r="H18" s="149"/>
      <c r="I18" s="149"/>
      <c r="J18" s="136"/>
    </row>
    <row r="19" spans="1:10" ht="20.25" customHeight="1">
      <c r="A19" s="141"/>
      <c r="B19" s="136"/>
      <c r="C19" s="136"/>
      <c r="D19" s="150"/>
      <c r="E19" s="148"/>
      <c r="F19" s="149"/>
      <c r="G19" s="149"/>
      <c r="H19" s="149"/>
      <c r="I19" s="149"/>
      <c r="J19" s="136"/>
    </row>
    <row r="20" spans="1:10" ht="20.25" customHeight="1">
      <c r="A20" s="141"/>
      <c r="B20" s="136"/>
      <c r="C20" s="136"/>
      <c r="D20" s="150"/>
      <c r="E20" s="148"/>
      <c r="F20" s="149"/>
      <c r="G20" s="149"/>
      <c r="H20" s="149"/>
      <c r="I20" s="149"/>
      <c r="J20" s="136"/>
    </row>
    <row r="21" spans="1:10" ht="20.25" customHeight="1">
      <c r="A21" s="141"/>
      <c r="B21" s="136"/>
      <c r="C21" s="136"/>
      <c r="D21" s="150"/>
      <c r="E21" s="148"/>
      <c r="F21" s="149"/>
      <c r="G21" s="149"/>
      <c r="H21" s="149"/>
      <c r="I21" s="149"/>
      <c r="J21" s="136"/>
    </row>
    <row r="22" spans="1:10" ht="20.25" customHeight="1">
      <c r="A22" s="141"/>
      <c r="B22" s="136"/>
      <c r="C22" s="136"/>
      <c r="D22" s="150"/>
      <c r="E22" s="148"/>
      <c r="F22" s="149"/>
      <c r="G22" s="149"/>
      <c r="H22" s="149"/>
      <c r="I22" s="149"/>
      <c r="J22" s="136"/>
    </row>
    <row r="23" spans="1:10" ht="20.25" customHeight="1">
      <c r="A23" s="141"/>
      <c r="B23" s="136"/>
      <c r="C23" s="136"/>
      <c r="D23" s="150"/>
      <c r="E23" s="148"/>
      <c r="F23" s="149"/>
      <c r="G23" s="149"/>
      <c r="H23" s="149"/>
      <c r="I23" s="149"/>
      <c r="J23" s="136"/>
    </row>
    <row r="24" spans="1:10" ht="20.25" customHeight="1">
      <c r="A24" s="141"/>
      <c r="B24" s="136"/>
      <c r="C24" s="136"/>
      <c r="D24" s="150"/>
      <c r="E24" s="148"/>
      <c r="F24" s="149"/>
      <c r="G24" s="149"/>
      <c r="H24" s="149"/>
      <c r="I24" s="149"/>
      <c r="J24" s="136"/>
    </row>
    <row r="25" spans="1:10" ht="20.25" customHeight="1">
      <c r="A25" s="141"/>
      <c r="B25" s="136"/>
      <c r="C25" s="136"/>
      <c r="D25" s="150"/>
      <c r="E25" s="148"/>
      <c r="F25" s="149"/>
      <c r="G25" s="149"/>
      <c r="H25" s="149"/>
      <c r="I25" s="149"/>
      <c r="J25" s="136"/>
    </row>
    <row r="26" spans="1:10" ht="20.25" customHeight="1">
      <c r="A26" s="141"/>
      <c r="B26" s="136"/>
      <c r="C26" s="136"/>
      <c r="D26" s="150"/>
      <c r="E26" s="148"/>
      <c r="F26" s="149"/>
      <c r="G26" s="149"/>
      <c r="H26" s="149"/>
      <c r="I26" s="149"/>
      <c r="J26" s="136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B1" workbookViewId="0">
      <selection activeCell="G4" sqref="G4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45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47" customWidth="1"/>
  </cols>
  <sheetData>
    <row r="1" spans="1:8" ht="25.5">
      <c r="A1" s="177" t="s">
        <v>20</v>
      </c>
      <c r="B1" s="177"/>
      <c r="C1" s="177"/>
      <c r="D1" s="177"/>
      <c r="E1" s="177"/>
      <c r="F1" s="177"/>
      <c r="G1" s="177"/>
      <c r="H1" s="177"/>
    </row>
    <row r="2" spans="1:8" ht="25.5">
      <c r="A2" s="178" t="s">
        <v>87</v>
      </c>
      <c r="B2" s="178"/>
      <c r="C2" s="144"/>
      <c r="D2" s="3"/>
      <c r="E2" s="3"/>
      <c r="F2" s="35"/>
      <c r="G2" s="179" t="s">
        <v>4</v>
      </c>
      <c r="H2" s="179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34" t="s">
        <v>87</v>
      </c>
      <c r="B4" s="140" t="s">
        <v>102</v>
      </c>
      <c r="C4" s="135" t="s">
        <v>193</v>
      </c>
      <c r="D4" s="137" t="s">
        <v>147</v>
      </c>
      <c r="E4" s="142"/>
      <c r="F4" s="135" t="s">
        <v>91</v>
      </c>
      <c r="G4" s="135" t="s">
        <v>92</v>
      </c>
      <c r="H4" s="21"/>
    </row>
    <row r="5" spans="1:8" ht="18" customHeight="1">
      <c r="A5" s="134" t="s">
        <v>87</v>
      </c>
      <c r="B5" s="141" t="s">
        <v>101</v>
      </c>
      <c r="C5" s="135" t="s">
        <v>193</v>
      </c>
      <c r="D5" s="137" t="s">
        <v>148</v>
      </c>
      <c r="E5" s="142"/>
      <c r="F5" s="135" t="s">
        <v>106</v>
      </c>
      <c r="G5" s="135" t="s">
        <v>107</v>
      </c>
      <c r="H5" s="21"/>
    </row>
    <row r="6" spans="1:8" ht="18" customHeight="1">
      <c r="A6" s="134" t="s">
        <v>87</v>
      </c>
      <c r="B6" s="141" t="s">
        <v>100</v>
      </c>
      <c r="C6" s="135" t="s">
        <v>193</v>
      </c>
      <c r="D6" s="137" t="s">
        <v>148</v>
      </c>
      <c r="E6" s="142"/>
      <c r="F6" s="135" t="s">
        <v>108</v>
      </c>
      <c r="G6" s="135" t="s">
        <v>109</v>
      </c>
      <c r="H6" s="21"/>
    </row>
    <row r="7" spans="1:8" ht="18" customHeight="1">
      <c r="A7" s="134" t="s">
        <v>87</v>
      </c>
      <c r="B7" s="141" t="s">
        <v>99</v>
      </c>
      <c r="C7" s="135" t="s">
        <v>193</v>
      </c>
      <c r="D7" s="137" t="s">
        <v>148</v>
      </c>
      <c r="E7" s="142"/>
      <c r="F7" s="136" t="s">
        <v>110</v>
      </c>
      <c r="G7" s="136" t="s">
        <v>111</v>
      </c>
      <c r="H7" s="21"/>
    </row>
    <row r="8" spans="1:8" ht="18" customHeight="1">
      <c r="A8" s="134" t="s">
        <v>87</v>
      </c>
      <c r="B8" s="141" t="s">
        <v>132</v>
      </c>
      <c r="C8" s="135" t="s">
        <v>193</v>
      </c>
      <c r="D8" s="137" t="s">
        <v>148</v>
      </c>
      <c r="E8" s="142"/>
      <c r="F8" s="135" t="s">
        <v>106</v>
      </c>
      <c r="G8" s="136" t="s">
        <v>112</v>
      </c>
      <c r="H8" s="21"/>
    </row>
    <row r="9" spans="1:8" ht="18" customHeight="1">
      <c r="A9" s="134" t="s">
        <v>87</v>
      </c>
      <c r="B9" s="141" t="s">
        <v>97</v>
      </c>
      <c r="C9" s="135" t="s">
        <v>193</v>
      </c>
      <c r="D9" s="137" t="s">
        <v>148</v>
      </c>
      <c r="E9" s="142"/>
      <c r="F9" s="136" t="s">
        <v>113</v>
      </c>
      <c r="G9" s="136" t="s">
        <v>114</v>
      </c>
      <c r="H9" s="21"/>
    </row>
    <row r="10" spans="1:8" ht="18" customHeight="1">
      <c r="A10" s="134" t="s">
        <v>87</v>
      </c>
      <c r="B10" s="141" t="s">
        <v>95</v>
      </c>
      <c r="C10" s="135" t="s">
        <v>193</v>
      </c>
      <c r="D10" s="137" t="s">
        <v>149</v>
      </c>
      <c r="E10" s="142"/>
      <c r="F10" s="136" t="s">
        <v>130</v>
      </c>
      <c r="G10" s="136" t="s">
        <v>122</v>
      </c>
      <c r="H10" s="21"/>
    </row>
    <row r="11" spans="1:8" ht="18" customHeight="1">
      <c r="A11" s="134" t="s">
        <v>87</v>
      </c>
      <c r="B11" s="141" t="s">
        <v>104</v>
      </c>
      <c r="C11" s="135" t="s">
        <v>193</v>
      </c>
      <c r="D11" s="137" t="s">
        <v>149</v>
      </c>
      <c r="E11" s="142"/>
      <c r="F11" s="136" t="s">
        <v>93</v>
      </c>
      <c r="G11" s="136" t="s">
        <v>115</v>
      </c>
      <c r="H11" s="21"/>
    </row>
    <row r="12" spans="1:8" ht="18" customHeight="1">
      <c r="A12" s="134" t="s">
        <v>87</v>
      </c>
      <c r="B12" s="141" t="s">
        <v>104</v>
      </c>
      <c r="C12" s="135" t="s">
        <v>193</v>
      </c>
      <c r="D12" s="137" t="s">
        <v>149</v>
      </c>
      <c r="E12" s="142"/>
      <c r="F12" s="136" t="s">
        <v>93</v>
      </c>
      <c r="G12" s="136" t="s">
        <v>115</v>
      </c>
      <c r="H12" s="21" t="s">
        <v>131</v>
      </c>
    </row>
    <row r="13" spans="1:8" ht="18" customHeight="1">
      <c r="A13" s="134" t="s">
        <v>87</v>
      </c>
      <c r="B13" s="141" t="s">
        <v>105</v>
      </c>
      <c r="C13" s="135" t="s">
        <v>193</v>
      </c>
      <c r="D13" s="137" t="s">
        <v>149</v>
      </c>
      <c r="E13" s="142"/>
      <c r="F13" s="136" t="s">
        <v>93</v>
      </c>
      <c r="G13" s="136" t="s">
        <v>90</v>
      </c>
      <c r="H13" s="21"/>
    </row>
    <row r="14" spans="1:8" ht="18" customHeight="1">
      <c r="A14" s="134" t="s">
        <v>87</v>
      </c>
      <c r="B14" s="141" t="s">
        <v>105</v>
      </c>
      <c r="C14" s="135" t="s">
        <v>193</v>
      </c>
      <c r="D14" s="137" t="s">
        <v>149</v>
      </c>
      <c r="E14" s="142"/>
      <c r="F14" s="136" t="s">
        <v>93</v>
      </c>
      <c r="G14" s="136" t="s">
        <v>90</v>
      </c>
      <c r="H14" s="21" t="s">
        <v>131</v>
      </c>
    </row>
    <row r="15" spans="1:8" ht="18" customHeight="1">
      <c r="A15" s="134" t="s">
        <v>87</v>
      </c>
      <c r="B15" s="141"/>
      <c r="C15" s="136"/>
      <c r="D15" s="137"/>
      <c r="E15" s="142"/>
      <c r="F15" s="136"/>
      <c r="G15" s="136"/>
      <c r="H15" s="21"/>
    </row>
    <row r="16" spans="1:8" ht="18" customHeight="1">
      <c r="A16" s="134" t="s">
        <v>87</v>
      </c>
      <c r="B16" s="141"/>
      <c r="C16" s="136"/>
      <c r="D16" s="137"/>
      <c r="E16" s="142"/>
      <c r="F16" s="136"/>
      <c r="G16" s="136"/>
      <c r="H16" s="21"/>
    </row>
    <row r="17" spans="1:8" ht="18" customHeight="1">
      <c r="A17" s="134" t="s">
        <v>87</v>
      </c>
      <c r="B17" s="141"/>
      <c r="C17" s="136"/>
      <c r="D17" s="137"/>
      <c r="E17" s="142"/>
      <c r="F17" s="136"/>
      <c r="G17" s="136"/>
      <c r="H17" s="21"/>
    </row>
    <row r="18" spans="1:8" ht="18" customHeight="1">
      <c r="A18" s="134" t="s">
        <v>87</v>
      </c>
      <c r="B18" s="141"/>
      <c r="C18" s="136"/>
      <c r="D18" s="137"/>
      <c r="E18" s="142"/>
      <c r="F18" s="136"/>
      <c r="G18" s="136"/>
      <c r="H18" s="21"/>
    </row>
    <row r="19" spans="1:8" ht="18" customHeight="1">
      <c r="A19" s="134" t="s">
        <v>87</v>
      </c>
      <c r="B19" s="141"/>
      <c r="C19" s="136"/>
      <c r="D19" s="137"/>
      <c r="E19" s="142"/>
      <c r="F19" s="136"/>
      <c r="G19" s="136"/>
      <c r="H19" s="21"/>
    </row>
    <row r="20" spans="1:8" ht="18" customHeight="1">
      <c r="A20" s="134" t="s">
        <v>87</v>
      </c>
      <c r="B20" s="141"/>
      <c r="C20" s="136"/>
      <c r="D20" s="137"/>
      <c r="E20" s="142"/>
      <c r="F20" s="136"/>
      <c r="G20" s="136"/>
      <c r="H20" s="21"/>
    </row>
    <row r="21" spans="1:8" ht="18" customHeight="1">
      <c r="A21" s="134" t="s">
        <v>87</v>
      </c>
      <c r="B21" s="141"/>
      <c r="C21" s="136"/>
      <c r="D21" s="139"/>
      <c r="E21" s="143"/>
      <c r="F21" s="139"/>
      <c r="G21" s="136"/>
      <c r="H21" s="21"/>
    </row>
    <row r="22" spans="1:8" ht="18" customHeight="1">
      <c r="A22" s="134" t="s">
        <v>87</v>
      </c>
      <c r="B22" s="141"/>
      <c r="C22" s="136"/>
      <c r="D22" s="137"/>
      <c r="E22" s="142"/>
      <c r="F22" s="136"/>
      <c r="G22" s="136"/>
      <c r="H22" s="21"/>
    </row>
    <row r="23" spans="1:8" ht="18" customHeight="1">
      <c r="A23" s="134" t="s">
        <v>87</v>
      </c>
      <c r="B23" s="141"/>
      <c r="C23" s="136"/>
      <c r="D23" s="137"/>
      <c r="E23" s="142"/>
      <c r="F23" s="136"/>
      <c r="G23" s="136"/>
      <c r="H23" s="21"/>
    </row>
    <row r="24" spans="1:8" ht="18" customHeight="1">
      <c r="A24" s="134" t="s">
        <v>87</v>
      </c>
      <c r="B24" s="141"/>
      <c r="C24" s="136"/>
      <c r="D24" s="137"/>
      <c r="E24" s="142"/>
      <c r="F24" s="136"/>
      <c r="G24" s="136"/>
      <c r="H24" s="21"/>
    </row>
    <row r="25" spans="1:8" ht="18" customHeight="1">
      <c r="A25" s="134" t="s">
        <v>87</v>
      </c>
      <c r="B25" s="141"/>
      <c r="C25" s="136"/>
      <c r="D25" s="137"/>
      <c r="E25" s="142"/>
      <c r="F25" s="136"/>
      <c r="G25" s="136"/>
      <c r="H25" s="21"/>
    </row>
    <row r="26" spans="1:8" ht="18" customHeight="1">
      <c r="A26" s="134" t="s">
        <v>87</v>
      </c>
      <c r="B26" s="141"/>
      <c r="C26" s="136"/>
      <c r="D26" s="137"/>
      <c r="E26" s="142"/>
      <c r="F26" s="136"/>
      <c r="G26" s="136"/>
      <c r="H26" s="21"/>
    </row>
    <row r="27" spans="1:8" ht="18" customHeight="1">
      <c r="A27" s="134" t="s">
        <v>87</v>
      </c>
      <c r="B27" s="141"/>
      <c r="C27" s="136"/>
      <c r="D27" s="137"/>
      <c r="E27" s="138"/>
      <c r="F27" s="136"/>
      <c r="G27" s="136"/>
      <c r="H27" s="21"/>
    </row>
    <row r="28" spans="1:8" ht="18" customHeight="1">
      <c r="A28" s="134" t="s">
        <v>87</v>
      </c>
      <c r="B28" s="141"/>
      <c r="C28" s="136"/>
      <c r="D28" s="137"/>
      <c r="E28" s="138"/>
      <c r="F28" s="136"/>
      <c r="G28" s="136"/>
      <c r="H28" s="21"/>
    </row>
    <row r="29" spans="1:8" ht="18" customHeight="1">
      <c r="A29" s="134" t="s">
        <v>87</v>
      </c>
      <c r="B29" s="136"/>
      <c r="C29" s="136"/>
      <c r="D29" s="137"/>
      <c r="E29" s="138"/>
      <c r="F29" s="136"/>
      <c r="G29" s="136"/>
      <c r="H29" s="21"/>
    </row>
    <row r="30" spans="1:8" ht="18" customHeight="1">
      <c r="A30" s="130"/>
      <c r="B30" s="131"/>
      <c r="C30" s="136"/>
      <c r="D30" s="133"/>
      <c r="E30" s="132"/>
      <c r="F30" s="131"/>
      <c r="G30" s="131"/>
      <c r="H30" s="146"/>
    </row>
    <row r="31" spans="1:8">
      <c r="D31" s="23"/>
      <c r="E31" s="23"/>
      <c r="F31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2018-01-02T06:48:33Z</dcterms:modified>
</cp:coreProperties>
</file>