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 수정수련관\2021. 계약 관련\2021년 계약 관련(유상희) 문서\계약정보공개\2021년\5월\"/>
    </mc:Choice>
  </mc:AlternateContent>
  <bookViews>
    <workbookView xWindow="0" yWindow="0" windowWidth="15675" windowHeight="11910" activeTab="5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C12" i="8" l="1"/>
  <c r="C5" i="8" l="1"/>
  <c r="B3" i="9" l="1"/>
  <c r="F6" i="9" l="1"/>
  <c r="D8" i="9" l="1"/>
  <c r="B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<sst xmlns="http://schemas.openxmlformats.org/spreadsheetml/2006/main" count="409" uniqueCount="214">
  <si>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</si>
  <si>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</si>
  <si>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</si>
  <si>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</si>
  <si>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</si>
  <si>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</si>
  <si>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</si>
  <si>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</si>
  <si>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</si>
  <si>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</si>
  <si>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</si>
  <si>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</si>
  <si>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</si>
  <si>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</si>
  <si>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</si>
  <si>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</si>
  <si>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</si>
  <si>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</si>
  <si>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</si>
  <si>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</si>
  <si>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</si>
  <si>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</si>
  <si>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</si>
  <si>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</si>
  <si>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</si>
  <si>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</si>
  <si>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</si>
  <si>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</si>
  <si>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</si>
  <si>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</si>
  <si>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</si>
  <si>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</si>
  <si>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</si>
  <si>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</si>
  <si>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</si>
  <si>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</si>
  <si>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</si>
  <si>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</si>
  <si>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</si>
  <si>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</si>
  <si>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</si>
  <si>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</si>
  <si>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</si>
  <si>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</si>
  <si>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</si>
  <si>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</si>
  <si>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</si>
  <si>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</si>
  <si>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</si>
  <si>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</si>
  <si>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무인경비시스템 위탁관리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</si>
  <si>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</si>
  <si>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</si>
  <si>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</si>
  <si>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㈜경기엘리베이터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</si>
  <si>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</si>
  <si>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</si>
  <si>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</si>
  <si>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㈜교원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</si>
  <si>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</si>
  <si>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</si>
  <si>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</si>
  <si>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지급임차료(시설물위탁관리비)</t>
    <phoneticPr fontId="9" type="noConversion"/>
  </si>
  <si>
    <t>기획운영팀</t>
    <phoneticPr fontId="9" type="noConversion"/>
  </si>
  <si>
    <t>㈜문일종합관리</t>
    <phoneticPr fontId="9" type="noConversion"/>
  </si>
  <si>
    <t>㈜KT</t>
    <phoneticPr fontId="9" type="noConversion"/>
  </si>
  <si>
    <t>븟반</t>
    <phoneticPr fontId="9" type="noConversion"/>
  </si>
  <si>
    <t>청소년활동팀</t>
    <phoneticPr fontId="9" type="noConversion"/>
  </si>
  <si>
    <t>수정청소년수련관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</si>
  <si>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</si>
  <si>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</si>
  <si>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</si>
  <si>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</si>
  <si>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</si>
  <si>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</si>
  <si>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</si>
  <si>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</si>
  <si>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</si>
  <si>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</si>
  <si>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</si>
  <si>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</si>
  <si>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</si>
  <si>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</si>
  <si>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</si>
  <si>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</si>
  <si>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</si>
  <si>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수정청소년수련관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</si>
  <si>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</si>
  <si>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</si>
  <si>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</si>
  <si>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</si>
  <si>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</si>
  <si>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</si>
  <si>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</si>
  <si>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</si>
  <si>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</si>
  <si>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</si>
  <si>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</si>
  <si>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</si>
  <si>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</si>
  <si>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2020.12.18.</t>
  </si>
  <si>
    <t>2020.12.18.</t>
    <phoneticPr fontId="9" type="noConversion"/>
  </si>
  <si>
    <t>2020.12.22.</t>
    <phoneticPr fontId="9" type="noConversion"/>
  </si>
  <si>
    <t>2020.12.17.</t>
    <phoneticPr fontId="9" type="noConversion"/>
  </si>
  <si>
    <t>2021.12.31.</t>
    <phoneticPr fontId="9" type="noConversion"/>
  </si>
  <si>
    <t>2021.06.30.</t>
  </si>
  <si>
    <t>2021.06.30.</t>
    <phoneticPr fontId="9" type="noConversion"/>
  </si>
  <si>
    <t>시설관리용역</t>
    <phoneticPr fontId="9" type="noConversion"/>
  </si>
  <si>
    <t>대한민국상이군경회 지성용역사업소</t>
    <phoneticPr fontId="9" type="noConversion"/>
  </si>
  <si>
    <t>2020.12.28.</t>
    <phoneticPr fontId="9" type="noConversion"/>
  </si>
  <si>
    <t>승강기시설 위탁관리</t>
    <phoneticPr fontId="9" type="noConversion"/>
  </si>
  <si>
    <t>㈜경기엘리베이터</t>
    <phoneticPr fontId="9" type="noConversion"/>
  </si>
  <si>
    <t>소방설비 위탁관리</t>
    <phoneticPr fontId="9" type="noConversion"/>
  </si>
  <si>
    <t>㈜한국소방</t>
    <phoneticPr fontId="9" type="noConversion"/>
  </si>
  <si>
    <t>2020.12.21.</t>
    <phoneticPr fontId="9" type="noConversion"/>
  </si>
  <si>
    <t>방역 및 소독</t>
    <phoneticPr fontId="9" type="noConversion"/>
  </si>
  <si>
    <t>정수기 위탁관리</t>
    <phoneticPr fontId="9" type="noConversion"/>
  </si>
  <si>
    <t>비데 위탁관리</t>
    <phoneticPr fontId="9" type="noConversion"/>
  </si>
  <si>
    <t>지문인식시스템 위탁관리</t>
    <phoneticPr fontId="9" type="noConversion"/>
  </si>
  <si>
    <t>㈜문일종합관리</t>
    <phoneticPr fontId="9" type="noConversion"/>
  </si>
  <si>
    <t>㈜에이디티캡스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</si>
  <si>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</si>
  <si>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</si>
  <si>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</si>
  <si>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방과후아카데미 위탁급식</t>
    <phoneticPr fontId="9" type="noConversion"/>
  </si>
  <si>
    <t>방과후 셔틀버스 임차</t>
    <phoneticPr fontId="9" type="noConversion"/>
  </si>
  <si>
    <t>㈜활기찬중부관광</t>
    <phoneticPr fontId="9" type="noConversion"/>
  </si>
  <si>
    <t>2021.12.31.</t>
    <phoneticPr fontId="9" type="noConversion"/>
  </si>
  <si>
    <t>2020.12.21.</t>
    <phoneticPr fontId="9" type="noConversion"/>
  </si>
  <si>
    <t>2020.12.29.</t>
    <phoneticPr fontId="9" type="noConversion"/>
  </si>
  <si>
    <t>2020.12.22.</t>
    <phoneticPr fontId="9" type="noConversion"/>
  </si>
  <si>
    <t>2020.12.22.</t>
    <phoneticPr fontId="9" type="noConversion"/>
  </si>
  <si>
    <t>계약기간</t>
  </si>
  <si>
    <t>소 재 지</t>
  </si>
  <si>
    <t>2019.12.20.</t>
    <phoneticPr fontId="9" type="noConversion"/>
  </si>
  <si>
    <t>2020.12.31.</t>
    <phoneticPr fontId="9" type="noConversion"/>
  </si>
  <si>
    <t>2020.12.29.</t>
    <phoneticPr fontId="9" type="noConversion"/>
  </si>
  <si>
    <t>사업위탁용역</t>
    <phoneticPr fontId="9" type="noConversion"/>
  </si>
  <si>
    <t>지급임차료(복합기임차료)</t>
    <phoneticPr fontId="9" type="noConversion"/>
  </si>
  <si>
    <t>지급수수료(위생관리비)</t>
    <phoneticPr fontId="9" type="noConversion"/>
  </si>
  <si>
    <t>공공요금 및 제세(통신요금)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</si>
  <si>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</si>
  <si>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</si>
  <si>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</si>
  <si>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</si>
  <si>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</si>
  <si>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</si>
  <si>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</si>
  <si>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청소년활동팀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</si>
  <si>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</si>
  <si>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</si>
  <si>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</si>
  <si>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수의1인견적</t>
    <phoneticPr fontId="9" type="noConversion"/>
  </si>
  <si>
    <t>일반</t>
    <phoneticPr fontId="9" type="noConversion"/>
  </si>
  <si>
    <t>소액수의</t>
    <phoneticPr fontId="9" type="noConversion"/>
  </si>
  <si>
    <t>지방자치를 당사자로 하는 계약에 관한 법률 시행령 제25조 1항 5호에 의한 수의계약</t>
    <phoneticPr fontId="9" type="noConversion"/>
  </si>
  <si>
    <t>수의총액</t>
    <phoneticPr fontId="9" type="noConversion"/>
  </si>
  <si>
    <t>수의총액</t>
    <phoneticPr fontId="9" type="noConversion"/>
  </si>
  <si>
    <t>이찬형</t>
    <phoneticPr fontId="9" type="noConversion"/>
  </si>
  <si>
    <t>-</t>
    <phoneticPr fontId="9" type="noConversion"/>
  </si>
  <si>
    <t>수정청소년수련관</t>
    <phoneticPr fontId="9" type="noConversion"/>
  </si>
  <si>
    <t>이찬형</t>
    <phoneticPr fontId="9" type="noConversion"/>
  </si>
  <si>
    <t>031-729-9212</t>
    <phoneticPr fontId="9" type="noConversion"/>
  </si>
  <si>
    <t>2021. 상반기 시설물 정기안전점검 실시</t>
    <phoneticPr fontId="9" type="noConversion"/>
  </si>
  <si>
    <t>건물위탁관리용역</t>
    <phoneticPr fontId="9" type="noConversion"/>
  </si>
  <si>
    <t>강규찬</t>
    <phoneticPr fontId="9" type="noConversion"/>
  </si>
  <si>
    <t>031-729-9217</t>
    <phoneticPr fontId="9" type="noConversion"/>
  </si>
  <si>
    <t>공기청정기 위탁관리</t>
    <phoneticPr fontId="9" type="noConversion"/>
  </si>
  <si>
    <t>수의</t>
  </si>
  <si>
    <t>정수기 위탁관리</t>
    <phoneticPr fontId="9" type="noConversion"/>
  </si>
  <si>
    <t>김종규</t>
    <phoneticPr fontId="9" type="noConversion"/>
  </si>
  <si>
    <t>031-729-9211</t>
    <phoneticPr fontId="9" type="noConversion"/>
  </si>
  <si>
    <t>수련관 안전관리 펜스설치 등</t>
    <phoneticPr fontId="9" type="noConversion"/>
  </si>
  <si>
    <t>건축</t>
    <phoneticPr fontId="9" type="noConversion"/>
  </si>
  <si>
    <t>정화조 청소 실시</t>
    <phoneticPr fontId="9" type="noConversion"/>
  </si>
  <si>
    <t>수의총액</t>
    <phoneticPr fontId="9" type="noConversion"/>
  </si>
  <si>
    <t>- 해당사항 없음 -</t>
    <phoneticPr fontId="9" type="noConversion"/>
  </si>
  <si>
    <t>5월 준공검사현황</t>
    <phoneticPr fontId="9" type="noConversion"/>
  </si>
  <si>
    <t>5월 대금지급현황</t>
    <phoneticPr fontId="9" type="noConversion"/>
  </si>
  <si>
    <t>5월 계약현황공개</t>
    <phoneticPr fontId="9" type="noConversion"/>
  </si>
  <si>
    <t>5월 수의계약현황</t>
    <phoneticPr fontId="9" type="noConversion"/>
  </si>
  <si>
    <t>5월 기성부분</t>
    <phoneticPr fontId="9" type="noConversion"/>
  </si>
  <si>
    <t>2021.06.01.</t>
    <phoneticPr fontId="9" type="noConversion"/>
  </si>
  <si>
    <t>2021.05.31.</t>
    <phoneticPr fontId="9" type="noConversion"/>
  </si>
  <si>
    <t>2021.05.01.</t>
    <phoneticPr fontId="9" type="noConversion"/>
  </si>
  <si>
    <t>5월 기성부분</t>
    <phoneticPr fontId="9" type="noConversion"/>
  </si>
  <si>
    <t>2021. 4월 기성부분</t>
    <phoneticPr fontId="9" type="noConversion"/>
  </si>
  <si>
    <t xml:space="preserve">                      (단위: 원 / 2021.05.31.기준)</t>
    <phoneticPr fontId="9" type="noConversion"/>
  </si>
  <si>
    <t xml:space="preserve">     (단위: 원 / 2021.05.31. 기준)</t>
    <phoneticPr fontId="9" type="noConversion"/>
  </si>
  <si>
    <t>2021.06.07.</t>
    <phoneticPr fontId="9" type="noConversion"/>
  </si>
  <si>
    <t>2021.06.07.</t>
    <phoneticPr fontId="9" type="noConversion"/>
  </si>
  <si>
    <t>2021.05.24.</t>
    <phoneticPr fontId="9" type="noConversion"/>
  </si>
  <si>
    <t>2021.05.26.</t>
    <phoneticPr fontId="9" type="noConversion"/>
  </si>
  <si>
    <t>2021.06.04.</t>
    <phoneticPr fontId="9" type="noConversion"/>
  </si>
  <si>
    <t>2021.06.04.</t>
    <phoneticPr fontId="9" type="noConversion"/>
  </si>
  <si>
    <t>2021.06.03.</t>
    <phoneticPr fontId="9" type="noConversion"/>
  </si>
  <si>
    <t>흡수식 냉〮온수기 세관공사</t>
    <phoneticPr fontId="9" type="noConversion"/>
  </si>
  <si>
    <t>2021.05.17.</t>
    <phoneticPr fontId="9" type="noConversion"/>
  </si>
  <si>
    <t>2021.05.17.~2021.05.24.</t>
    <phoneticPr fontId="9" type="noConversion"/>
  </si>
  <si>
    <t>주식회사 제이엔지니어링</t>
    <phoneticPr fontId="9" type="noConversion"/>
  </si>
  <si>
    <t>서울시 강북구 노해로21길 66 (수유동)</t>
    <phoneticPr fontId="9" type="noConversion"/>
  </si>
  <si>
    <t xml:space="preserve">2021. 청소년 공연 친친콘서트 영상장비 임차비 </t>
    <phoneticPr fontId="9" type="noConversion"/>
  </si>
  <si>
    <t>커넥티움</t>
    <phoneticPr fontId="9" type="noConversion"/>
  </si>
  <si>
    <t>경기도 용인시 기흥구 중부대로 184, A동 3층 308호</t>
    <phoneticPr fontId="9" type="noConversion"/>
  </si>
  <si>
    <t>2021.05.27.</t>
    <phoneticPr fontId="9" type="noConversion"/>
  </si>
  <si>
    <t>2021.05.29.</t>
    <phoneticPr fontId="9" type="noConversion"/>
  </si>
  <si>
    <t>2021.05.27.</t>
    <phoneticPr fontId="9" type="noConversion"/>
  </si>
  <si>
    <t>2021.05.17.~
05.24.</t>
    <phoneticPr fontId="9" type="noConversion"/>
  </si>
  <si>
    <t>노한올,이웅재</t>
    <phoneticPr fontId="9" type="noConversion"/>
  </si>
  <si>
    <t>강인성</t>
    <phoneticPr fontId="9" type="noConversion"/>
  </si>
  <si>
    <t>2021.05.27.~2021.05.29.</t>
    <phoneticPr fontId="9" type="noConversion"/>
  </si>
  <si>
    <t>2021.05.27.~
05.29.</t>
    <phoneticPr fontId="9" type="noConversion"/>
  </si>
  <si>
    <t>전기</t>
    <phoneticPr fontId="9" type="noConversion"/>
  </si>
  <si>
    <t>임시수련관 전기공사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</si>
</sst>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</cellStyleXfs>
  <cellXfs count="199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shrinkToFi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179" fontId="17" fillId="4" borderId="9" xfId="1" applyNumberFormat="1" applyFont="1" applyFill="1" applyBorder="1" applyAlignment="1">
      <alignment horizontal="right" vertical="center" shrinkToFit="1"/>
    </xf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32" fillId="4" borderId="1" xfId="11" quotePrefix="1" applyFont="1" applyFill="1" applyBorder="1" applyAlignment="1">
      <alignment horizontal="center" vertical="center" shrinkToFit="1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0" fontId="19" fillId="0" borderId="25" xfId="0" applyNumberFormat="1" applyFont="1" applyFill="1" applyBorder="1" applyAlignment="1" applyProtection="1">
      <alignment horizontal="center" vertical="center"/>
    </xf>
    <xf numFmtId="179" fontId="20" fillId="4" borderId="1" xfId="1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19" fillId="0" borderId="8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Fill="1" applyBorder="1" applyAlignment="1">
      <alignment horizontal="left" vertical="center" shrinkToFit="1"/>
    </xf>
    <xf numFmtId="179" fontId="19" fillId="0" borderId="9" xfId="0" applyNumberFormat="1" applyFont="1" applyFill="1" applyBorder="1" applyAlignment="1">
      <alignment horizontal="right" vertical="center" shrinkToFit="1"/>
    </xf>
    <xf numFmtId="179" fontId="19" fillId="0" borderId="9" xfId="34" quotePrefix="1" applyNumberFormat="1" applyFont="1" applyFill="1" applyBorder="1" applyAlignment="1">
      <alignment horizontal="right" vertical="center" shrinkToFit="1"/>
    </xf>
    <xf numFmtId="49" fontId="19" fillId="0" borderId="9" xfId="0" quotePrefix="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shrinkToFit="1"/>
    </xf>
    <xf numFmtId="176" fontId="20" fillId="0" borderId="9" xfId="0" applyNumberFormat="1" applyFont="1" applyFill="1" applyBorder="1" applyAlignment="1">
      <alignment horizontal="left" vertical="center" shrinkToFit="1"/>
    </xf>
    <xf numFmtId="176" fontId="19" fillId="0" borderId="9" xfId="1" quotePrefix="1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20" fillId="4" borderId="1" xfId="0" applyNumberFormat="1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178" fontId="15" fillId="0" borderId="7" xfId="0" applyNumberFormat="1" applyFont="1" applyBorder="1" applyAlignment="1">
      <alignment horizontal="center" vertical="center"/>
    </xf>
    <xf numFmtId="178" fontId="15" fillId="0" borderId="7" xfId="0" quotePrefix="1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41" fontId="32" fillId="0" borderId="1" xfId="0" applyNumberFormat="1" applyFont="1" applyBorder="1" applyAlignment="1">
      <alignment horizontal="center" vertical="center" wrapText="1" shrinkToFit="1"/>
    </xf>
    <xf numFmtId="0" fontId="41" fillId="4" borderId="29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shrinkToFit="1"/>
    </xf>
    <xf numFmtId="0" fontId="17" fillId="4" borderId="1" xfId="0" applyNumberFormat="1" applyFont="1" applyFill="1" applyBorder="1" applyAlignment="1">
      <alignment horizontal="center" vertical="center" shrinkToFit="1"/>
    </xf>
    <xf numFmtId="0" fontId="17" fillId="4" borderId="1" xfId="0" quotePrefix="1" applyFont="1" applyFill="1" applyBorder="1" applyAlignment="1">
      <alignment horizontal="center" vertical="center" shrinkToFit="1"/>
    </xf>
    <xf numFmtId="0" fontId="17" fillId="4" borderId="9" xfId="0" applyNumberFormat="1" applyFont="1" applyFill="1" applyBorder="1" applyAlignment="1">
      <alignment horizontal="center" vertical="center" shrinkToFit="1"/>
    </xf>
    <xf numFmtId="38" fontId="17" fillId="4" borderId="9" xfId="2" applyNumberFormat="1" applyFont="1" applyFill="1" applyBorder="1" applyAlignment="1">
      <alignment horizontal="center" vertical="center" shrinkToFit="1"/>
    </xf>
    <xf numFmtId="41" fontId="17" fillId="4" borderId="9" xfId="100" applyFont="1" applyFill="1" applyBorder="1" applyAlignment="1">
      <alignment horizontal="center" vertical="center" shrinkToFit="1"/>
    </xf>
    <xf numFmtId="0" fontId="41" fillId="4" borderId="30" xfId="0" applyFont="1" applyFill="1" applyBorder="1" applyAlignment="1">
      <alignment horizontal="center" vertical="center"/>
    </xf>
    <xf numFmtId="0" fontId="41" fillId="4" borderId="7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 shrinkToFit="1"/>
    </xf>
    <xf numFmtId="179" fontId="17" fillId="4" borderId="1" xfId="1" applyNumberFormat="1" applyFont="1" applyFill="1" applyBorder="1" applyAlignment="1">
      <alignment horizontal="right" vertical="center" shrinkToFit="1"/>
    </xf>
    <xf numFmtId="0" fontId="0" fillId="0" borderId="7" xfId="0" applyBorder="1"/>
    <xf numFmtId="0" fontId="0" fillId="0" borderId="10" xfId="0" applyBorder="1"/>
    <xf numFmtId="49" fontId="31" fillId="0" borderId="1" xfId="0" applyNumberFormat="1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shrinkToFit="1"/>
    </xf>
    <xf numFmtId="0" fontId="43" fillId="4" borderId="1" xfId="0" quotePrefix="1" applyNumberFormat="1" applyFont="1" applyFill="1" applyBorder="1" applyAlignment="1">
      <alignment horizontal="center" vertical="center" shrinkToFit="1"/>
    </xf>
    <xf numFmtId="38" fontId="43" fillId="4" borderId="1" xfId="2" applyNumberFormat="1" applyFont="1" applyFill="1" applyBorder="1" applyAlignment="1">
      <alignment horizontal="center" vertical="center" shrinkToFit="1"/>
    </xf>
    <xf numFmtId="3" fontId="43" fillId="4" borderId="1" xfId="0" quotePrefix="1" applyNumberFormat="1" applyFont="1" applyFill="1" applyBorder="1" applyAlignment="1">
      <alignment horizontal="right" vertical="center" shrinkToFit="1"/>
    </xf>
    <xf numFmtId="41" fontId="43" fillId="4" borderId="1" xfId="100" applyFont="1" applyFill="1" applyBorder="1" applyAlignment="1">
      <alignment horizontal="center" vertical="center" shrinkToFit="1"/>
    </xf>
    <xf numFmtId="0" fontId="43" fillId="4" borderId="6" xfId="0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43" fillId="4" borderId="9" xfId="0" applyNumberFormat="1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41" fontId="43" fillId="4" borderId="9" xfId="100" applyFont="1" applyFill="1" applyBorder="1" applyAlignment="1">
      <alignment horizontal="center" vertical="center" shrinkToFit="1"/>
    </xf>
    <xf numFmtId="3" fontId="43" fillId="4" borderId="9" xfId="0" applyNumberFormat="1" applyFont="1" applyFill="1" applyBorder="1" applyAlignment="1">
      <alignment horizontal="right" vertical="center" shrinkToFit="1"/>
    </xf>
    <xf numFmtId="0" fontId="17" fillId="4" borderId="9" xfId="0" quotePrefix="1" applyNumberFormat="1" applyFont="1" applyFill="1" applyBorder="1" applyAlignment="1">
      <alignment horizontal="center" vertical="center" shrinkToFit="1"/>
    </xf>
    <xf numFmtId="41" fontId="43" fillId="4" borderId="1" xfId="1" applyFont="1" applyFill="1" applyBorder="1" applyAlignment="1">
      <alignment horizontal="right" vertical="distributed" shrinkToFit="1"/>
    </xf>
    <xf numFmtId="0" fontId="17" fillId="4" borderId="14" xfId="0" quotePrefix="1" applyNumberFormat="1" applyFont="1" applyFill="1" applyBorder="1" applyAlignment="1">
      <alignment horizontal="center" vertical="center" shrinkToFi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  <xf numFmtId="0" fontId="43" fillId="4" borderId="25" xfId="0" applyFont="1" applyFill="1" applyBorder="1" applyAlignment="1">
      <alignment horizontal="center" vertical="center" shrinkToFit="1"/>
    </xf>
    <xf numFmtId="0" fontId="43" fillId="4" borderId="12" xfId="0" applyFont="1" applyFill="1" applyBorder="1" applyAlignment="1">
      <alignment horizontal="center" vertical="center" shrinkToFit="1"/>
    </xf>
    <xf numFmtId="38" fontId="43" fillId="4" borderId="12" xfId="2" applyNumberFormat="1" applyFont="1" applyFill="1" applyBorder="1" applyAlignment="1">
      <alignment horizontal="center" vertical="center" shrinkToFit="1"/>
    </xf>
    <xf numFmtId="41" fontId="43" fillId="4" borderId="12" xfId="100" applyFont="1" applyFill="1" applyBorder="1" applyAlignment="1">
      <alignment horizontal="center" vertical="center" shrinkToFit="1"/>
    </xf>
    <xf numFmtId="0" fontId="17" fillId="4" borderId="12" xfId="0" applyFont="1" applyFill="1" applyBorder="1" applyAlignment="1">
      <alignment horizontal="center" vertical="center" shrinkToFit="1"/>
    </xf>
    <xf numFmtId="0" fontId="0" fillId="0" borderId="31" xfId="0" applyBorder="1"/>
    <xf numFmtId="0" fontId="43" fillId="4" borderId="12" xfId="0" applyNumberFormat="1" applyFont="1" applyFill="1" applyBorder="1" applyAlignment="1">
      <alignment horizontal="center" vertical="center" shrinkToFit="1"/>
    </xf>
    <xf numFmtId="41" fontId="43" fillId="4" borderId="12" xfId="1" quotePrefix="1" applyFont="1" applyFill="1" applyBorder="1" applyAlignment="1">
      <alignment horizontal="right" vertical="center" shrinkToFit="1"/>
    </xf>
    <xf numFmtId="3" fontId="43" fillId="4" borderId="12" xfId="0" applyNumberFormat="1" applyFont="1" applyFill="1" applyBorder="1" applyAlignment="1">
      <alignment horizontal="right" vertical="center" shrinkToFit="1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T23" sqref="T23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56" t="s">
        <v>149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5" t="s">
        <v>147</v>
      </c>
    </row>
    <row r="3" spans="1:12" ht="30" customHeight="1" x14ac:dyDescent="0.15">
      <c r="A3" s="37" t="s">
        <v>38</v>
      </c>
      <c r="B3" s="38" t="s">
        <v>39</v>
      </c>
      <c r="C3" s="38" t="s">
        <v>40</v>
      </c>
      <c r="D3" s="38" t="s">
        <v>41</v>
      </c>
      <c r="E3" s="38" t="s">
        <v>42</v>
      </c>
      <c r="F3" s="38" t="s">
        <v>74</v>
      </c>
      <c r="G3" s="38" t="s">
        <v>75</v>
      </c>
      <c r="H3" s="38" t="s">
        <v>69</v>
      </c>
      <c r="I3" s="39" t="s">
        <v>43</v>
      </c>
      <c r="J3" s="39" t="s">
        <v>44</v>
      </c>
      <c r="K3" s="39" t="s">
        <v>45</v>
      </c>
      <c r="L3" s="40" t="s">
        <v>76</v>
      </c>
    </row>
    <row r="4" spans="1:12" s="13" customFormat="1" ht="30" customHeight="1" thickBot="1" x14ac:dyDescent="0.2">
      <c r="A4" s="32"/>
      <c r="B4" s="33"/>
      <c r="C4" s="152" t="s">
        <v>176</v>
      </c>
      <c r="D4" s="33"/>
      <c r="E4" s="130"/>
      <c r="F4" s="34"/>
      <c r="G4" s="33"/>
      <c r="H4" s="131"/>
      <c r="I4" s="33"/>
      <c r="J4" s="33"/>
      <c r="K4" s="33"/>
      <c r="L4" s="36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"/>
  <sheetViews>
    <sheetView zoomScaleNormal="100" zoomScaleSheetLayoutView="100" workbookViewId="0">
      <selection activeCell="F21" sqref="F2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56" t="s">
        <v>150</v>
      </c>
      <c r="B1" s="156"/>
      <c r="C1" s="156"/>
      <c r="D1" s="156"/>
      <c r="E1" s="156"/>
      <c r="F1" s="156"/>
      <c r="G1" s="156"/>
      <c r="H1" s="156"/>
      <c r="I1" s="156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5" t="s">
        <v>147</v>
      </c>
    </row>
    <row r="3" spans="1:9" s="13" customFormat="1" ht="30" customHeight="1" x14ac:dyDescent="0.15">
      <c r="A3" s="37" t="s">
        <v>26</v>
      </c>
      <c r="B3" s="38" t="s">
        <v>39</v>
      </c>
      <c r="C3" s="38" t="s">
        <v>35</v>
      </c>
      <c r="D3" s="38" t="s">
        <v>41</v>
      </c>
      <c r="E3" s="38" t="s">
        <v>70</v>
      </c>
      <c r="F3" s="39" t="s">
        <v>43</v>
      </c>
      <c r="G3" s="39" t="s">
        <v>44</v>
      </c>
      <c r="H3" s="39" t="s">
        <v>45</v>
      </c>
      <c r="I3" s="40" t="s">
        <v>77</v>
      </c>
    </row>
    <row r="4" spans="1:9" s="13" customFormat="1" ht="30" customHeight="1" x14ac:dyDescent="0.15">
      <c r="A4" s="134">
        <v>2021</v>
      </c>
      <c r="B4" s="126">
        <v>6</v>
      </c>
      <c r="C4" s="154" t="s">
        <v>164</v>
      </c>
      <c r="D4" s="128" t="s">
        <v>157</v>
      </c>
      <c r="E4" s="135">
        <v>18000000</v>
      </c>
      <c r="F4" s="126" t="s">
        <v>34</v>
      </c>
      <c r="G4" s="126" t="s">
        <v>165</v>
      </c>
      <c r="H4" s="126" t="s">
        <v>166</v>
      </c>
      <c r="I4" s="125"/>
    </row>
    <row r="5" spans="1:9" ht="30" customHeight="1" x14ac:dyDescent="0.15">
      <c r="A5" s="134">
        <v>2021</v>
      </c>
      <c r="B5" s="126">
        <v>6</v>
      </c>
      <c r="C5" s="127" t="s">
        <v>167</v>
      </c>
      <c r="D5" s="128" t="s">
        <v>168</v>
      </c>
      <c r="E5" s="135">
        <v>1023000</v>
      </c>
      <c r="F5" s="126" t="s">
        <v>34</v>
      </c>
      <c r="G5" s="126" t="s">
        <v>170</v>
      </c>
      <c r="H5" s="126" t="s">
        <v>171</v>
      </c>
      <c r="I5" s="133"/>
    </row>
    <row r="6" spans="1:9" ht="30" customHeight="1" thickBot="1" x14ac:dyDescent="0.2">
      <c r="A6" s="32">
        <v>2021</v>
      </c>
      <c r="B6" s="33">
        <v>6</v>
      </c>
      <c r="C6" s="129" t="s">
        <v>169</v>
      </c>
      <c r="D6" s="34" t="s">
        <v>168</v>
      </c>
      <c r="E6" s="68">
        <v>1556400</v>
      </c>
      <c r="F6" s="33" t="s">
        <v>34</v>
      </c>
      <c r="G6" s="33" t="s">
        <v>170</v>
      </c>
      <c r="H6" s="33" t="s">
        <v>171</v>
      </c>
      <c r="I6" s="132"/>
    </row>
  </sheetData>
  <mergeCells count="1">
    <mergeCell ref="A1:I1"/>
  </mergeCells>
  <phoneticPr fontId="9" type="noConversion"/>
  <dataValidations count="2">
    <dataValidation type="textLength" operator="lessThanOrEqual" allowBlank="1" showInputMessage="1" showErrorMessage="1" sqref="F4:F6">
      <formula1>5</formula1>
    </dataValidation>
    <dataValidation type="list" allowBlank="1" showInputMessage="1" showErrorMessage="1" sqref="D4:D6">
      <formula1>"대안,턴키,일반,PQ,수의,실적"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56" t="s">
        <v>151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5" t="s">
        <v>146</v>
      </c>
    </row>
    <row r="3" spans="1:13" s="13" customFormat="1" ht="30" customHeight="1" x14ac:dyDescent="0.15">
      <c r="A3" s="37" t="s">
        <v>26</v>
      </c>
      <c r="B3" s="38" t="s">
        <v>39</v>
      </c>
      <c r="C3" s="38" t="s">
        <v>40</v>
      </c>
      <c r="D3" s="39" t="s">
        <v>80</v>
      </c>
      <c r="E3" s="39" t="s">
        <v>0</v>
      </c>
      <c r="F3" s="38" t="s">
        <v>71</v>
      </c>
      <c r="G3" s="38" t="s">
        <v>72</v>
      </c>
      <c r="H3" s="38" t="s">
        <v>79</v>
      </c>
      <c r="I3" s="38" t="s">
        <v>73</v>
      </c>
      <c r="J3" s="39" t="s">
        <v>43</v>
      </c>
      <c r="K3" s="39" t="s">
        <v>27</v>
      </c>
      <c r="L3" s="39" t="s">
        <v>36</v>
      </c>
      <c r="M3" s="40" t="s">
        <v>78</v>
      </c>
    </row>
    <row r="4" spans="1:13" ht="30" customHeight="1" x14ac:dyDescent="0.15">
      <c r="A4" s="144">
        <v>2021</v>
      </c>
      <c r="B4" s="139">
        <v>6</v>
      </c>
      <c r="C4" s="140" t="s">
        <v>172</v>
      </c>
      <c r="D4" s="139" t="s">
        <v>173</v>
      </c>
      <c r="E4" s="141" t="s">
        <v>156</v>
      </c>
      <c r="F4" s="142">
        <v>15000000</v>
      </c>
      <c r="G4" s="139" t="s">
        <v>159</v>
      </c>
      <c r="H4" s="143"/>
      <c r="I4" s="153">
        <v>15000000</v>
      </c>
      <c r="J4" s="126" t="s">
        <v>160</v>
      </c>
      <c r="K4" s="126" t="s">
        <v>161</v>
      </c>
      <c r="L4" s="126" t="s">
        <v>162</v>
      </c>
      <c r="M4" s="136"/>
    </row>
    <row r="5" spans="1:13" s="13" customFormat="1" ht="30" customHeight="1" x14ac:dyDescent="0.15">
      <c r="A5" s="190">
        <v>2021</v>
      </c>
      <c r="B5" s="191">
        <v>6</v>
      </c>
      <c r="C5" s="196" t="s">
        <v>174</v>
      </c>
      <c r="D5" s="191" t="s">
        <v>159</v>
      </c>
      <c r="E5" s="192" t="s">
        <v>156</v>
      </c>
      <c r="F5" s="197">
        <v>1800000</v>
      </c>
      <c r="G5" s="191" t="s">
        <v>159</v>
      </c>
      <c r="H5" s="193"/>
      <c r="I5" s="198">
        <v>1500000</v>
      </c>
      <c r="J5" s="194" t="s">
        <v>34</v>
      </c>
      <c r="K5" s="194" t="s">
        <v>158</v>
      </c>
      <c r="L5" s="194" t="s">
        <v>162</v>
      </c>
      <c r="M5" s="195"/>
    </row>
    <row r="6" spans="1:13" s="13" customFormat="1" ht="30" customHeight="1" thickBot="1" x14ac:dyDescent="0.2">
      <c r="A6" s="145">
        <v>2021</v>
      </c>
      <c r="B6" s="146">
        <v>6</v>
      </c>
      <c r="C6" s="147" t="s">
        <v>213</v>
      </c>
      <c r="D6" s="146" t="s">
        <v>212</v>
      </c>
      <c r="E6" s="148" t="s">
        <v>175</v>
      </c>
      <c r="F6" s="149">
        <v>20000000</v>
      </c>
      <c r="G6" s="146" t="s">
        <v>159</v>
      </c>
      <c r="H6" s="150"/>
      <c r="I6" s="151">
        <v>20000000</v>
      </c>
      <c r="J6" s="33" t="s">
        <v>34</v>
      </c>
      <c r="K6" s="33" t="s">
        <v>158</v>
      </c>
      <c r="L6" s="33" t="s">
        <v>162</v>
      </c>
      <c r="M6" s="137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zoomScaleNormal="100" zoomScaleSheetLayoutView="100" workbookViewId="0">
      <selection activeCell="M15" sqref="M15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57" t="s">
        <v>177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30" customHeight="1" thickBot="1" x14ac:dyDescent="0.3">
      <c r="A2" s="64" t="s">
        <v>34</v>
      </c>
      <c r="B2" s="64"/>
      <c r="C2" s="65"/>
      <c r="D2" s="65"/>
      <c r="E2" s="66"/>
      <c r="F2" s="66"/>
      <c r="G2" s="66"/>
      <c r="H2" s="67"/>
      <c r="I2" s="158" t="s">
        <v>188</v>
      </c>
      <c r="J2" s="158"/>
    </row>
    <row r="3" spans="1:10" ht="28.5" customHeight="1" x14ac:dyDescent="0.15">
      <c r="A3" s="41" t="s">
        <v>1</v>
      </c>
      <c r="B3" s="42" t="s">
        <v>56</v>
      </c>
      <c r="C3" s="43" t="s">
        <v>2</v>
      </c>
      <c r="D3" s="44" t="s">
        <v>46</v>
      </c>
      <c r="E3" s="42" t="s">
        <v>3</v>
      </c>
      <c r="F3" s="42" t="s">
        <v>4</v>
      </c>
      <c r="G3" s="42" t="s">
        <v>5</v>
      </c>
      <c r="H3" s="42" t="s">
        <v>57</v>
      </c>
      <c r="I3" s="42" t="s">
        <v>10</v>
      </c>
      <c r="J3" s="45" t="s">
        <v>76</v>
      </c>
    </row>
    <row r="4" spans="1:10" s="12" customFormat="1" ht="28.5" customHeight="1" x14ac:dyDescent="0.15">
      <c r="A4" s="49" t="s">
        <v>107</v>
      </c>
      <c r="B4" s="54" t="s">
        <v>108</v>
      </c>
      <c r="C4" s="51">
        <v>93422000</v>
      </c>
      <c r="D4" s="90">
        <v>13408720</v>
      </c>
      <c r="E4" s="50" t="s">
        <v>109</v>
      </c>
      <c r="F4" s="50" t="s">
        <v>184</v>
      </c>
      <c r="G4" s="50" t="s">
        <v>106</v>
      </c>
      <c r="H4" s="58" t="s">
        <v>183</v>
      </c>
      <c r="I4" s="58" t="s">
        <v>182</v>
      </c>
      <c r="J4" s="91" t="s">
        <v>181</v>
      </c>
    </row>
    <row r="5" spans="1:10" s="12" customFormat="1" ht="28.5" customHeight="1" x14ac:dyDescent="0.15">
      <c r="A5" s="52" t="s">
        <v>110</v>
      </c>
      <c r="B5" s="53" t="s">
        <v>111</v>
      </c>
      <c r="C5" s="51">
        <v>1080000</v>
      </c>
      <c r="D5" s="79">
        <v>180000</v>
      </c>
      <c r="E5" s="50" t="s">
        <v>102</v>
      </c>
      <c r="F5" s="50" t="s">
        <v>184</v>
      </c>
      <c r="G5" s="50" t="s">
        <v>106</v>
      </c>
      <c r="H5" s="58" t="s">
        <v>183</v>
      </c>
      <c r="I5" s="58" t="s">
        <v>182</v>
      </c>
      <c r="J5" s="91" t="s">
        <v>181</v>
      </c>
    </row>
    <row r="6" spans="1:10" s="12" customFormat="1" ht="28.5" customHeight="1" x14ac:dyDescent="0.15">
      <c r="A6" s="52" t="s">
        <v>112</v>
      </c>
      <c r="B6" s="53" t="s">
        <v>113</v>
      </c>
      <c r="C6" s="51">
        <v>1620000</v>
      </c>
      <c r="D6" s="87">
        <v>270000</v>
      </c>
      <c r="E6" s="50" t="s">
        <v>114</v>
      </c>
      <c r="F6" s="50" t="s">
        <v>184</v>
      </c>
      <c r="G6" s="50" t="s">
        <v>106</v>
      </c>
      <c r="H6" s="58" t="s">
        <v>183</v>
      </c>
      <c r="I6" s="58" t="s">
        <v>182</v>
      </c>
      <c r="J6" s="91" t="s">
        <v>181</v>
      </c>
    </row>
    <row r="7" spans="1:10" s="12" customFormat="1" ht="28.5" customHeight="1" x14ac:dyDescent="0.15">
      <c r="A7" s="52" t="s">
        <v>115</v>
      </c>
      <c r="B7" s="53" t="s">
        <v>119</v>
      </c>
      <c r="C7" s="51">
        <v>900000</v>
      </c>
      <c r="D7" s="87">
        <v>150000</v>
      </c>
      <c r="E7" s="50" t="s">
        <v>101</v>
      </c>
      <c r="F7" s="50" t="s">
        <v>184</v>
      </c>
      <c r="G7" s="50" t="s">
        <v>105</v>
      </c>
      <c r="H7" s="58" t="s">
        <v>183</v>
      </c>
      <c r="I7" s="58" t="s">
        <v>182</v>
      </c>
      <c r="J7" s="91" t="s">
        <v>181</v>
      </c>
    </row>
    <row r="8" spans="1:10" s="12" customFormat="1" ht="28.5" customHeight="1" x14ac:dyDescent="0.15">
      <c r="A8" s="52" t="s">
        <v>116</v>
      </c>
      <c r="B8" s="53" t="s">
        <v>49</v>
      </c>
      <c r="C8" s="51">
        <v>1435800</v>
      </c>
      <c r="D8" s="87">
        <v>239300</v>
      </c>
      <c r="E8" s="50" t="s">
        <v>129</v>
      </c>
      <c r="F8" s="50" t="s">
        <v>184</v>
      </c>
      <c r="G8" s="50" t="s">
        <v>106</v>
      </c>
      <c r="H8" s="58" t="s">
        <v>183</v>
      </c>
      <c r="I8" s="58" t="s">
        <v>182</v>
      </c>
      <c r="J8" s="91" t="s">
        <v>181</v>
      </c>
    </row>
    <row r="9" spans="1:10" s="12" customFormat="1" ht="28.5" customHeight="1" x14ac:dyDescent="0.15">
      <c r="A9" s="52" t="s">
        <v>48</v>
      </c>
      <c r="B9" s="53" t="s">
        <v>49</v>
      </c>
      <c r="C9" s="55">
        <v>987000</v>
      </c>
      <c r="D9" s="86">
        <v>164500</v>
      </c>
      <c r="E9" s="50" t="s">
        <v>130</v>
      </c>
      <c r="F9" s="50" t="s">
        <v>184</v>
      </c>
      <c r="G9" s="50" t="s">
        <v>105</v>
      </c>
      <c r="H9" s="58" t="s">
        <v>183</v>
      </c>
      <c r="I9" s="58" t="s">
        <v>182</v>
      </c>
      <c r="J9" s="91" t="s">
        <v>181</v>
      </c>
    </row>
    <row r="10" spans="1:10" s="12" customFormat="1" ht="28.5" customHeight="1" x14ac:dyDescent="0.15">
      <c r="A10" s="52" t="s">
        <v>117</v>
      </c>
      <c r="B10" s="53" t="s">
        <v>58</v>
      </c>
      <c r="C10" s="55">
        <v>955800</v>
      </c>
      <c r="D10" s="78">
        <v>159300</v>
      </c>
      <c r="E10" s="50" t="s">
        <v>128</v>
      </c>
      <c r="F10" s="50" t="s">
        <v>184</v>
      </c>
      <c r="G10" s="50" t="s">
        <v>106</v>
      </c>
      <c r="H10" s="58" t="s">
        <v>183</v>
      </c>
      <c r="I10" s="58" t="s">
        <v>182</v>
      </c>
      <c r="J10" s="91" t="s">
        <v>181</v>
      </c>
    </row>
    <row r="11" spans="1:10" s="12" customFormat="1" ht="28.5" customHeight="1" x14ac:dyDescent="0.15">
      <c r="A11" s="52" t="s">
        <v>118</v>
      </c>
      <c r="B11" s="53" t="s">
        <v>59</v>
      </c>
      <c r="C11" s="55">
        <v>480000</v>
      </c>
      <c r="D11" s="78">
        <v>40000</v>
      </c>
      <c r="E11" s="50" t="s">
        <v>103</v>
      </c>
      <c r="F11" s="50" t="s">
        <v>184</v>
      </c>
      <c r="G11" s="50" t="s">
        <v>104</v>
      </c>
      <c r="H11" s="58" t="s">
        <v>183</v>
      </c>
      <c r="I11" s="58" t="s">
        <v>182</v>
      </c>
      <c r="J11" s="91" t="s">
        <v>181</v>
      </c>
    </row>
    <row r="12" spans="1:10" s="12" customFormat="1" ht="28.5" customHeight="1" x14ac:dyDescent="0.15">
      <c r="A12" s="52" t="s">
        <v>50</v>
      </c>
      <c r="B12" s="53" t="s">
        <v>120</v>
      </c>
      <c r="C12" s="51">
        <v>1200000</v>
      </c>
      <c r="D12" s="79">
        <v>200000</v>
      </c>
      <c r="E12" s="50" t="s">
        <v>100</v>
      </c>
      <c r="F12" s="50" t="s">
        <v>184</v>
      </c>
      <c r="G12" s="50" t="s">
        <v>106</v>
      </c>
      <c r="H12" s="58" t="s">
        <v>183</v>
      </c>
      <c r="I12" s="58" t="s">
        <v>182</v>
      </c>
      <c r="J12" s="91" t="s">
        <v>181</v>
      </c>
    </row>
    <row r="13" spans="1:10" s="12" customFormat="1" ht="28.5" customHeight="1" x14ac:dyDescent="0.15">
      <c r="A13" s="52" t="s">
        <v>121</v>
      </c>
      <c r="B13" s="53" t="s">
        <v>65</v>
      </c>
      <c r="C13" s="55">
        <v>6895680</v>
      </c>
      <c r="D13" s="92">
        <v>506000</v>
      </c>
      <c r="E13" s="50" t="s">
        <v>134</v>
      </c>
      <c r="F13" s="50" t="s">
        <v>184</v>
      </c>
      <c r="G13" s="54" t="s">
        <v>135</v>
      </c>
      <c r="H13" s="58" t="s">
        <v>183</v>
      </c>
      <c r="I13" s="58" t="s">
        <v>182</v>
      </c>
      <c r="J13" s="91" t="s">
        <v>181</v>
      </c>
    </row>
    <row r="14" spans="1:10" s="12" customFormat="1" ht="28.5" customHeight="1" x14ac:dyDescent="0.15">
      <c r="A14" s="52" t="s">
        <v>122</v>
      </c>
      <c r="B14" s="53" t="s">
        <v>47</v>
      </c>
      <c r="C14" s="51">
        <v>3240000</v>
      </c>
      <c r="D14" s="79">
        <v>270000</v>
      </c>
      <c r="E14" s="50" t="s">
        <v>103</v>
      </c>
      <c r="F14" s="50" t="s">
        <v>184</v>
      </c>
      <c r="G14" s="50" t="s">
        <v>127</v>
      </c>
      <c r="H14" s="58" t="s">
        <v>183</v>
      </c>
      <c r="I14" s="58" t="s">
        <v>182</v>
      </c>
      <c r="J14" s="91" t="s">
        <v>181</v>
      </c>
    </row>
    <row r="15" spans="1:10" s="12" customFormat="1" ht="28.5" customHeight="1" x14ac:dyDescent="0.15">
      <c r="A15" s="52" t="s">
        <v>123</v>
      </c>
      <c r="B15" s="56" t="s">
        <v>47</v>
      </c>
      <c r="C15" s="57">
        <v>2400000</v>
      </c>
      <c r="D15" s="78">
        <v>200000</v>
      </c>
      <c r="E15" s="50" t="s">
        <v>103</v>
      </c>
      <c r="F15" s="50" t="s">
        <v>184</v>
      </c>
      <c r="G15" s="50" t="s">
        <v>104</v>
      </c>
      <c r="H15" s="58" t="s">
        <v>183</v>
      </c>
      <c r="I15" s="58" t="s">
        <v>182</v>
      </c>
      <c r="J15" s="91" t="s">
        <v>181</v>
      </c>
    </row>
    <row r="16" spans="1:10" s="12" customFormat="1" ht="28.5" customHeight="1" x14ac:dyDescent="0.15">
      <c r="A16" s="52" t="s">
        <v>124</v>
      </c>
      <c r="B16" s="53" t="s">
        <v>66</v>
      </c>
      <c r="C16" s="55">
        <v>41760000</v>
      </c>
      <c r="D16" s="78"/>
      <c r="E16" s="58" t="s">
        <v>131</v>
      </c>
      <c r="F16" s="50" t="s">
        <v>184</v>
      </c>
      <c r="G16" s="50" t="s">
        <v>104</v>
      </c>
      <c r="H16" s="58" t="s">
        <v>183</v>
      </c>
      <c r="I16" s="58" t="s">
        <v>182</v>
      </c>
      <c r="J16" s="91" t="s">
        <v>181</v>
      </c>
    </row>
    <row r="17" spans="1:14" s="12" customFormat="1" ht="28.5" customHeight="1" thickBot="1" x14ac:dyDescent="0.2">
      <c r="A17" s="102" t="s">
        <v>125</v>
      </c>
      <c r="B17" s="96" t="s">
        <v>126</v>
      </c>
      <c r="C17" s="103">
        <v>32334120</v>
      </c>
      <c r="D17" s="104"/>
      <c r="E17" s="94" t="s">
        <v>136</v>
      </c>
      <c r="F17" s="50" t="s">
        <v>184</v>
      </c>
      <c r="G17" s="95" t="s">
        <v>106</v>
      </c>
      <c r="H17" s="58" t="s">
        <v>183</v>
      </c>
      <c r="I17" s="58" t="s">
        <v>182</v>
      </c>
      <c r="J17" s="91" t="s">
        <v>181</v>
      </c>
    </row>
    <row r="18" spans="1:14" s="110" customFormat="1" ht="18.75" customHeight="1" x14ac:dyDescent="0.15">
      <c r="A18" s="159"/>
      <c r="B18" s="159"/>
      <c r="C18" s="159"/>
      <c r="D18" s="159"/>
      <c r="E18" s="159"/>
      <c r="F18" s="159"/>
      <c r="G18" s="159"/>
      <c r="H18" s="159"/>
      <c r="I18" s="159"/>
      <c r="J18" s="159"/>
    </row>
    <row r="19" spans="1:14" s="11" customFormat="1" ht="27.95" customHeight="1" x14ac:dyDescent="0.15">
      <c r="A19" s="15"/>
      <c r="B19" s="17"/>
      <c r="C19" s="28"/>
      <c r="D19" s="18"/>
      <c r="E19" s="14"/>
      <c r="F19" s="14"/>
      <c r="G19" s="14"/>
      <c r="H19" s="14"/>
      <c r="I19" s="14"/>
      <c r="J19" s="17"/>
    </row>
    <row r="20" spans="1:14" s="12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2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  <c r="K21" s="14"/>
      <c r="L21" s="13"/>
      <c r="M21" s="13"/>
      <c r="N21" s="13"/>
    </row>
    <row r="22" spans="1:14" s="11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  <c r="L22" s="13"/>
      <c r="M22" s="13"/>
      <c r="N22" s="13"/>
    </row>
    <row r="23" spans="1:14" s="11" customFormat="1" ht="27.95" customHeight="1" x14ac:dyDescent="0.15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5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19"/>
      <c r="B25" s="17"/>
      <c r="C25" s="20"/>
      <c r="D25" s="20"/>
      <c r="E25" s="29"/>
      <c r="F25" s="29"/>
      <c r="G25" s="29"/>
      <c r="H25" s="29"/>
      <c r="I25" s="29"/>
      <c r="J25" s="17"/>
    </row>
    <row r="26" spans="1:14" s="13" customFormat="1" ht="27.95" customHeight="1" x14ac:dyDescent="0.15">
      <c r="A26" s="19"/>
      <c r="B26" s="17"/>
      <c r="C26" s="20"/>
      <c r="D26" s="21"/>
      <c r="E26" s="29"/>
      <c r="F26" s="29"/>
      <c r="G26" s="29"/>
      <c r="H26" s="29"/>
      <c r="I26" s="29"/>
      <c r="J26" s="17"/>
    </row>
    <row r="27" spans="1:14" s="13" customFormat="1" ht="27.95" customHeight="1" x14ac:dyDescent="0.15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 x14ac:dyDescent="0.15">
      <c r="A28" s="22"/>
      <c r="B28" s="24"/>
      <c r="C28" s="23"/>
      <c r="D28" s="23"/>
      <c r="E28" s="30"/>
      <c r="F28" s="30"/>
      <c r="G28" s="30"/>
      <c r="H28" s="30"/>
      <c r="I28" s="30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16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 x14ac:dyDescent="0.15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s="13" customFormat="1" ht="27.95" customHeight="1" x14ac:dyDescent="0.15">
      <c r="A37" s="25"/>
      <c r="B37" s="24"/>
      <c r="C37" s="26"/>
      <c r="D37" s="26"/>
      <c r="E37" s="27"/>
      <c r="F37" s="27"/>
      <c r="G37" s="27"/>
      <c r="H37" s="27"/>
      <c r="I37" s="27"/>
      <c r="J37" s="17"/>
    </row>
    <row r="38" spans="1:10" ht="27.95" customHeight="1" x14ac:dyDescent="0.15"/>
    <row r="39" spans="1:10" ht="27.95" customHeight="1" x14ac:dyDescent="0.15"/>
    <row r="40" spans="1:10" ht="27.95" customHeight="1" x14ac:dyDescent="0.15"/>
    <row r="41" spans="1:10" ht="27.95" customHeight="1" x14ac:dyDescent="0.15"/>
  </sheetData>
  <mergeCells count="3">
    <mergeCell ref="A1:J1"/>
    <mergeCell ref="I2:J2"/>
    <mergeCell ref="A18:J18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zoomScaleSheetLayoutView="100" workbookViewId="0">
      <selection activeCell="I14" sqref="I14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57" t="s">
        <v>178</v>
      </c>
      <c r="B1" s="157"/>
      <c r="C1" s="157"/>
      <c r="D1" s="157"/>
      <c r="E1" s="157"/>
      <c r="F1" s="157"/>
      <c r="G1" s="157"/>
    </row>
    <row r="2" spans="1:7" ht="30" customHeight="1" thickBot="1" x14ac:dyDescent="0.3">
      <c r="A2" s="160" t="s">
        <v>86</v>
      </c>
      <c r="B2" s="160"/>
      <c r="C2" s="48"/>
      <c r="D2" s="48"/>
      <c r="E2" s="48"/>
      <c r="F2" s="158" t="s">
        <v>187</v>
      </c>
      <c r="G2" s="158"/>
    </row>
    <row r="3" spans="1:7" ht="30" customHeight="1" x14ac:dyDescent="0.15">
      <c r="A3" s="69" t="s">
        <v>82</v>
      </c>
      <c r="B3" s="42" t="s">
        <v>1</v>
      </c>
      <c r="C3" s="42" t="s">
        <v>6</v>
      </c>
      <c r="D3" s="42" t="s">
        <v>7</v>
      </c>
      <c r="E3" s="42" t="s">
        <v>8</v>
      </c>
      <c r="F3" s="42" t="s">
        <v>9</v>
      </c>
      <c r="G3" s="45" t="s">
        <v>76</v>
      </c>
    </row>
    <row r="4" spans="1:7" s="13" customFormat="1" ht="30" customHeight="1" x14ac:dyDescent="0.15">
      <c r="A4" s="109" t="s">
        <v>63</v>
      </c>
      <c r="B4" s="106" t="s">
        <v>107</v>
      </c>
      <c r="C4" s="50" t="s">
        <v>189</v>
      </c>
      <c r="D4" s="90">
        <v>13408720</v>
      </c>
      <c r="E4" s="50" t="s">
        <v>137</v>
      </c>
      <c r="F4" s="54" t="s">
        <v>108</v>
      </c>
      <c r="G4" s="91" t="s">
        <v>181</v>
      </c>
    </row>
    <row r="5" spans="1:7" s="12" customFormat="1" ht="30" customHeight="1" x14ac:dyDescent="0.15">
      <c r="A5" s="60" t="s">
        <v>60</v>
      </c>
      <c r="B5" s="61" t="s">
        <v>110</v>
      </c>
      <c r="C5" s="50" t="s">
        <v>194</v>
      </c>
      <c r="D5" s="79">
        <v>180000</v>
      </c>
      <c r="E5" s="50" t="s">
        <v>55</v>
      </c>
      <c r="F5" s="53" t="s">
        <v>54</v>
      </c>
      <c r="G5" s="91" t="s">
        <v>181</v>
      </c>
    </row>
    <row r="6" spans="1:7" s="12" customFormat="1" ht="30" customHeight="1" x14ac:dyDescent="0.15">
      <c r="A6" s="60" t="s">
        <v>60</v>
      </c>
      <c r="B6" s="61" t="s">
        <v>112</v>
      </c>
      <c r="C6" s="50" t="s">
        <v>193</v>
      </c>
      <c r="D6" s="87">
        <v>270000</v>
      </c>
      <c r="E6" s="50" t="s">
        <v>55</v>
      </c>
      <c r="F6" s="53" t="s">
        <v>53</v>
      </c>
      <c r="G6" s="91" t="s">
        <v>181</v>
      </c>
    </row>
    <row r="7" spans="1:7" s="12" customFormat="1" ht="30" customHeight="1" x14ac:dyDescent="0.15">
      <c r="A7" s="60" t="s">
        <v>60</v>
      </c>
      <c r="B7" s="61" t="s">
        <v>115</v>
      </c>
      <c r="C7" s="50" t="s">
        <v>192</v>
      </c>
      <c r="D7" s="87">
        <v>150000</v>
      </c>
      <c r="E7" s="50" t="s">
        <v>139</v>
      </c>
      <c r="F7" s="53" t="s">
        <v>64</v>
      </c>
      <c r="G7" s="91" t="s">
        <v>181</v>
      </c>
    </row>
    <row r="8" spans="1:7" s="12" customFormat="1" ht="30" customHeight="1" x14ac:dyDescent="0.15">
      <c r="A8" s="60" t="s">
        <v>60</v>
      </c>
      <c r="B8" s="61" t="s">
        <v>116</v>
      </c>
      <c r="C8" s="50" t="s">
        <v>195</v>
      </c>
      <c r="D8" s="87">
        <v>239300</v>
      </c>
      <c r="E8" s="50" t="s">
        <v>55</v>
      </c>
      <c r="F8" s="53" t="s">
        <v>49</v>
      </c>
      <c r="G8" s="91" t="s">
        <v>181</v>
      </c>
    </row>
    <row r="9" spans="1:7" s="12" customFormat="1" ht="30" customHeight="1" x14ac:dyDescent="0.15">
      <c r="A9" s="60" t="s">
        <v>60</v>
      </c>
      <c r="B9" s="61" t="s">
        <v>48</v>
      </c>
      <c r="C9" s="50" t="s">
        <v>195</v>
      </c>
      <c r="D9" s="86">
        <v>164500</v>
      </c>
      <c r="E9" s="50" t="s">
        <v>55</v>
      </c>
      <c r="F9" s="53" t="s">
        <v>49</v>
      </c>
      <c r="G9" s="91" t="s">
        <v>181</v>
      </c>
    </row>
    <row r="10" spans="1:7" s="12" customFormat="1" ht="30" customHeight="1" x14ac:dyDescent="0.15">
      <c r="A10" s="60" t="s">
        <v>60</v>
      </c>
      <c r="B10" s="61" t="s">
        <v>51</v>
      </c>
      <c r="C10" s="50" t="s">
        <v>195</v>
      </c>
      <c r="D10" s="78">
        <v>159300</v>
      </c>
      <c r="E10" s="50" t="s">
        <v>55</v>
      </c>
      <c r="F10" s="53" t="s">
        <v>52</v>
      </c>
      <c r="G10" s="91" t="s">
        <v>181</v>
      </c>
    </row>
    <row r="11" spans="1:7" s="12" customFormat="1" ht="30" customHeight="1" x14ac:dyDescent="0.15">
      <c r="A11" s="60" t="s">
        <v>60</v>
      </c>
      <c r="B11" s="61" t="s">
        <v>118</v>
      </c>
      <c r="C11" s="50" t="s">
        <v>195</v>
      </c>
      <c r="D11" s="78">
        <v>40000</v>
      </c>
      <c r="E11" s="50" t="s">
        <v>62</v>
      </c>
      <c r="F11" s="53" t="s">
        <v>59</v>
      </c>
      <c r="G11" s="91" t="s">
        <v>181</v>
      </c>
    </row>
    <row r="12" spans="1:7" s="12" customFormat="1" ht="30" customHeight="1" x14ac:dyDescent="0.15">
      <c r="A12" s="60" t="s">
        <v>60</v>
      </c>
      <c r="B12" s="61" t="s">
        <v>50</v>
      </c>
      <c r="C12" s="50" t="s">
        <v>195</v>
      </c>
      <c r="D12" s="79">
        <v>200000</v>
      </c>
      <c r="E12" s="50" t="s">
        <v>81</v>
      </c>
      <c r="F12" s="53" t="s">
        <v>120</v>
      </c>
      <c r="G12" s="91" t="s">
        <v>181</v>
      </c>
    </row>
    <row r="13" spans="1:7" s="12" customFormat="1" ht="30" customHeight="1" x14ac:dyDescent="0.15">
      <c r="A13" s="60" t="s">
        <v>60</v>
      </c>
      <c r="B13" s="61" t="s">
        <v>121</v>
      </c>
      <c r="C13" s="111" t="s">
        <v>191</v>
      </c>
      <c r="D13" s="92">
        <v>506000</v>
      </c>
      <c r="E13" s="62" t="s">
        <v>140</v>
      </c>
      <c r="F13" s="53" t="s">
        <v>65</v>
      </c>
      <c r="G13" s="91" t="s">
        <v>186</v>
      </c>
    </row>
    <row r="14" spans="1:7" s="12" customFormat="1" ht="30" customHeight="1" x14ac:dyDescent="0.15">
      <c r="A14" s="60" t="s">
        <v>67</v>
      </c>
      <c r="B14" s="61" t="s">
        <v>122</v>
      </c>
      <c r="C14" s="111" t="s">
        <v>189</v>
      </c>
      <c r="D14" s="79">
        <v>270000</v>
      </c>
      <c r="E14" s="50" t="s">
        <v>138</v>
      </c>
      <c r="F14" s="53" t="s">
        <v>47</v>
      </c>
      <c r="G14" s="91" t="s">
        <v>185</v>
      </c>
    </row>
    <row r="15" spans="1:7" s="12" customFormat="1" ht="30" customHeight="1" x14ac:dyDescent="0.15">
      <c r="A15" s="89" t="s">
        <v>148</v>
      </c>
      <c r="B15" s="61" t="s">
        <v>123</v>
      </c>
      <c r="C15" s="111" t="s">
        <v>190</v>
      </c>
      <c r="D15" s="78">
        <v>200000</v>
      </c>
      <c r="E15" s="63" t="s">
        <v>141</v>
      </c>
      <c r="F15" s="56" t="s">
        <v>47</v>
      </c>
      <c r="G15" s="91" t="s">
        <v>185</v>
      </c>
    </row>
    <row r="16" spans="1:7" s="12" customFormat="1" ht="30" customHeight="1" x14ac:dyDescent="0.15">
      <c r="A16" s="89" t="s">
        <v>67</v>
      </c>
      <c r="B16" s="61" t="s">
        <v>124</v>
      </c>
      <c r="C16" s="111" t="s">
        <v>189</v>
      </c>
      <c r="D16" s="78">
        <v>4648500</v>
      </c>
      <c r="E16" s="63" t="s">
        <v>142</v>
      </c>
      <c r="F16" s="53" t="s">
        <v>66</v>
      </c>
      <c r="G16" s="91" t="s">
        <v>185</v>
      </c>
    </row>
    <row r="17" spans="1:7" s="12" customFormat="1" ht="30" customHeight="1" thickBot="1" x14ac:dyDescent="0.2">
      <c r="A17" s="93" t="s">
        <v>61</v>
      </c>
      <c r="B17" s="107" t="s">
        <v>125</v>
      </c>
      <c r="C17" s="105" t="s">
        <v>189</v>
      </c>
      <c r="D17" s="108">
        <v>5357630</v>
      </c>
      <c r="E17" s="63" t="s">
        <v>141</v>
      </c>
      <c r="F17" s="96" t="s">
        <v>126</v>
      </c>
      <c r="G17" s="91" t="s">
        <v>185</v>
      </c>
    </row>
    <row r="18" spans="1:7" s="110" customFormat="1" ht="18.75" customHeight="1" x14ac:dyDescent="0.15">
      <c r="A18" s="159"/>
      <c r="B18" s="161"/>
      <c r="C18" s="161"/>
      <c r="D18" s="161"/>
      <c r="E18" s="161"/>
      <c r="F18" s="161"/>
      <c r="G18" s="161"/>
    </row>
  </sheetData>
  <mergeCells count="4">
    <mergeCell ref="A1:G1"/>
    <mergeCell ref="A2:B2"/>
    <mergeCell ref="F2:G2"/>
    <mergeCell ref="A18:G18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57" t="s">
        <v>179</v>
      </c>
      <c r="B1" s="157"/>
      <c r="C1" s="157"/>
      <c r="D1" s="157"/>
      <c r="E1" s="157"/>
    </row>
    <row r="2" spans="1:5" ht="30" customHeight="1" thickBot="1" x14ac:dyDescent="0.3">
      <c r="A2" s="64" t="s">
        <v>34</v>
      </c>
      <c r="B2" s="46"/>
      <c r="C2" s="47"/>
      <c r="D2" s="47"/>
      <c r="E2" s="66" t="s">
        <v>145</v>
      </c>
    </row>
    <row r="3" spans="1:5" s="8" customFormat="1" ht="33" customHeight="1" x14ac:dyDescent="0.2">
      <c r="A3" s="162" t="s">
        <v>33</v>
      </c>
      <c r="B3" s="101" t="s">
        <v>97</v>
      </c>
      <c r="C3" s="165" t="s">
        <v>196</v>
      </c>
      <c r="D3" s="166"/>
      <c r="E3" s="167"/>
    </row>
    <row r="4" spans="1:5" s="8" customFormat="1" ht="33" customHeight="1" x14ac:dyDescent="0.2">
      <c r="A4" s="163"/>
      <c r="B4" s="98" t="s">
        <v>13</v>
      </c>
      <c r="C4" s="97">
        <v>5822000</v>
      </c>
      <c r="D4" s="98" t="s">
        <v>28</v>
      </c>
      <c r="E4" s="99">
        <v>5300000</v>
      </c>
    </row>
    <row r="5" spans="1:5" s="8" customFormat="1" ht="33" customHeight="1" x14ac:dyDescent="0.2">
      <c r="A5" s="163"/>
      <c r="B5" s="98" t="s">
        <v>96</v>
      </c>
      <c r="C5" s="122">
        <f>E5/C4</f>
        <v>0.9103400893163861</v>
      </c>
      <c r="D5" s="98" t="s">
        <v>14</v>
      </c>
      <c r="E5" s="99">
        <v>5300000</v>
      </c>
    </row>
    <row r="6" spans="1:5" s="8" customFormat="1" ht="33" customHeight="1" x14ac:dyDescent="0.2">
      <c r="A6" s="163"/>
      <c r="B6" s="98" t="s">
        <v>12</v>
      </c>
      <c r="C6" s="115" t="s">
        <v>197</v>
      </c>
      <c r="D6" s="98" t="s">
        <v>132</v>
      </c>
      <c r="E6" s="118" t="s">
        <v>198</v>
      </c>
    </row>
    <row r="7" spans="1:5" s="8" customFormat="1" ht="33" customHeight="1" x14ac:dyDescent="0.2">
      <c r="A7" s="163"/>
      <c r="B7" s="98" t="s">
        <v>29</v>
      </c>
      <c r="C7" s="116" t="s">
        <v>152</v>
      </c>
      <c r="D7" s="98" t="s">
        <v>30</v>
      </c>
      <c r="E7" s="119" t="s">
        <v>191</v>
      </c>
    </row>
    <row r="8" spans="1:5" s="8" customFormat="1" ht="33" customHeight="1" x14ac:dyDescent="0.2">
      <c r="A8" s="163"/>
      <c r="B8" s="98" t="s">
        <v>31</v>
      </c>
      <c r="C8" s="116" t="s">
        <v>153</v>
      </c>
      <c r="D8" s="98" t="s">
        <v>16</v>
      </c>
      <c r="E8" s="120" t="s">
        <v>199</v>
      </c>
    </row>
    <row r="9" spans="1:5" s="8" customFormat="1" ht="33" customHeight="1" thickBot="1" x14ac:dyDescent="0.25">
      <c r="A9" s="164"/>
      <c r="B9" s="100" t="s">
        <v>32</v>
      </c>
      <c r="C9" s="117" t="s">
        <v>154</v>
      </c>
      <c r="D9" s="100" t="s">
        <v>133</v>
      </c>
      <c r="E9" s="121" t="s">
        <v>200</v>
      </c>
    </row>
    <row r="10" spans="1:5" ht="33" customHeight="1" x14ac:dyDescent="0.15">
      <c r="A10" s="162" t="s">
        <v>33</v>
      </c>
      <c r="B10" s="101" t="s">
        <v>97</v>
      </c>
      <c r="C10" s="165" t="s">
        <v>201</v>
      </c>
      <c r="D10" s="166"/>
      <c r="E10" s="167"/>
    </row>
    <row r="11" spans="1:5" ht="33" customHeight="1" x14ac:dyDescent="0.15">
      <c r="A11" s="163"/>
      <c r="B11" s="98" t="s">
        <v>13</v>
      </c>
      <c r="C11" s="97">
        <v>1650000</v>
      </c>
      <c r="D11" s="98" t="s">
        <v>28</v>
      </c>
      <c r="E11" s="99">
        <v>1560000</v>
      </c>
    </row>
    <row r="12" spans="1:5" ht="33" customHeight="1" x14ac:dyDescent="0.15">
      <c r="A12" s="163"/>
      <c r="B12" s="98" t="s">
        <v>96</v>
      </c>
      <c r="C12" s="122">
        <f>E12/C11</f>
        <v>0.94545454545454544</v>
      </c>
      <c r="D12" s="98" t="s">
        <v>14</v>
      </c>
      <c r="E12" s="99">
        <v>1560000</v>
      </c>
    </row>
    <row r="13" spans="1:5" ht="33" customHeight="1" x14ac:dyDescent="0.15">
      <c r="A13" s="163"/>
      <c r="B13" s="98" t="s">
        <v>12</v>
      </c>
      <c r="C13" s="115" t="s">
        <v>204</v>
      </c>
      <c r="D13" s="98" t="s">
        <v>132</v>
      </c>
      <c r="E13" s="118" t="s">
        <v>210</v>
      </c>
    </row>
    <row r="14" spans="1:5" ht="33" customHeight="1" x14ac:dyDescent="0.15">
      <c r="A14" s="163"/>
      <c r="B14" s="98" t="s">
        <v>29</v>
      </c>
      <c r="C14" s="116" t="s">
        <v>152</v>
      </c>
      <c r="D14" s="98" t="s">
        <v>30</v>
      </c>
      <c r="E14" s="119" t="s">
        <v>205</v>
      </c>
    </row>
    <row r="15" spans="1:5" ht="33" customHeight="1" x14ac:dyDescent="0.15">
      <c r="A15" s="163"/>
      <c r="B15" s="98" t="s">
        <v>31</v>
      </c>
      <c r="C15" s="116" t="s">
        <v>153</v>
      </c>
      <c r="D15" s="98" t="s">
        <v>16</v>
      </c>
      <c r="E15" s="120" t="s">
        <v>202</v>
      </c>
    </row>
    <row r="16" spans="1:5" ht="33" customHeight="1" thickBot="1" x14ac:dyDescent="0.2">
      <c r="A16" s="164"/>
      <c r="B16" s="100" t="s">
        <v>32</v>
      </c>
      <c r="C16" s="117" t="s">
        <v>154</v>
      </c>
      <c r="D16" s="100" t="s">
        <v>133</v>
      </c>
      <c r="E16" s="121" t="s">
        <v>203</v>
      </c>
    </row>
  </sheetData>
  <mergeCells count="5">
    <mergeCell ref="A1:E1"/>
    <mergeCell ref="A3:A9"/>
    <mergeCell ref="C3:E3"/>
    <mergeCell ref="A10:A16"/>
    <mergeCell ref="C10:E10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  <ignoredErrors>
    <ignoredError sqref="C5 C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workbookViewId="0">
      <selection activeCell="J15" sqref="J15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57" t="s">
        <v>180</v>
      </c>
      <c r="B1" s="157"/>
      <c r="C1" s="157"/>
      <c r="D1" s="157"/>
      <c r="E1" s="157"/>
      <c r="F1" s="157"/>
    </row>
    <row r="2" spans="1:7" ht="30" customHeight="1" thickBot="1" x14ac:dyDescent="0.3">
      <c r="A2" s="64" t="s">
        <v>34</v>
      </c>
      <c r="B2" s="70"/>
      <c r="C2" s="59"/>
      <c r="D2" s="59"/>
      <c r="E2" s="47"/>
      <c r="F2" s="67" t="s">
        <v>143</v>
      </c>
      <c r="G2" s="13"/>
    </row>
    <row r="3" spans="1:7" ht="30" customHeight="1" x14ac:dyDescent="0.15">
      <c r="A3" s="71" t="s">
        <v>11</v>
      </c>
      <c r="B3" s="172" t="str">
        <f>계약현황공개!C3</f>
        <v>흡수식 냉〮온수기 세관공사</v>
      </c>
      <c r="C3" s="173"/>
      <c r="D3" s="173"/>
      <c r="E3" s="173"/>
      <c r="F3" s="174"/>
      <c r="G3" s="13"/>
    </row>
    <row r="4" spans="1:7" ht="30" customHeight="1" x14ac:dyDescent="0.15">
      <c r="A4" s="175" t="s">
        <v>19</v>
      </c>
      <c r="B4" s="176" t="s">
        <v>12</v>
      </c>
      <c r="C4" s="176" t="s">
        <v>99</v>
      </c>
      <c r="D4" s="72" t="s">
        <v>20</v>
      </c>
      <c r="E4" s="72" t="s">
        <v>14</v>
      </c>
      <c r="F4" s="73" t="s">
        <v>37</v>
      </c>
    </row>
    <row r="5" spans="1:7" ht="30" customHeight="1" x14ac:dyDescent="0.15">
      <c r="A5" s="175"/>
      <c r="B5" s="176"/>
      <c r="C5" s="176"/>
      <c r="D5" s="72" t="s">
        <v>21</v>
      </c>
      <c r="E5" s="72" t="s">
        <v>15</v>
      </c>
      <c r="F5" s="73" t="s">
        <v>22</v>
      </c>
    </row>
    <row r="6" spans="1:7" ht="50.1" customHeight="1" x14ac:dyDescent="0.15">
      <c r="A6" s="175"/>
      <c r="B6" s="80" t="str">
        <f>계약현황공개!C6</f>
        <v>2021.05.17.</v>
      </c>
      <c r="C6" s="124" t="s">
        <v>207</v>
      </c>
      <c r="D6" s="77">
        <f>계약현황공개!C4</f>
        <v>5822000</v>
      </c>
      <c r="E6" s="77">
        <f>계약현황공개!E5</f>
        <v>5300000</v>
      </c>
      <c r="F6" s="123">
        <f>계약현황공개!C5</f>
        <v>0.9103400893163861</v>
      </c>
    </row>
    <row r="7" spans="1:7" ht="30" customHeight="1" x14ac:dyDescent="0.15">
      <c r="A7" s="175" t="s">
        <v>16</v>
      </c>
      <c r="B7" s="72" t="s">
        <v>17</v>
      </c>
      <c r="C7" s="72" t="s">
        <v>23</v>
      </c>
      <c r="D7" s="176" t="s">
        <v>18</v>
      </c>
      <c r="E7" s="176"/>
      <c r="F7" s="177"/>
    </row>
    <row r="8" spans="1:7" ht="30" customHeight="1" x14ac:dyDescent="0.15">
      <c r="A8" s="175"/>
      <c r="B8" s="88" t="str">
        <f>계약현황공개!E8</f>
        <v>주식회사 제이엔지니어링</v>
      </c>
      <c r="C8" s="155" t="s">
        <v>208</v>
      </c>
      <c r="D8" s="178" t="str">
        <f>계약현황공개!E9</f>
        <v>서울시 강북구 노해로21길 66 (수유동)</v>
      </c>
      <c r="E8" s="179"/>
      <c r="F8" s="180"/>
    </row>
    <row r="9" spans="1:7" ht="30" customHeight="1" x14ac:dyDescent="0.15">
      <c r="A9" s="74" t="s">
        <v>25</v>
      </c>
      <c r="B9" s="168" t="s">
        <v>155</v>
      </c>
      <c r="C9" s="168"/>
      <c r="D9" s="168"/>
      <c r="E9" s="168"/>
      <c r="F9" s="169"/>
    </row>
    <row r="10" spans="1:7" ht="30" customHeight="1" x14ac:dyDescent="0.15">
      <c r="A10" s="74" t="s">
        <v>24</v>
      </c>
      <c r="B10" s="168" t="s">
        <v>34</v>
      </c>
      <c r="C10" s="168"/>
      <c r="D10" s="168"/>
      <c r="E10" s="168"/>
      <c r="F10" s="169"/>
    </row>
    <row r="11" spans="1:7" ht="30" customHeight="1" thickBot="1" x14ac:dyDescent="0.2">
      <c r="A11" s="75" t="s">
        <v>98</v>
      </c>
      <c r="B11" s="170"/>
      <c r="C11" s="170"/>
      <c r="D11" s="170"/>
      <c r="E11" s="170"/>
      <c r="F11" s="171"/>
    </row>
    <row r="12" spans="1:7" ht="30" customHeight="1" x14ac:dyDescent="0.15">
      <c r="A12" s="71" t="s">
        <v>11</v>
      </c>
      <c r="B12" s="172" t="s">
        <v>163</v>
      </c>
      <c r="C12" s="173"/>
      <c r="D12" s="173"/>
      <c r="E12" s="173"/>
      <c r="F12" s="174"/>
    </row>
    <row r="13" spans="1:7" ht="30" customHeight="1" x14ac:dyDescent="0.15">
      <c r="A13" s="175" t="s">
        <v>19</v>
      </c>
      <c r="B13" s="176" t="s">
        <v>12</v>
      </c>
      <c r="C13" s="176" t="s">
        <v>99</v>
      </c>
      <c r="D13" s="113" t="s">
        <v>20</v>
      </c>
      <c r="E13" s="113" t="s">
        <v>14</v>
      </c>
      <c r="F13" s="114" t="s">
        <v>37</v>
      </c>
    </row>
    <row r="14" spans="1:7" ht="30" customHeight="1" x14ac:dyDescent="0.15">
      <c r="A14" s="175"/>
      <c r="B14" s="176"/>
      <c r="C14" s="176"/>
      <c r="D14" s="113" t="s">
        <v>21</v>
      </c>
      <c r="E14" s="113" t="s">
        <v>15</v>
      </c>
      <c r="F14" s="114" t="s">
        <v>22</v>
      </c>
    </row>
    <row r="15" spans="1:7" ht="50.1" customHeight="1" x14ac:dyDescent="0.15">
      <c r="A15" s="175"/>
      <c r="B15" s="138" t="s">
        <v>206</v>
      </c>
      <c r="C15" s="124" t="s">
        <v>211</v>
      </c>
      <c r="D15" s="77">
        <v>1650000</v>
      </c>
      <c r="E15" s="77">
        <v>1560000</v>
      </c>
      <c r="F15" s="123">
        <v>0.95</v>
      </c>
    </row>
    <row r="16" spans="1:7" ht="30" customHeight="1" x14ac:dyDescent="0.15">
      <c r="A16" s="175" t="s">
        <v>16</v>
      </c>
      <c r="B16" s="113" t="s">
        <v>17</v>
      </c>
      <c r="C16" s="113" t="s">
        <v>23</v>
      </c>
      <c r="D16" s="176" t="s">
        <v>18</v>
      </c>
      <c r="E16" s="176"/>
      <c r="F16" s="177"/>
    </row>
    <row r="17" spans="1:6" ht="30" customHeight="1" x14ac:dyDescent="0.15">
      <c r="A17" s="175"/>
      <c r="B17" s="88" t="s">
        <v>202</v>
      </c>
      <c r="C17" s="85" t="s">
        <v>209</v>
      </c>
      <c r="D17" s="178" t="s">
        <v>203</v>
      </c>
      <c r="E17" s="179"/>
      <c r="F17" s="180"/>
    </row>
    <row r="18" spans="1:6" ht="30" customHeight="1" x14ac:dyDescent="0.15">
      <c r="A18" s="112" t="s">
        <v>25</v>
      </c>
      <c r="B18" s="168" t="s">
        <v>155</v>
      </c>
      <c r="C18" s="168"/>
      <c r="D18" s="168"/>
      <c r="E18" s="168"/>
      <c r="F18" s="169"/>
    </row>
    <row r="19" spans="1:6" ht="30" customHeight="1" x14ac:dyDescent="0.15">
      <c r="A19" s="112" t="s">
        <v>24</v>
      </c>
      <c r="B19" s="168" t="s">
        <v>34</v>
      </c>
      <c r="C19" s="168"/>
      <c r="D19" s="168"/>
      <c r="E19" s="168"/>
      <c r="F19" s="169"/>
    </row>
    <row r="20" spans="1:6" ht="30" customHeight="1" thickBot="1" x14ac:dyDescent="0.2">
      <c r="A20" s="75" t="s">
        <v>98</v>
      </c>
      <c r="B20" s="170"/>
      <c r="C20" s="170"/>
      <c r="D20" s="170"/>
      <c r="E20" s="170"/>
      <c r="F20" s="171"/>
    </row>
    <row r="21" spans="1:6" ht="19.5" customHeight="1" x14ac:dyDescent="0.15"/>
    <row r="22" spans="1:6" ht="19.5" customHeight="1" x14ac:dyDescent="0.15"/>
    <row r="23" spans="1:6" ht="19.5" customHeight="1" x14ac:dyDescent="0.15"/>
    <row r="24" spans="1:6" ht="19.5" customHeight="1" x14ac:dyDescent="0.15"/>
    <row r="25" spans="1:6" ht="19.5" customHeight="1" x14ac:dyDescent="0.15"/>
    <row r="26" spans="1:6" ht="19.5" customHeight="1" x14ac:dyDescent="0.15"/>
    <row r="27" spans="1:6" ht="19.5" customHeight="1" x14ac:dyDescent="0.15"/>
    <row r="28" spans="1:6" ht="19.5" customHeight="1" x14ac:dyDescent="0.15"/>
    <row r="29" spans="1:6" ht="19.5" customHeight="1" x14ac:dyDescent="0.15"/>
    <row r="30" spans="1:6" ht="19.5" customHeight="1" x14ac:dyDescent="0.15"/>
    <row r="31" spans="1:6" ht="19.5" customHeight="1" x14ac:dyDescent="0.15"/>
    <row r="32" spans="1:6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</sheetData>
  <mergeCells count="2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B18:F18"/>
    <mergeCell ref="B19:F19"/>
    <mergeCell ref="B20:F20"/>
    <mergeCell ref="B12:F12"/>
    <mergeCell ref="A13:A15"/>
    <mergeCell ref="B13:B14"/>
    <mergeCell ref="C13:C14"/>
    <mergeCell ref="A16:A17"/>
    <mergeCell ref="D16:F16"/>
    <mergeCell ref="D17:F17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L23" sqref="L23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57" t="s">
        <v>83</v>
      </c>
      <c r="B1" s="157"/>
      <c r="C1" s="157"/>
      <c r="D1" s="157"/>
      <c r="E1" s="157"/>
      <c r="F1" s="157"/>
      <c r="G1" s="157"/>
      <c r="H1" s="157"/>
      <c r="I1" s="157"/>
    </row>
    <row r="2" spans="1:9" ht="30" customHeight="1" thickBot="1" x14ac:dyDescent="0.3">
      <c r="A2" s="181" t="s">
        <v>68</v>
      </c>
      <c r="B2" s="181"/>
      <c r="C2" s="66"/>
      <c r="D2" s="66"/>
      <c r="E2" s="66"/>
      <c r="F2" s="66"/>
      <c r="G2" s="66"/>
      <c r="H2" s="66"/>
      <c r="I2" s="66" t="s">
        <v>144</v>
      </c>
    </row>
    <row r="3" spans="1:9" ht="26.25" customHeight="1" x14ac:dyDescent="0.15">
      <c r="A3" s="182" t="s">
        <v>84</v>
      </c>
      <c r="B3" s="184" t="s">
        <v>87</v>
      </c>
      <c r="C3" s="184" t="s">
        <v>88</v>
      </c>
      <c r="D3" s="184" t="s">
        <v>89</v>
      </c>
      <c r="E3" s="186" t="s">
        <v>90</v>
      </c>
      <c r="F3" s="187"/>
      <c r="G3" s="186" t="s">
        <v>91</v>
      </c>
      <c r="H3" s="187"/>
      <c r="I3" s="188" t="s">
        <v>92</v>
      </c>
    </row>
    <row r="4" spans="1:9" ht="28.5" customHeight="1" x14ac:dyDescent="0.15">
      <c r="A4" s="183"/>
      <c r="B4" s="185"/>
      <c r="C4" s="185"/>
      <c r="D4" s="185"/>
      <c r="E4" s="76" t="s">
        <v>85</v>
      </c>
      <c r="F4" s="76" t="s">
        <v>93</v>
      </c>
      <c r="G4" s="76" t="s">
        <v>94</v>
      </c>
      <c r="H4" s="76" t="s">
        <v>93</v>
      </c>
      <c r="I4" s="189"/>
    </row>
    <row r="5" spans="1:9" ht="28.5" customHeight="1" thickBot="1" x14ac:dyDescent="0.2">
      <c r="A5" s="81"/>
      <c r="B5" s="82" t="s">
        <v>95</v>
      </c>
      <c r="C5" s="83"/>
      <c r="D5" s="83"/>
      <c r="E5" s="83"/>
      <c r="F5" s="83"/>
      <c r="G5" s="83"/>
      <c r="H5" s="83"/>
      <c r="I5" s="84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2021-06-09T04:57:08Z</dcterms:modified>
</cp:coreProperties>
</file>