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 firstSheet="2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H14" i="6" l="1"/>
  <c r="H15" i="6"/>
  <c r="H13" i="6"/>
  <c r="H12" i="6"/>
  <c r="H11" i="6"/>
  <c r="H8" i="6" l="1"/>
  <c r="H9" i="6"/>
  <c r="H10" i="6"/>
  <c r="C9" i="9" l="1"/>
  <c r="E5" i="8"/>
  <c r="F14" i="6"/>
  <c r="F13" i="6"/>
  <c r="E6" i="9" l="1"/>
  <c r="D9" i="9" l="1"/>
  <c r="B9" i="9"/>
  <c r="D6" i="9"/>
  <c r="C6" i="9"/>
  <c r="B6" i="9"/>
  <c r="B3" i="9"/>
  <c r="C5" i="8"/>
  <c r="F6" i="9" s="1"/>
  <c r="H5" i="6" l="1"/>
  <c r="F6" i="6"/>
  <c r="H6" i="6" s="1"/>
  <c r="F7" i="6"/>
  <c r="H7" i="6" s="1"/>
  <c r="F8" i="6"/>
  <c r="F9" i="6"/>
  <c r="F10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<sst xmlns="http://schemas.openxmlformats.org/spreadsheetml/2006/main" count="273" uniqueCount="158">
  <si>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</si>
  <si>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</si>
  <si>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</si>
  <si>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</si>
  <si>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</si>
  <si>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</si>
  <si>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</si>
  <si>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</si>
  <si>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</si>
  <si>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</si>
  <si>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</si>
  <si>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</si>
  <si>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</si>
  <si>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</si>
  <si>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</si>
  <si>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</si>
  <si>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</si>
  <si>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</si>
  <si>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</si>
  <si>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</si>
  <si>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</si>
  <si>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</si>
  <si>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</si>
  <si>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</si>
  <si>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</si>
  <si>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</si>
  <si>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</si>
  <si>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</si>
  <si>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</si>
  <si>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</si>
  <si>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</si>
  <si>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</si>
  <si>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</si>
  <si>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</si>
  <si>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</si>
  <si>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</si>
  <si>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</si>
  <si>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</si>
  <si>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</si>
  <si>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</si>
  <si>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</si>
  <si>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</si>
  <si>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</si>
  <si>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</si>
  <si>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</si>
  <si>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</si>
  <si>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</si>
  <si>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</si>
  <si>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</si>
  <si>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</si>
  <si>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</si>
  <si>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</si>
  <si>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</si>
  <si>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</si>
  <si>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</si>
  <si>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</si>
  <si>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</si>
  <si>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</si>
  <si>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</si>
  <si>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</si>
  <si>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</si>
  <si>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</si>
  <si>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</si>
  <si>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</si>
  <si>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</si>
  <si>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</si>
  <si>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</si>
  <si>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</si>
  <si>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</si>
  <si>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</si>
  <si>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</si>
  <si>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</si>
  <si>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</si>
  <si>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</si>
  <si>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</si>
  <si>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</si>
  <si>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</si>
  <si>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</si>
  <si>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</si>
  <si>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</si>
  <si>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</si>
  <si>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</si>
  <si>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</si>
  <si>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</si>
  <si>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</si>
  <si>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</si>
  <si>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</si>
  <si>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</si>
  <si>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</si>
  <si>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</si>
  <si>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</si>
  <si>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</si>
  <si>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</si>
  <si>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</si>
  <si>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</si>
  <si>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</si>
  <si>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</si>
  <si>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</si>
  <si>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</si>
  <si>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</si>
  <si>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</si>
  <si>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</si>
  <si>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</si>
  <si>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</si>
  <si>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</si>
  <si>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</si>
  <si>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</si>
  <si>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</si>
  <si>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</si>
  <si>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</si>
  <si>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</si>
  <si>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</si>
  <si>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</si>
  <si>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</si>
  <si>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>- 해당사항 없음 -</t>
    <phoneticPr fontId="4" type="noConversion"/>
  </si>
  <si>
    <t>(연중)인터넷망 사용신청</t>
    <phoneticPr fontId="4" type="noConversion"/>
  </si>
  <si>
    <t>(연중)인터넷 전화 사용신청</t>
    <phoneticPr fontId="4" type="noConversion"/>
  </si>
  <si>
    <t>경기소방전기㈜</t>
    <phoneticPr fontId="4" type="noConversion"/>
  </si>
  <si>
    <t>대한민국특수임무유공자회</t>
    <phoneticPr fontId="27" type="noConversion"/>
  </si>
  <si>
    <t>(연중)방역소독</t>
  </si>
  <si>
    <t>㈜블루에스디</t>
  </si>
  <si>
    <t>수의 1인 견적</t>
  </si>
  <si>
    <t>일반</t>
    <phoneticPr fontId="4" type="noConversion"/>
  </si>
  <si>
    <t>소액수의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</si>
  <si>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</si>
  <si>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</si>
  <si>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</si>
  <si>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</si>
  <si>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</si>
  <si>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</si>
  <si>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</si>
  <si>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옥상 방수공사 설계용역 실시</t>
    <phoneticPr fontId="4" type="noConversion"/>
  </si>
  <si>
    <t>2021.12.27</t>
    <phoneticPr fontId="4" type="noConversion"/>
  </si>
  <si>
    <t>2021.12.27.</t>
    <phoneticPr fontId="4" type="noConversion"/>
  </si>
  <si>
    <t>2021.12.28.</t>
    <phoneticPr fontId="4" type="noConversion"/>
  </si>
  <si>
    <t>2021.12.23.</t>
    <phoneticPr fontId="4" type="noConversion"/>
  </si>
  <si>
    <t>물품 발주계획(2월)</t>
    <phoneticPr fontId="4" type="noConversion"/>
  </si>
  <si>
    <t>용역 발주계획(2월)</t>
    <phoneticPr fontId="4" type="noConversion"/>
  </si>
  <si>
    <t>공사 발주계획(2월)</t>
    <phoneticPr fontId="4" type="noConversion"/>
  </si>
  <si>
    <t>2022.01.01.</t>
    <phoneticPr fontId="4" type="noConversion"/>
  </si>
  <si>
    <t>2022.01.01</t>
    <phoneticPr fontId="4" type="noConversion"/>
  </si>
  <si>
    <t>2022.12.31</t>
    <phoneticPr fontId="4" type="noConversion"/>
  </si>
  <si>
    <t>2022.01.31.</t>
    <phoneticPr fontId="4" type="noConversion"/>
  </si>
  <si>
    <t>2022.01.31.</t>
    <phoneticPr fontId="4" type="noConversion"/>
  </si>
  <si>
    <t>주식회사 엠지엠</t>
    <phoneticPr fontId="27" type="noConversion"/>
  </si>
  <si>
    <t>(연중)업무용 복합기 임대</t>
    <phoneticPr fontId="4" type="noConversion"/>
  </si>
  <si>
    <t>2021.12.31.</t>
    <phoneticPr fontId="4" type="noConversion"/>
  </si>
  <si>
    <t>2022.01.19.</t>
    <phoneticPr fontId="4" type="noConversion"/>
  </si>
  <si>
    <t>2022.01.19.~02.11.</t>
    <phoneticPr fontId="4" type="noConversion"/>
  </si>
  <si>
    <t>건축사사무소 에이엠</t>
    <phoneticPr fontId="4" type="noConversion"/>
  </si>
  <si>
    <t>성남시 분당구 서현로 170 B동939호</t>
    <phoneticPr fontId="4" type="noConversion"/>
  </si>
  <si>
    <t>김종훈</t>
    <phoneticPr fontId="4" type="noConversion"/>
  </si>
  <si>
    <t>시설물 개선공사</t>
    <phoneticPr fontId="4" type="noConversion"/>
  </si>
  <si>
    <t>전문</t>
    <phoneticPr fontId="4" type="noConversion"/>
  </si>
  <si>
    <t>수의총액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</si>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</sst>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49" fontId="8" fillId="2" borderId="43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 wrapText="1"/>
    </xf>
    <xf numFmtId="49" fontId="8" fillId="2" borderId="45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0" fillId="0" borderId="0" xfId="0"/>
    <xf numFmtId="0" fontId="29" fillId="4" borderId="53" xfId="0" applyFont="1" applyFill="1" applyBorder="1" applyAlignment="1">
      <alignment horizontal="center" vertical="center" shrinkToFit="1"/>
    </xf>
    <xf numFmtId="180" fontId="29" fillId="4" borderId="54" xfId="0" applyNumberFormat="1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/>
    </xf>
    <xf numFmtId="176" fontId="20" fillId="0" borderId="54" xfId="0" applyNumberFormat="1" applyFont="1" applyFill="1" applyBorder="1" applyAlignment="1">
      <alignment horizontal="center" vertical="center" wrapText="1"/>
    </xf>
    <xf numFmtId="176" fontId="20" fillId="0" borderId="54" xfId="0" applyNumberFormat="1" applyFont="1" applyFill="1" applyBorder="1" applyAlignment="1">
      <alignment horizontal="center" vertical="center" shrinkToFit="1"/>
    </xf>
    <xf numFmtId="176" fontId="20" fillId="0" borderId="54" xfId="0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56" xfId="0" applyFont="1" applyFill="1" applyBorder="1" applyAlignment="1">
      <alignment horizontal="center" vertical="center" shrinkToFit="1"/>
    </xf>
    <xf numFmtId="180" fontId="29" fillId="4" borderId="57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177" fontId="8" fillId="0" borderId="53" xfId="0" applyNumberFormat="1" applyFont="1" applyFill="1" applyBorder="1" applyAlignment="1">
      <alignment horizontal="left" vertical="center" shrinkToFit="1"/>
    </xf>
    <xf numFmtId="0" fontId="24" fillId="0" borderId="54" xfId="11" applyFont="1" applyFill="1" applyBorder="1" applyAlignment="1">
      <alignment horizontal="center" vertical="center" shrinkToFit="1"/>
    </xf>
    <xf numFmtId="179" fontId="8" fillId="0" borderId="54" xfId="12" applyNumberFormat="1" applyFont="1" applyFill="1" applyBorder="1" applyAlignment="1">
      <alignment vertical="center" wrapText="1"/>
    </xf>
    <xf numFmtId="38" fontId="24" fillId="0" borderId="54" xfId="2" applyNumberFormat="1" applyFont="1" applyFill="1" applyBorder="1" applyAlignment="1">
      <alignment horizontal="center" vertical="center"/>
    </xf>
    <xf numFmtId="178" fontId="24" fillId="0" borderId="54" xfId="0" applyNumberFormat="1" applyFont="1" applyFill="1" applyBorder="1" applyAlignment="1">
      <alignment horizontal="center" vertical="center"/>
    </xf>
    <xf numFmtId="177" fontId="8" fillId="0" borderId="54" xfId="0" applyNumberFormat="1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17" fillId="0" borderId="59" xfId="0" applyNumberFormat="1" applyFont="1" applyBorder="1" applyAlignment="1">
      <alignment horizontal="right" vertical="center" shrinkToFit="1"/>
    </xf>
    <xf numFmtId="0" fontId="17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0" fontId="8" fillId="4" borderId="53" xfId="0" applyNumberFormat="1" applyFont="1" applyFill="1" applyBorder="1" applyAlignment="1" applyProtection="1">
      <alignment horizontal="center" vertical="center"/>
    </xf>
    <xf numFmtId="41" fontId="8" fillId="4" borderId="54" xfId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176" fontId="20" fillId="3" borderId="44" xfId="0" applyNumberFormat="1" applyFont="1" applyFill="1" applyBorder="1" applyAlignment="1">
      <alignment horizontal="center" vertical="center" wrapText="1"/>
    </xf>
    <xf numFmtId="0" fontId="24" fillId="4" borderId="34" xfId="11" applyFont="1" applyFill="1" applyBorder="1" applyAlignment="1">
      <alignment horizontal="center" vertical="center" shrinkToFit="1"/>
    </xf>
    <xf numFmtId="0" fontId="16" fillId="2" borderId="60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176" fontId="20" fillId="4" borderId="38" xfId="0" applyNumberFormat="1" applyFont="1" applyFill="1" applyBorder="1" applyAlignment="1">
      <alignment horizontal="right" vertical="center" wrapText="1"/>
    </xf>
    <xf numFmtId="0" fontId="18" fillId="0" borderId="52" xfId="0" applyFont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9" fillId="0" borderId="6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7" fillId="0" borderId="48" xfId="0" quotePrefix="1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177" fontId="8" fillId="4" borderId="35" xfId="0" applyNumberFormat="1" applyFont="1" applyFill="1" applyBorder="1" applyAlignment="1">
      <alignment horizontal="left" vertical="center" shrinkToFit="1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H15" sqref="H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60" t="s">
        <v>136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ht="24.95" customHeight="1" thickTop="1" x14ac:dyDescent="0.15">
      <c r="A3" s="100">
        <v>2022</v>
      </c>
      <c r="B3" s="105">
        <v>2</v>
      </c>
      <c r="C3" s="128"/>
      <c r="D3" s="102"/>
      <c r="E3" s="101"/>
      <c r="F3" s="103"/>
      <c r="G3" s="102"/>
      <c r="H3" s="104"/>
      <c r="I3" s="102"/>
      <c r="J3" s="102"/>
      <c r="K3" s="102"/>
      <c r="L3" s="99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G17" sqref="G17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5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60" t="s">
        <v>137</v>
      </c>
      <c r="B1" s="160"/>
      <c r="C1" s="160"/>
      <c r="D1" s="160"/>
      <c r="E1" s="160"/>
      <c r="F1" s="160"/>
      <c r="G1" s="160"/>
      <c r="H1" s="160"/>
      <c r="I1" s="160"/>
    </row>
    <row r="2" spans="1:12" s="110" customFormat="1" ht="25.5" customHeight="1" thickBot="1" x14ac:dyDescent="0.2">
      <c r="A2" s="90" t="s">
        <v>67</v>
      </c>
      <c r="B2" s="89" t="s">
        <v>48</v>
      </c>
      <c r="C2" s="88" t="s">
        <v>64</v>
      </c>
      <c r="D2" s="88" t="s">
        <v>0</v>
      </c>
      <c r="E2" s="149" t="s">
        <v>65</v>
      </c>
      <c r="F2" s="92" t="s">
        <v>49</v>
      </c>
      <c r="G2" s="88" t="s">
        <v>50</v>
      </c>
      <c r="H2" s="88" t="s">
        <v>128</v>
      </c>
      <c r="I2" s="91" t="s">
        <v>1</v>
      </c>
      <c r="J2" s="8"/>
      <c r="K2" s="9"/>
      <c r="L2" s="8"/>
    </row>
    <row r="3" spans="1:12" s="80" customFormat="1" ht="24.95" customHeight="1" thickTop="1" thickBot="1" x14ac:dyDescent="0.2">
      <c r="A3" s="86"/>
      <c r="B3" s="87"/>
      <c r="C3" s="82"/>
      <c r="D3" s="82"/>
      <c r="E3" s="155"/>
      <c r="F3" s="84"/>
      <c r="G3" s="82"/>
      <c r="H3" s="82"/>
      <c r="I3" s="83"/>
      <c r="J3" s="78"/>
      <c r="K3" s="79"/>
      <c r="L3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60" t="s">
        <v>138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7" customHeight="1" thickBot="1" x14ac:dyDescent="0.2">
      <c r="A2" s="90" t="s">
        <v>47</v>
      </c>
      <c r="B2" s="89" t="s">
        <v>48</v>
      </c>
      <c r="C2" s="88" t="s">
        <v>88</v>
      </c>
      <c r="D2" s="88" t="s">
        <v>87</v>
      </c>
      <c r="E2" s="88" t="s">
        <v>0</v>
      </c>
      <c r="F2" s="89" t="s">
        <v>97</v>
      </c>
      <c r="G2" s="89" t="s">
        <v>86</v>
      </c>
      <c r="H2" s="89" t="s">
        <v>85</v>
      </c>
      <c r="I2" s="89" t="s">
        <v>84</v>
      </c>
      <c r="J2" s="92" t="s">
        <v>49</v>
      </c>
      <c r="K2" s="88" t="s">
        <v>50</v>
      </c>
      <c r="L2" s="88" t="s">
        <v>51</v>
      </c>
      <c r="M2" s="91" t="s">
        <v>1</v>
      </c>
    </row>
    <row r="3" spans="1:13" s="110" customFormat="1" ht="24.95" customHeight="1" thickTop="1" x14ac:dyDescent="0.15">
      <c r="A3" s="111">
        <v>2022</v>
      </c>
      <c r="B3" s="112">
        <v>2</v>
      </c>
      <c r="C3" s="128" t="s">
        <v>152</v>
      </c>
      <c r="D3" s="113" t="s">
        <v>153</v>
      </c>
      <c r="E3" s="113" t="s">
        <v>154</v>
      </c>
      <c r="F3" s="114">
        <v>15000</v>
      </c>
      <c r="G3" s="114"/>
      <c r="H3" s="114"/>
      <c r="I3" s="114">
        <v>15000</v>
      </c>
      <c r="J3" s="115" t="s">
        <v>155</v>
      </c>
      <c r="K3" s="116" t="s">
        <v>156</v>
      </c>
      <c r="L3" s="116" t="s">
        <v>157</v>
      </c>
      <c r="M3" s="117"/>
    </row>
    <row r="4" spans="1:13" ht="24.95" customHeight="1" x14ac:dyDescent="0.15">
      <c r="A4" s="100"/>
      <c r="B4" s="105"/>
      <c r="C4" s="118"/>
      <c r="D4" s="118"/>
      <c r="E4" s="118"/>
      <c r="F4" s="119"/>
      <c r="G4" s="119"/>
      <c r="H4" s="119"/>
      <c r="I4" s="119"/>
      <c r="J4" s="142"/>
      <c r="K4" s="143"/>
      <c r="L4" s="143"/>
      <c r="M4" s="120"/>
    </row>
    <row r="5" spans="1:13" ht="24.95" customHeight="1" thickBot="1" x14ac:dyDescent="0.2">
      <c r="A5" s="121"/>
      <c r="B5" s="122"/>
      <c r="C5" s="123"/>
      <c r="D5" s="106"/>
      <c r="E5" s="107"/>
      <c r="F5" s="124"/>
      <c r="G5" s="125"/>
      <c r="H5" s="125"/>
      <c r="I5" s="124"/>
      <c r="J5" s="126"/>
      <c r="K5" s="126"/>
      <c r="L5" s="126"/>
      <c r="M5" s="127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 x14ac:dyDescent="0.2">
      <c r="A2" s="162"/>
      <c r="B2" s="162"/>
      <c r="C2" s="22"/>
      <c r="D2" s="22"/>
      <c r="E2" s="22"/>
      <c r="F2" s="35"/>
      <c r="G2" s="35"/>
      <c r="H2" s="35"/>
      <c r="I2" s="35"/>
      <c r="J2" s="163" t="s">
        <v>3</v>
      </c>
      <c r="K2" s="16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H16" sqref="H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 x14ac:dyDescent="0.2">
      <c r="A2" s="162"/>
      <c r="B2" s="162"/>
      <c r="C2" s="22"/>
      <c r="D2" s="22"/>
      <c r="E2" s="22"/>
      <c r="F2" s="35"/>
      <c r="G2" s="35"/>
      <c r="H2" s="35"/>
      <c r="I2" s="35"/>
      <c r="J2" s="163" t="s">
        <v>3</v>
      </c>
      <c r="K2" s="16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F12" sqref="F12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63" t="s">
        <v>3</v>
      </c>
      <c r="I2" s="163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129" t="s">
        <v>115</v>
      </c>
      <c r="B4" s="130" t="s">
        <v>111</v>
      </c>
      <c r="C4" s="131">
        <v>7101600</v>
      </c>
      <c r="D4" s="132" t="s">
        <v>133</v>
      </c>
      <c r="E4" s="133" t="s">
        <v>139</v>
      </c>
      <c r="F4" s="134" t="s">
        <v>141</v>
      </c>
      <c r="G4" s="133" t="s">
        <v>139</v>
      </c>
      <c r="H4" s="134" t="s">
        <v>142</v>
      </c>
      <c r="I4" s="135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132</v>
      </c>
      <c r="E5" s="94" t="s">
        <v>140</v>
      </c>
      <c r="F5" s="95" t="s">
        <v>141</v>
      </c>
      <c r="G5" s="94" t="s">
        <v>140</v>
      </c>
      <c r="H5" s="95" t="s">
        <v>143</v>
      </c>
      <c r="I5" s="70"/>
    </row>
    <row r="6" spans="1:9" ht="30" customHeight="1" x14ac:dyDescent="0.15">
      <c r="A6" s="69" t="s">
        <v>110</v>
      </c>
      <c r="B6" s="150" t="s">
        <v>117</v>
      </c>
      <c r="C6" s="66">
        <v>2640000</v>
      </c>
      <c r="D6" s="67" t="s">
        <v>134</v>
      </c>
      <c r="E6" s="94" t="s">
        <v>140</v>
      </c>
      <c r="F6" s="95" t="s">
        <v>141</v>
      </c>
      <c r="G6" s="94" t="s">
        <v>140</v>
      </c>
      <c r="H6" s="95" t="s">
        <v>143</v>
      </c>
      <c r="I6" s="70"/>
    </row>
    <row r="7" spans="1:9" ht="30" customHeight="1" x14ac:dyDescent="0.15">
      <c r="A7" s="69" t="s">
        <v>98</v>
      </c>
      <c r="B7" s="150" t="s">
        <v>103</v>
      </c>
      <c r="C7" s="66">
        <v>3366000</v>
      </c>
      <c r="D7" s="67" t="s">
        <v>134</v>
      </c>
      <c r="E7" s="94" t="s">
        <v>140</v>
      </c>
      <c r="F7" s="95" t="s">
        <v>141</v>
      </c>
      <c r="G7" s="94" t="s">
        <v>140</v>
      </c>
      <c r="H7" s="95" t="s">
        <v>143</v>
      </c>
      <c r="I7" s="70"/>
    </row>
    <row r="8" spans="1:9" ht="30" customHeight="1" x14ac:dyDescent="0.15">
      <c r="A8" s="69" t="s">
        <v>102</v>
      </c>
      <c r="B8" s="150" t="s">
        <v>104</v>
      </c>
      <c r="C8" s="66">
        <v>3498000</v>
      </c>
      <c r="D8" s="67" t="s">
        <v>134</v>
      </c>
      <c r="E8" s="94" t="s">
        <v>140</v>
      </c>
      <c r="F8" s="95" t="s">
        <v>141</v>
      </c>
      <c r="G8" s="94" t="s">
        <v>140</v>
      </c>
      <c r="H8" s="95" t="s">
        <v>143</v>
      </c>
      <c r="I8" s="70"/>
    </row>
    <row r="9" spans="1:9" ht="30" customHeight="1" x14ac:dyDescent="0.15">
      <c r="A9" s="69" t="s">
        <v>108</v>
      </c>
      <c r="B9" s="150" t="s">
        <v>105</v>
      </c>
      <c r="C9" s="66">
        <v>10002720</v>
      </c>
      <c r="D9" s="67" t="s">
        <v>134</v>
      </c>
      <c r="E9" s="94" t="s">
        <v>140</v>
      </c>
      <c r="F9" s="95" t="s">
        <v>141</v>
      </c>
      <c r="G9" s="94" t="s">
        <v>140</v>
      </c>
      <c r="H9" s="95" t="s">
        <v>143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134</v>
      </c>
      <c r="E10" s="94" t="s">
        <v>140</v>
      </c>
      <c r="F10" s="95" t="s">
        <v>141</v>
      </c>
      <c r="G10" s="94" t="s">
        <v>140</v>
      </c>
      <c r="H10" s="95" t="s">
        <v>143</v>
      </c>
      <c r="I10" s="71"/>
    </row>
    <row r="11" spans="1:9" ht="30" customHeight="1" x14ac:dyDescent="0.15">
      <c r="A11" s="69" t="s">
        <v>107</v>
      </c>
      <c r="B11" s="65" t="s">
        <v>144</v>
      </c>
      <c r="C11" s="66">
        <v>39537000</v>
      </c>
      <c r="D11" s="67" t="s">
        <v>135</v>
      </c>
      <c r="E11" s="94" t="s">
        <v>140</v>
      </c>
      <c r="F11" s="95" t="s">
        <v>141</v>
      </c>
      <c r="G11" s="94" t="s">
        <v>140</v>
      </c>
      <c r="H11" s="95" t="s">
        <v>143</v>
      </c>
      <c r="I11" s="72"/>
    </row>
    <row r="12" spans="1:9" ht="30" customHeight="1" x14ac:dyDescent="0.15">
      <c r="A12" s="73" t="s">
        <v>99</v>
      </c>
      <c r="B12" s="65" t="s">
        <v>118</v>
      </c>
      <c r="C12" s="66">
        <v>311484000</v>
      </c>
      <c r="D12" s="68" t="s">
        <v>134</v>
      </c>
      <c r="E12" s="94" t="s">
        <v>140</v>
      </c>
      <c r="F12" s="95" t="s">
        <v>141</v>
      </c>
      <c r="G12" s="94" t="s">
        <v>140</v>
      </c>
      <c r="H12" s="95" t="s">
        <v>143</v>
      </c>
      <c r="I12" s="70"/>
    </row>
    <row r="13" spans="1:9" ht="30" customHeight="1" x14ac:dyDescent="0.15">
      <c r="A13" s="69" t="s">
        <v>145</v>
      </c>
      <c r="B13" s="65" t="s">
        <v>106</v>
      </c>
      <c r="C13" s="66">
        <v>3240000</v>
      </c>
      <c r="D13" s="68" t="s">
        <v>134</v>
      </c>
      <c r="E13" s="94" t="s">
        <v>140</v>
      </c>
      <c r="F13" s="95" t="s">
        <v>141</v>
      </c>
      <c r="G13" s="94" t="s">
        <v>140</v>
      </c>
      <c r="H13" s="95" t="s">
        <v>143</v>
      </c>
      <c r="I13" s="70"/>
    </row>
    <row r="14" spans="1:9" s="93" customFormat="1" ht="30" customHeight="1" x14ac:dyDescent="0.15">
      <c r="A14" s="69" t="s">
        <v>119</v>
      </c>
      <c r="B14" s="65" t="s">
        <v>120</v>
      </c>
      <c r="C14" s="66">
        <v>2040000</v>
      </c>
      <c r="D14" s="68" t="s">
        <v>146</v>
      </c>
      <c r="E14" s="94" t="s">
        <v>140</v>
      </c>
      <c r="F14" s="95" t="s">
        <v>141</v>
      </c>
      <c r="G14" s="94" t="s">
        <v>140</v>
      </c>
      <c r="H14" s="95" t="s">
        <v>143</v>
      </c>
      <c r="I14" s="70"/>
    </row>
    <row r="15" spans="1:9" s="110" customFormat="1" ht="30" customHeight="1" x14ac:dyDescent="0.15">
      <c r="A15" s="69" t="s">
        <v>129</v>
      </c>
      <c r="B15" s="65" t="s">
        <v>130</v>
      </c>
      <c r="C15" s="66">
        <v>4792000</v>
      </c>
      <c r="D15" s="68" t="s">
        <v>134</v>
      </c>
      <c r="E15" s="94" t="s">
        <v>140</v>
      </c>
      <c r="F15" s="95" t="s">
        <v>141</v>
      </c>
      <c r="G15" s="94" t="s">
        <v>140</v>
      </c>
      <c r="H15" s="95" t="s">
        <v>143</v>
      </c>
      <c r="I15" s="7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C13" sqref="C13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61" t="s">
        <v>19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 x14ac:dyDescent="0.2">
      <c r="A2" s="162"/>
      <c r="B2" s="162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44" t="s">
        <v>113</v>
      </c>
      <c r="B4" s="129" t="s">
        <v>115</v>
      </c>
      <c r="C4" s="130" t="s">
        <v>111</v>
      </c>
      <c r="D4" s="131">
        <v>7101600</v>
      </c>
      <c r="E4" s="146"/>
      <c r="F4" s="145">
        <v>642130</v>
      </c>
      <c r="G4" s="146"/>
      <c r="H4" s="145">
        <f>F4</f>
        <v>642130</v>
      </c>
      <c r="I4" s="147"/>
    </row>
    <row r="5" spans="1:9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13" si="0">F5</f>
        <v>215920</v>
      </c>
      <c r="I5" s="59"/>
    </row>
    <row r="6" spans="1:9" ht="26.25" customHeight="1" x14ac:dyDescent="0.15">
      <c r="A6" s="58" t="s">
        <v>112</v>
      </c>
      <c r="B6" s="199" t="s">
        <v>110</v>
      </c>
      <c r="C6" s="150" t="s">
        <v>117</v>
      </c>
      <c r="D6" s="66">
        <v>2640000</v>
      </c>
      <c r="E6" s="57"/>
      <c r="F6" s="63">
        <f t="shared" ref="F5:F14" si="1">D6/12</f>
        <v>220000</v>
      </c>
      <c r="G6" s="57"/>
      <c r="H6" s="63">
        <f t="shared" si="0"/>
        <v>220000</v>
      </c>
      <c r="I6" s="59"/>
    </row>
    <row r="7" spans="1:9" ht="26.25" customHeight="1" x14ac:dyDescent="0.15">
      <c r="A7" s="58" t="s">
        <v>112</v>
      </c>
      <c r="B7" s="69" t="s">
        <v>98</v>
      </c>
      <c r="C7" s="15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 x14ac:dyDescent="0.15">
      <c r="A8" s="58" t="s">
        <v>112</v>
      </c>
      <c r="B8" s="69" t="s">
        <v>102</v>
      </c>
      <c r="C8" s="150" t="s">
        <v>104</v>
      </c>
      <c r="D8" s="66">
        <v>3498000</v>
      </c>
      <c r="E8" s="57"/>
      <c r="F8" s="63">
        <f t="shared" si="1"/>
        <v>291500</v>
      </c>
      <c r="G8" s="57"/>
      <c r="H8" s="63">
        <f>F8</f>
        <v>291500</v>
      </c>
      <c r="I8" s="59"/>
    </row>
    <row r="9" spans="1:9" ht="26.25" customHeight="1" x14ac:dyDescent="0.15">
      <c r="A9" s="58" t="s">
        <v>112</v>
      </c>
      <c r="B9" s="69" t="s">
        <v>108</v>
      </c>
      <c r="C9" s="150" t="s">
        <v>105</v>
      </c>
      <c r="D9" s="66">
        <v>10002720</v>
      </c>
      <c r="E9" s="57"/>
      <c r="F9" s="63">
        <f t="shared" si="1"/>
        <v>833560</v>
      </c>
      <c r="G9" s="57"/>
      <c r="H9" s="63">
        <f>F9</f>
        <v>833560</v>
      </c>
      <c r="I9" s="59"/>
    </row>
    <row r="10" spans="1:9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>F10</f>
        <v>100000</v>
      </c>
      <c r="I10" s="59"/>
    </row>
    <row r="11" spans="1:9" ht="26.25" customHeight="1" x14ac:dyDescent="0.15">
      <c r="A11" s="58" t="s">
        <v>112</v>
      </c>
      <c r="B11" s="69" t="s">
        <v>107</v>
      </c>
      <c r="C11" s="65" t="s">
        <v>144</v>
      </c>
      <c r="D11" s="66">
        <v>39537000</v>
      </c>
      <c r="E11" s="57"/>
      <c r="F11" s="63">
        <v>1976850</v>
      </c>
      <c r="G11" s="57"/>
      <c r="H11" s="63">
        <f>F11</f>
        <v>1976850</v>
      </c>
      <c r="I11" s="59"/>
    </row>
    <row r="12" spans="1:9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>F12</f>
        <v>21530000</v>
      </c>
      <c r="I12" s="59"/>
    </row>
    <row r="13" spans="1:9" ht="26.25" customHeight="1" x14ac:dyDescent="0.15">
      <c r="A13" s="58" t="s">
        <v>112</v>
      </c>
      <c r="B13" s="69" t="s">
        <v>145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>F13</f>
        <v>270000</v>
      </c>
      <c r="I13" s="59"/>
    </row>
    <row r="14" spans="1:9" s="93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 t="shared" si="1"/>
        <v>170000</v>
      </c>
      <c r="G14" s="57"/>
      <c r="H14" s="63">
        <f t="shared" ref="H14:H15" si="2">F14</f>
        <v>170000</v>
      </c>
      <c r="I14" s="59"/>
    </row>
    <row r="15" spans="1:9" s="110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 t="shared" si="2"/>
        <v>399300</v>
      </c>
      <c r="I15" s="59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36" sqref="D3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58"/>
  </cols>
  <sheetData>
    <row r="1" spans="1:6" ht="25.5" x14ac:dyDescent="0.15">
      <c r="A1" s="161" t="s">
        <v>21</v>
      </c>
      <c r="B1" s="161"/>
      <c r="C1" s="161"/>
      <c r="D1" s="161"/>
      <c r="E1" s="161"/>
    </row>
    <row r="2" spans="1:6" ht="26.25" thickBot="1" x14ac:dyDescent="0.2">
      <c r="A2" s="97"/>
      <c r="B2" s="97"/>
      <c r="C2" s="96"/>
      <c r="D2" s="96"/>
      <c r="E2" s="98" t="s">
        <v>53</v>
      </c>
    </row>
    <row r="3" spans="1:6" ht="18.75" customHeight="1" x14ac:dyDescent="0.15">
      <c r="A3" s="164" t="s">
        <v>54</v>
      </c>
      <c r="B3" s="109" t="s">
        <v>55</v>
      </c>
      <c r="C3" s="167" t="s">
        <v>131</v>
      </c>
      <c r="D3" s="168"/>
      <c r="E3" s="169"/>
    </row>
    <row r="4" spans="1:6" ht="18.75" customHeight="1" x14ac:dyDescent="0.15">
      <c r="A4" s="165"/>
      <c r="B4" s="14" t="s">
        <v>56</v>
      </c>
      <c r="C4" s="20">
        <v>5950000</v>
      </c>
      <c r="D4" s="16" t="s">
        <v>57</v>
      </c>
      <c r="E4" s="139">
        <v>5760000</v>
      </c>
    </row>
    <row r="5" spans="1:6" ht="18.75" customHeight="1" x14ac:dyDescent="0.15">
      <c r="A5" s="165"/>
      <c r="B5" s="14" t="s">
        <v>58</v>
      </c>
      <c r="C5" s="17">
        <f>E4/C4</f>
        <v>0.9680672268907563</v>
      </c>
      <c r="D5" s="16" t="s">
        <v>33</v>
      </c>
      <c r="E5" s="139">
        <f>E4</f>
        <v>5760000</v>
      </c>
    </row>
    <row r="6" spans="1:6" ht="18.75" customHeight="1" x14ac:dyDescent="0.15">
      <c r="A6" s="165"/>
      <c r="B6" s="14" t="s">
        <v>32</v>
      </c>
      <c r="C6" s="18" t="s">
        <v>147</v>
      </c>
      <c r="D6" s="16" t="s">
        <v>83</v>
      </c>
      <c r="E6" s="140" t="s">
        <v>148</v>
      </c>
    </row>
    <row r="7" spans="1:6" ht="18.75" customHeight="1" x14ac:dyDescent="0.15">
      <c r="A7" s="165"/>
      <c r="B7" s="14" t="s">
        <v>59</v>
      </c>
      <c r="C7" s="19" t="s">
        <v>121</v>
      </c>
      <c r="D7" s="16" t="s">
        <v>60</v>
      </c>
      <c r="E7" s="140"/>
    </row>
    <row r="8" spans="1:6" ht="18.75" customHeight="1" x14ac:dyDescent="0.15">
      <c r="A8" s="165"/>
      <c r="B8" s="14" t="s">
        <v>61</v>
      </c>
      <c r="C8" s="19" t="s">
        <v>122</v>
      </c>
      <c r="D8" s="16" t="s">
        <v>35</v>
      </c>
      <c r="E8" s="141" t="s">
        <v>149</v>
      </c>
      <c r="F8" s="158" t="s">
        <v>151</v>
      </c>
    </row>
    <row r="9" spans="1:6" ht="18.75" customHeight="1" thickBot="1" x14ac:dyDescent="0.2">
      <c r="A9" s="166"/>
      <c r="B9" s="108" t="s">
        <v>62</v>
      </c>
      <c r="C9" s="156" t="s">
        <v>123</v>
      </c>
      <c r="D9" s="157" t="s">
        <v>63</v>
      </c>
      <c r="E9" s="159" t="s">
        <v>150</v>
      </c>
    </row>
    <row r="10" spans="1:6" s="110" customFormat="1" ht="18.75" hidden="1" customHeight="1" x14ac:dyDescent="0.15">
      <c r="A10" s="148"/>
      <c r="B10" s="151"/>
      <c r="C10" s="152"/>
      <c r="D10" s="153"/>
      <c r="E10" s="154"/>
      <c r="F10" s="158"/>
    </row>
    <row r="11" spans="1:6" s="110" customFormat="1" ht="18.75" hidden="1" customHeight="1" x14ac:dyDescent="0.15">
      <c r="A11" s="148"/>
      <c r="B11" s="151"/>
      <c r="C11" s="152"/>
      <c r="D11" s="153"/>
      <c r="E11" s="154"/>
      <c r="F11" s="158"/>
    </row>
    <row r="12" spans="1:6" s="110" customFormat="1" ht="18.75" hidden="1" customHeight="1" thickBot="1" x14ac:dyDescent="0.2">
      <c r="A12" s="148"/>
      <c r="B12" s="151"/>
      <c r="C12" s="152"/>
      <c r="D12" s="153"/>
      <c r="E12" s="154"/>
      <c r="F12" s="158"/>
    </row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H21" sqref="H2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61" t="s">
        <v>22</v>
      </c>
      <c r="B1" s="161"/>
      <c r="C1" s="161"/>
      <c r="D1" s="161"/>
      <c r="E1" s="161"/>
      <c r="F1" s="161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110" customFormat="1" ht="22.5" customHeight="1" thickTop="1" x14ac:dyDescent="0.15">
      <c r="A3" s="10" t="s">
        <v>31</v>
      </c>
      <c r="B3" s="181" t="str">
        <f>계약현황공개!C3</f>
        <v>옥상 방수공사 설계용역 실시</v>
      </c>
      <c r="C3" s="182"/>
      <c r="D3" s="182"/>
      <c r="E3" s="182"/>
      <c r="F3" s="183"/>
    </row>
    <row r="4" spans="1:6" s="110" customFormat="1" ht="18.75" customHeight="1" x14ac:dyDescent="0.15">
      <c r="A4" s="175" t="s">
        <v>39</v>
      </c>
      <c r="B4" s="176" t="s">
        <v>32</v>
      </c>
      <c r="C4" s="187" t="s">
        <v>83</v>
      </c>
      <c r="D4" s="137" t="s">
        <v>40</v>
      </c>
      <c r="E4" s="137" t="s">
        <v>33</v>
      </c>
      <c r="F4" s="138" t="s">
        <v>44</v>
      </c>
    </row>
    <row r="5" spans="1:6" s="110" customFormat="1" ht="18.75" customHeight="1" x14ac:dyDescent="0.15">
      <c r="A5" s="175"/>
      <c r="B5" s="176"/>
      <c r="C5" s="188"/>
      <c r="D5" s="12" t="s">
        <v>41</v>
      </c>
      <c r="E5" s="12" t="s">
        <v>34</v>
      </c>
      <c r="F5" s="13" t="s">
        <v>42</v>
      </c>
    </row>
    <row r="6" spans="1:6" s="110" customFormat="1" ht="18.75" customHeight="1" x14ac:dyDescent="0.15">
      <c r="A6" s="175"/>
      <c r="B6" s="184" t="str">
        <f>계약현황공개!C6</f>
        <v>2022.01.19.</v>
      </c>
      <c r="C6" s="189" t="str">
        <f>계약현황공개!E6</f>
        <v>2022.01.19.~02.11.</v>
      </c>
      <c r="D6" s="185">
        <f>계약현황공개!C4</f>
        <v>5950000</v>
      </c>
      <c r="E6" s="185">
        <f>계약현황공개!E4</f>
        <v>5760000</v>
      </c>
      <c r="F6" s="186">
        <f>계약현황공개!C5</f>
        <v>0.9680672268907563</v>
      </c>
    </row>
    <row r="7" spans="1:6" s="110" customFormat="1" ht="18.75" customHeight="1" x14ac:dyDescent="0.15">
      <c r="A7" s="175"/>
      <c r="B7" s="184"/>
      <c r="C7" s="190"/>
      <c r="D7" s="185"/>
      <c r="E7" s="185"/>
      <c r="F7" s="186"/>
    </row>
    <row r="8" spans="1:6" s="110" customFormat="1" ht="18.75" customHeight="1" x14ac:dyDescent="0.15">
      <c r="A8" s="175" t="s">
        <v>35</v>
      </c>
      <c r="B8" s="137" t="s">
        <v>36</v>
      </c>
      <c r="C8" s="137" t="s">
        <v>46</v>
      </c>
      <c r="D8" s="176" t="s">
        <v>37</v>
      </c>
      <c r="E8" s="176"/>
      <c r="F8" s="177"/>
    </row>
    <row r="9" spans="1:6" s="110" customFormat="1" ht="18.75" customHeight="1" x14ac:dyDescent="0.15">
      <c r="A9" s="175"/>
      <c r="B9" s="56" t="str">
        <f>계약현황공개!E8</f>
        <v>건축사사무소 에이엠</v>
      </c>
      <c r="C9" s="7" t="str">
        <f>계약현황공개!F8</f>
        <v>김종훈</v>
      </c>
      <c r="D9" s="178" t="str">
        <f>계약현황공개!E9</f>
        <v>성남시 분당구 서현로 170 B동939호</v>
      </c>
      <c r="E9" s="179"/>
      <c r="F9" s="180"/>
    </row>
    <row r="10" spans="1:6" s="110" customFormat="1" ht="18.75" customHeight="1" x14ac:dyDescent="0.15">
      <c r="A10" s="136" t="s">
        <v>45</v>
      </c>
      <c r="B10" s="170" t="s">
        <v>126</v>
      </c>
      <c r="C10" s="171"/>
      <c r="D10" s="171"/>
      <c r="E10" s="171"/>
      <c r="F10" s="172"/>
    </row>
    <row r="11" spans="1:6" s="110" customFormat="1" ht="18.75" customHeight="1" x14ac:dyDescent="0.15">
      <c r="A11" s="136" t="s">
        <v>43</v>
      </c>
      <c r="B11" s="170" t="s">
        <v>127</v>
      </c>
      <c r="C11" s="171"/>
      <c r="D11" s="171"/>
      <c r="E11" s="171"/>
      <c r="F11" s="172"/>
    </row>
    <row r="12" spans="1:6" s="110" customFormat="1" ht="18.75" customHeight="1" thickBot="1" x14ac:dyDescent="0.2">
      <c r="A12" s="11" t="s">
        <v>38</v>
      </c>
      <c r="B12" s="173"/>
      <c r="C12" s="173"/>
      <c r="D12" s="173"/>
      <c r="E12" s="173"/>
      <c r="F12" s="174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61" t="s">
        <v>90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 x14ac:dyDescent="0.2">
      <c r="A2" s="162"/>
      <c r="B2" s="162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197" t="s">
        <v>4</v>
      </c>
      <c r="B3" s="195" t="s">
        <v>5</v>
      </c>
      <c r="C3" s="195" t="s">
        <v>76</v>
      </c>
      <c r="D3" s="195" t="s">
        <v>92</v>
      </c>
      <c r="E3" s="191" t="s">
        <v>95</v>
      </c>
      <c r="F3" s="192"/>
      <c r="G3" s="191" t="s">
        <v>96</v>
      </c>
      <c r="H3" s="192"/>
      <c r="I3" s="193" t="s">
        <v>91</v>
      </c>
    </row>
    <row r="4" spans="1:9" ht="28.5" customHeight="1" thickBot="1" x14ac:dyDescent="0.2">
      <c r="A4" s="198"/>
      <c r="B4" s="196"/>
      <c r="C4" s="196"/>
      <c r="D4" s="196"/>
      <c r="E4" s="28" t="s">
        <v>93</v>
      </c>
      <c r="F4" s="28" t="s">
        <v>94</v>
      </c>
      <c r="G4" s="28" t="s">
        <v>93</v>
      </c>
      <c r="H4" s="28" t="s">
        <v>94</v>
      </c>
      <c r="I4" s="194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2022-02-18T02:09:17Z</dcterms:modified>
</cp:coreProperties>
</file>