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5월\"/>
    </mc:Choice>
  </mc:AlternateContent>
  <xr:revisionPtr revIDLastSave="0" documentId="13_ncr:1_{86EB9917-5538-448C-A41D-E78284FA3E73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9" l="1"/>
  <c r="B69" i="9"/>
  <c r="E66" i="9"/>
  <c r="D66" i="9"/>
  <c r="F66" i="9" s="1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F36" i="9" s="1"/>
  <c r="C36" i="9"/>
  <c r="B36" i="9"/>
  <c r="B33" i="9"/>
  <c r="C26" i="8"/>
  <c r="F56" i="9" l="1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C12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<sst xmlns="http://schemas.openxmlformats.org/spreadsheetml/2006/main" count="659" uniqueCount="246">
  <si>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</si>
  <si>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</si>
  <si>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</si>
  <si>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</si>
  <si>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</si>
  <si>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</si>
  <si>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</si>
  <si>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</si>
  <si>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</si>
  <si>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</si>
  <si>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</si>
  <si>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</si>
  <si>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</si>
  <si>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</si>
  <si>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</si>
  <si>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</si>
  <si>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</si>
  <si>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</si>
  <si>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</si>
  <si>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</si>
  <si>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</si>
  <si>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</si>
  <si>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</si>
  <si>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</si>
  <si>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</si>
  <si>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</si>
  <si>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</si>
  <si>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</si>
  <si>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</si>
  <si>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</si>
  <si>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</si>
  <si>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</si>
  <si>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</si>
  <si>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</si>
  <si>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</si>
  <si>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</si>
  <si>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</si>
  <si>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</si>
  <si>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</si>
  <si>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</si>
  <si>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</si>
  <si>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</si>
  <si>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</si>
  <si>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</si>
  <si>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</si>
  <si>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</si>
  <si>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</si>
  <si>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</si>
  <si>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</si>
  <si>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</si>
  <si>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</si>
  <si>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</si>
  <si>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</si>
  <si>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</si>
  <si>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</si>
  <si>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</si>
  <si>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</si>
  <si>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</si>
  <si>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</si>
  <si>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</si>
  <si>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</si>
  <si>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</si>
  <si>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</si>
  <si>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</si>
  <si>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</si>
  <si>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</si>
  <si>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</si>
  <si>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</si>
  <si>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</si>
  <si>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</si>
  <si>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</si>
  <si>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</si>
  <si>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</si>
  <si>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</si>
  <si>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</si>
  <si>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</si>
  <si>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</si>
  <si>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</si>
  <si>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</si>
  <si>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</si>
  <si>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</si>
  <si>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</si>
  <si>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</si>
  <si>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</si>
  <si>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</si>
  <si>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</si>
  <si>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</si>
  <si>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</si>
  <si>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</si>
  <si>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</si>
  <si>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</si>
  <si>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</si>
  <si>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</si>
  <si>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</si>
  <si>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</si>
  <si>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</si>
  <si>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</si>
  <si>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</si>
  <si>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</si>
  <si>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</si>
  <si>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</si>
  <si>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</si>
  <si>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</si>
  <si>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</si>
  <si>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</si>
  <si>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</si>
  <si>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</si>
  <si>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</si>
  <si>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</si>
  <si>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</si>
  <si>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</si>
  <si>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</si>
  <si>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</si>
  <si>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</si>
  <si>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</si>
  <si>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</si>
  <si>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</si>
  <si>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</si>
  <si>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</si>
  <si>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</si>
  <si>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</si>
  <si>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</si>
  <si>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</si>
  <si>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</si>
  <si>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</si>
  <si>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</si>
  <si>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</si>
  <si>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</si>
  <si>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</si>
  <si>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</si>
  <si>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</si>
  <si>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</si>
  <si>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</si>
  <si>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</si>
  <si>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</si>
  <si>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</si>
  <si>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</si>
  <si>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</si>
  <si>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더와플 청년창업역량강화 프로젝트 홍보 포스터 제작 설치</t>
    <phoneticPr fontId="4" type="noConversion"/>
  </si>
  <si>
    <t>2025.4.11.</t>
    <phoneticPr fontId="4" type="noConversion"/>
  </si>
  <si>
    <t>2025.4.30.</t>
    <phoneticPr fontId="4" type="noConversion"/>
  </si>
  <si>
    <t>2025.5.7.</t>
    <phoneticPr fontId="4" type="noConversion"/>
  </si>
  <si>
    <t>2025.5.2.</t>
    <phoneticPr fontId="4" type="noConversion"/>
  </si>
  <si>
    <t>누나기프트(김은희)</t>
    <phoneticPr fontId="4" type="noConversion"/>
  </si>
  <si>
    <t>서울특별시 중랑구 신내역로 111, A동710호(신내동)</t>
    <phoneticPr fontId="4" type="noConversion"/>
  </si>
  <si>
    <t>2025.4.16.</t>
    <phoneticPr fontId="37" type="noConversion"/>
  </si>
  <si>
    <t>2025.4.16. ~ 4.25.</t>
    <phoneticPr fontId="37" type="noConversion"/>
  </si>
  <si>
    <t>2025.4.25.</t>
    <phoneticPr fontId="37" type="noConversion"/>
  </si>
  <si>
    <t>김은희</t>
    <phoneticPr fontId="4" type="noConversion"/>
  </si>
  <si>
    <t>2025년 인터넷망 신청(2차) - 5월</t>
    <phoneticPr fontId="4" type="noConversion"/>
  </si>
  <si>
    <t>2025년 인터넷전화 신청(2차) -5월</t>
    <phoneticPr fontId="4" type="noConversion"/>
  </si>
  <si>
    <t>2025년 위험성 평가</t>
    <phoneticPr fontId="37" type="noConversion"/>
  </si>
  <si>
    <t>(사)대한산업안전협회
성남지회</t>
    <phoneticPr fontId="37" type="noConversion"/>
  </si>
  <si>
    <t>2025.4.10.</t>
    <phoneticPr fontId="4" type="noConversion"/>
  </si>
  <si>
    <t>2025.5.9.</t>
    <phoneticPr fontId="4" type="noConversion"/>
  </si>
  <si>
    <t>2025.5.14.</t>
    <phoneticPr fontId="4" type="noConversion"/>
  </si>
  <si>
    <t>2025년 4월분 청소위생용품(점보롤화장지) 구입</t>
    <phoneticPr fontId="4" type="noConversion"/>
  </si>
  <si>
    <t>해오름 주식회사</t>
    <phoneticPr fontId="4" type="noConversion"/>
  </si>
  <si>
    <t>2025.5.22.</t>
    <phoneticPr fontId="4" type="noConversion"/>
  </si>
  <si>
    <t>2025.5.12.</t>
    <phoneticPr fontId="4" type="noConversion"/>
  </si>
  <si>
    <t>2025. 정책제안대회 디지털시민교육 프로그램 용역 - 1회차 기성금</t>
    <phoneticPr fontId="4" type="noConversion"/>
  </si>
  <si>
    <t>그로잉업코칭센터</t>
    <phoneticPr fontId="4" type="noConversion"/>
  </si>
  <si>
    <t>2025.4.14.</t>
    <phoneticPr fontId="4" type="noConversion"/>
  </si>
  <si>
    <t>2025.11.15.</t>
    <phoneticPr fontId="4" type="noConversion"/>
  </si>
  <si>
    <t>2025.5.31.</t>
    <phoneticPr fontId="4" type="noConversion"/>
  </si>
  <si>
    <t>2025.6.2.</t>
    <phoneticPr fontId="4" type="noConversion"/>
  </si>
  <si>
    <t xml:space="preserve">2025년 승강기 위탁관리 - 5월   </t>
    <phoneticPr fontId="4" type="noConversion"/>
  </si>
  <si>
    <t>2025년 소방 안전관리 위탁대행 - 5월</t>
    <phoneticPr fontId="4" type="noConversion"/>
  </si>
  <si>
    <t>2025년 수직형 휠체어리프트 위탁관리 - 5월</t>
    <phoneticPr fontId="4" type="noConversion"/>
  </si>
  <si>
    <t>2025년 무인경비시스템 위탁 - 5월</t>
    <phoneticPr fontId="4" type="noConversion"/>
  </si>
  <si>
    <t>2025년 정수기 비데 공기청정기 가습기 위탁관리 - 5월</t>
    <phoneticPr fontId="4" type="noConversion"/>
  </si>
  <si>
    <t>2025년 셔틀버스 임차(2차) 용역 - 5월</t>
    <phoneticPr fontId="4" type="noConversion"/>
  </si>
  <si>
    <t>2025년 시설관리용역 위탁 - 5월</t>
    <phoneticPr fontId="4" type="noConversion"/>
  </si>
  <si>
    <t>2025년 청소년방과후아카데미 위탁급식 용역 - 5월</t>
    <phoneticPr fontId="4" type="noConversion"/>
  </si>
  <si>
    <t>2025년 복합기 임대차 위탁관리 - 5월</t>
    <phoneticPr fontId="4" type="noConversion"/>
  </si>
  <si>
    <t>2025.6.4.</t>
    <phoneticPr fontId="4" type="noConversion"/>
  </si>
  <si>
    <t>2025년 청소년상담실 복합기 임대차 위탁관리 - 5월</t>
    <phoneticPr fontId="4" type="noConversion"/>
  </si>
  <si>
    <t>2025년 청소년방과후아카데미 복합기 임대차 위탁관리 - 5월</t>
    <phoneticPr fontId="4" type="noConversion"/>
  </si>
  <si>
    <t xml:space="preserve">2025년 수련관 방역 소독 위탁관리(연6회) </t>
    <phoneticPr fontId="4" type="noConversion"/>
  </si>
  <si>
    <t>풋풋 별빛마을축제-함께봄 행사장비 임차 계약</t>
    <phoneticPr fontId="37" type="noConversion"/>
  </si>
  <si>
    <t>2025년 5월 청소년방과후아카데미 주말체험활동 차량임차 계약</t>
    <phoneticPr fontId="37" type="noConversion"/>
  </si>
  <si>
    <t>어쩌다 국내일주 1차 차량임차 계약</t>
    <phoneticPr fontId="37" type="noConversion"/>
  </si>
  <si>
    <t>어린이 창의교육 프로그램 운영지원 목재 메이커 재료 구입</t>
    <phoneticPr fontId="37" type="noConversion"/>
  </si>
  <si>
    <t>위드어스렌탈</t>
    <phoneticPr fontId="37" type="noConversion"/>
  </si>
  <si>
    <t>뉴현대관광 주식회사</t>
    <phoneticPr fontId="37" type="noConversion"/>
  </si>
  <si>
    <t>㈜제로쿨투어</t>
    <phoneticPr fontId="37" type="noConversion"/>
  </si>
  <si>
    <t>주식회사 메이커스핸즈</t>
    <phoneticPr fontId="37" type="noConversion"/>
  </si>
  <si>
    <t>풋풋 별빛마을축제-함께봄 행사장비 임차 계약</t>
    <phoneticPr fontId="4" type="noConversion"/>
  </si>
  <si>
    <t>위드어스렌탈</t>
    <phoneticPr fontId="4" type="noConversion"/>
  </si>
  <si>
    <t>2025.5.13.</t>
    <phoneticPr fontId="4" type="noConversion"/>
  </si>
  <si>
    <t>2025.5.16.</t>
    <phoneticPr fontId="4" type="noConversion"/>
  </si>
  <si>
    <t>2025년 5월 청소년방과후아카데미 주말체험활동 차량임차 계약</t>
    <phoneticPr fontId="4" type="noConversion"/>
  </si>
  <si>
    <t>뉴현대관광 주식회사</t>
    <phoneticPr fontId="4" type="noConversion"/>
  </si>
  <si>
    <t>2025.5.20.</t>
    <phoneticPr fontId="4" type="noConversion"/>
  </si>
  <si>
    <t>2025.5.24.</t>
    <phoneticPr fontId="4" type="noConversion"/>
  </si>
  <si>
    <t>어쩌다 국내일주 1차 차량임차 계약</t>
    <phoneticPr fontId="4" type="noConversion"/>
  </si>
  <si>
    <t>㈜제로쿨투어</t>
    <phoneticPr fontId="4" type="noConversion"/>
  </si>
  <si>
    <t>어린이 창의교육 프로그램 운영지원 목재 메이커 재료 구입</t>
    <phoneticPr fontId="4" type="noConversion"/>
  </si>
  <si>
    <t>주식회사 메이커스핸즈</t>
    <phoneticPr fontId="4" type="noConversion"/>
  </si>
  <si>
    <t>2025.5.21.</t>
    <phoneticPr fontId="4" type="noConversion"/>
  </si>
  <si>
    <t>2025.5.23.</t>
    <phoneticPr fontId="4" type="noConversion"/>
  </si>
  <si>
    <t>2025년 4월분 청소위생용품(점보롤화장지) 구입</t>
    <phoneticPr fontId="37" type="noConversion"/>
  </si>
  <si>
    <t>해오름 주식회사</t>
    <phoneticPr fontId="37" type="noConversion"/>
  </si>
  <si>
    <t>어린이 창의교육 프로그램 운영지원 차량 임차 계약</t>
  </si>
  <si>
    <t>풋풋 별빛마을축제-함께봄 행사장비 임차 계약</t>
  </si>
  <si>
    <t>2025년 5월 청소년방과후아카데미 주말체험활동 차량임차 계약</t>
  </si>
  <si>
    <t>어쩌다 국내일주 1차 차량임차 계약</t>
  </si>
  <si>
    <t>어린이 창의교육 프로그램 운영지원 목재 메이커 재료 구입</t>
  </si>
  <si>
    <t>2025.5.8.</t>
    <phoneticPr fontId="4" type="noConversion"/>
  </si>
  <si>
    <t>2025.6.23.(예정)</t>
    <phoneticPr fontId="4" type="noConversion"/>
  </si>
  <si>
    <t>2025.5.8. ~ 6.23.</t>
    <phoneticPr fontId="4" type="noConversion"/>
  </si>
  <si>
    <t>2025.5.7. ~ 5.12.</t>
    <phoneticPr fontId="4" type="noConversion"/>
  </si>
  <si>
    <t>2025.5.13. ~ 5.16.</t>
    <phoneticPr fontId="4" type="noConversion"/>
  </si>
  <si>
    <t>2025.5.20. ~ 5.24.</t>
    <phoneticPr fontId="4" type="noConversion"/>
  </si>
  <si>
    <t>2025.5.20. ~ 5.31.</t>
    <phoneticPr fontId="4" type="noConversion"/>
  </si>
  <si>
    <t>2025.5.21. ~ 5.23.</t>
    <phoneticPr fontId="4" type="noConversion"/>
  </si>
  <si>
    <t>충청남도 천안시 동남구 수신면 백자3길 200</t>
    <phoneticPr fontId="37" type="noConversion"/>
  </si>
  <si>
    <t>해오름 주식회사(김윤옥)</t>
    <phoneticPr fontId="37" type="noConversion"/>
  </si>
  <si>
    <t>㈜선진항공여행사(윤준식)</t>
    <phoneticPr fontId="37" type="noConversion"/>
  </si>
  <si>
    <t>위드어스렌탈(최인호)</t>
    <phoneticPr fontId="37" type="noConversion"/>
  </si>
  <si>
    <t>성남시 분당구 서현로170 풍림아이원오피스텔 D동 1501호(서현동)</t>
    <phoneticPr fontId="37" type="noConversion"/>
  </si>
  <si>
    <t>경기도 남양주시 경춘로 364, 501호(다산동)</t>
    <phoneticPr fontId="37" type="noConversion"/>
  </si>
  <si>
    <t>성남시 중원구 성남대로 997번길 51-9</t>
    <phoneticPr fontId="37" type="noConversion"/>
  </si>
  <si>
    <t>뉴현대관광 주식회사(이충숙)</t>
    <phoneticPr fontId="37" type="noConversion"/>
  </si>
  <si>
    <t>㈜제로쿨투어(박광수)</t>
    <phoneticPr fontId="37" type="noConversion"/>
  </si>
  <si>
    <t>서울특별시 송파구 올림픽로8길 23, 401호</t>
    <phoneticPr fontId="37" type="noConversion"/>
  </si>
  <si>
    <t>주식회사 메이커스핸즈(추형욱)</t>
    <phoneticPr fontId="37" type="noConversion"/>
  </si>
  <si>
    <t>서울특별시 마포구 마포대로4가길 15 (마포동)</t>
    <phoneticPr fontId="37" type="noConversion"/>
  </si>
  <si>
    <t>물품</t>
    <phoneticPr fontId="4" type="noConversion"/>
  </si>
  <si>
    <t>조달구입</t>
    <phoneticPr fontId="4" type="noConversion"/>
  </si>
  <si>
    <t>나라장터 종합쇼핑몰</t>
    <phoneticPr fontId="4" type="noConversion"/>
  </si>
  <si>
    <t>방문, 서면</t>
    <phoneticPr fontId="4" type="noConversion"/>
  </si>
  <si>
    <t>김윤옥</t>
    <phoneticPr fontId="4" type="noConversion"/>
  </si>
  <si>
    <t>나라장터 종합쇼핑몰 조달구입</t>
    <phoneticPr fontId="4" type="noConversion"/>
  </si>
  <si>
    <t>윤준식</t>
    <phoneticPr fontId="4" type="noConversion"/>
  </si>
  <si>
    <t>최인호</t>
    <phoneticPr fontId="4" type="noConversion"/>
  </si>
  <si>
    <t>이충숙</t>
    <phoneticPr fontId="4" type="noConversion"/>
  </si>
  <si>
    <t>박광수</t>
    <phoneticPr fontId="4" type="noConversion"/>
  </si>
  <si>
    <t>추형욱</t>
    <phoneticPr fontId="4" type="noConversion"/>
  </si>
  <si>
    <t>[성남시청소년청년정책제안대회] 영상 제작 계약</t>
    <phoneticPr fontId="4" type="noConversion"/>
  </si>
  <si>
    <t>이지현</t>
    <phoneticPr fontId="4" type="noConversion"/>
  </si>
  <si>
    <t>031-729-9834</t>
    <phoneticPr fontId="4" type="noConversion"/>
  </si>
  <si>
    <t>청소년방과후아카데미 6월 주말체험활동 차량임차</t>
    <phoneticPr fontId="4" type="noConversion"/>
  </si>
  <si>
    <t>최세은</t>
    <phoneticPr fontId="4" type="noConversion"/>
  </si>
  <si>
    <t>031)729-9840</t>
    <phoneticPr fontId="4" type="noConversion"/>
  </si>
  <si>
    <t>해당사항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</si>
</sst>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8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41" fontId="39" fillId="3" borderId="54" xfId="1" applyFont="1" applyFill="1" applyBorder="1" applyAlignment="1">
      <alignment horizontal="center"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1" fontId="3" fillId="0" borderId="2" xfId="776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shrinkToFit="1"/>
    </xf>
    <xf numFmtId="41" fontId="29" fillId="4" borderId="2" xfId="1" applyFont="1" applyFill="1" applyBorder="1" applyAlignment="1">
      <alignment horizontal="center" vertical="center" wrapText="1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177" fontId="19" fillId="0" borderId="14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88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22" sqref="C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47"/>
      <c r="K2" s="147"/>
      <c r="L2" s="6"/>
    </row>
    <row r="3" spans="1:12" ht="29.25" customHeight="1" x14ac:dyDescent="0.15">
      <c r="A3" s="122" t="s">
        <v>43</v>
      </c>
      <c r="B3" s="122" t="s">
        <v>25</v>
      </c>
      <c r="C3" s="122" t="s">
        <v>44</v>
      </c>
      <c r="D3" s="122" t="s">
        <v>45</v>
      </c>
      <c r="E3" s="122" t="s">
        <v>46</v>
      </c>
      <c r="F3" s="123" t="s">
        <v>47</v>
      </c>
      <c r="G3" s="122" t="s">
        <v>48</v>
      </c>
      <c r="H3" s="124" t="s">
        <v>49</v>
      </c>
      <c r="I3" s="125" t="s">
        <v>26</v>
      </c>
      <c r="J3" s="125" t="s">
        <v>50</v>
      </c>
      <c r="K3" s="125" t="s">
        <v>51</v>
      </c>
      <c r="L3" s="125" t="s">
        <v>1</v>
      </c>
    </row>
    <row r="4" spans="1:12" s="29" customFormat="1" ht="38.25" customHeight="1" x14ac:dyDescent="0.15">
      <c r="A4" s="104"/>
      <c r="B4" s="104"/>
      <c r="C4" s="104" t="s">
        <v>245</v>
      </c>
      <c r="D4" s="104"/>
      <c r="E4" s="104"/>
      <c r="F4" s="105"/>
      <c r="G4" s="104"/>
      <c r="H4" s="106"/>
      <c r="I4" s="107"/>
      <c r="J4" s="107"/>
      <c r="K4" s="107"/>
      <c r="L4" s="107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M7" sqref="M6:M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48" t="s">
        <v>62</v>
      </c>
      <c r="B1" s="148"/>
      <c r="C1" s="148"/>
      <c r="D1" s="148"/>
      <c r="E1" s="148"/>
      <c r="F1" s="148"/>
      <c r="G1" s="148"/>
      <c r="H1" s="148"/>
      <c r="I1" s="148"/>
    </row>
    <row r="2" spans="1:9" ht="26.25" thickBot="1" x14ac:dyDescent="0.2">
      <c r="A2" s="194" t="s">
        <v>134</v>
      </c>
      <c r="B2" s="194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01" t="s">
        <v>3</v>
      </c>
      <c r="B3" s="199" t="s">
        <v>4</v>
      </c>
      <c r="C3" s="199" t="s">
        <v>52</v>
      </c>
      <c r="D3" s="199" t="s">
        <v>64</v>
      </c>
      <c r="E3" s="195" t="s">
        <v>67</v>
      </c>
      <c r="F3" s="196"/>
      <c r="G3" s="195" t="s">
        <v>68</v>
      </c>
      <c r="H3" s="196"/>
      <c r="I3" s="197" t="s">
        <v>63</v>
      </c>
    </row>
    <row r="4" spans="1:9" ht="28.5" customHeight="1" x14ac:dyDescent="0.15">
      <c r="A4" s="202"/>
      <c r="B4" s="200"/>
      <c r="C4" s="200"/>
      <c r="D4" s="200"/>
      <c r="E4" s="19" t="s">
        <v>65</v>
      </c>
      <c r="F4" s="19" t="s">
        <v>66</v>
      </c>
      <c r="G4" s="19" t="s">
        <v>65</v>
      </c>
      <c r="H4" s="19" t="s">
        <v>66</v>
      </c>
      <c r="I4" s="198"/>
    </row>
    <row r="5" spans="1:9" ht="28.5" customHeight="1" thickBot="1" x14ac:dyDescent="0.2">
      <c r="A5" s="36"/>
      <c r="B5" s="145" t="s">
        <v>245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="130" zoomScaleNormal="130" workbookViewId="0">
      <selection activeCell="C18" sqref="C18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46" t="s">
        <v>54</v>
      </c>
      <c r="B1" s="146"/>
      <c r="C1" s="146"/>
      <c r="D1" s="146"/>
      <c r="E1" s="146"/>
      <c r="F1" s="146"/>
      <c r="G1" s="146"/>
      <c r="H1" s="146"/>
      <c r="I1" s="146"/>
    </row>
    <row r="2" spans="1:12" s="8" customFormat="1" ht="45" customHeight="1" x14ac:dyDescent="0.15">
      <c r="A2" s="68" t="s">
        <v>134</v>
      </c>
      <c r="B2" s="56"/>
      <c r="C2" s="72"/>
      <c r="D2" s="71"/>
      <c r="E2" s="71"/>
      <c r="F2" s="70"/>
      <c r="G2" s="70"/>
      <c r="H2" s="70"/>
      <c r="I2" s="70"/>
      <c r="J2" s="147"/>
      <c r="K2" s="147"/>
      <c r="L2" s="6"/>
    </row>
    <row r="3" spans="1:12" ht="33" customHeight="1" x14ac:dyDescent="0.15">
      <c r="A3" s="126" t="s">
        <v>24</v>
      </c>
      <c r="B3" s="127" t="s">
        <v>25</v>
      </c>
      <c r="C3" s="128" t="s">
        <v>91</v>
      </c>
      <c r="D3" s="126" t="s">
        <v>0</v>
      </c>
      <c r="E3" s="129" t="s">
        <v>92</v>
      </c>
      <c r="F3" s="126" t="s">
        <v>94</v>
      </c>
      <c r="G3" s="126" t="s">
        <v>27</v>
      </c>
      <c r="H3" s="126" t="s">
        <v>28</v>
      </c>
      <c r="I3" s="126" t="s">
        <v>1</v>
      </c>
    </row>
    <row r="4" spans="1:12" s="84" customFormat="1" ht="36" customHeight="1" x14ac:dyDescent="0.15">
      <c r="A4" s="97">
        <v>2025</v>
      </c>
      <c r="B4" s="98">
        <v>6</v>
      </c>
      <c r="C4" s="98" t="s">
        <v>239</v>
      </c>
      <c r="D4" s="99" t="s">
        <v>132</v>
      </c>
      <c r="E4" s="100">
        <v>4000</v>
      </c>
      <c r="F4" s="99" t="s">
        <v>133</v>
      </c>
      <c r="G4" s="98" t="s">
        <v>240</v>
      </c>
      <c r="H4" s="98" t="s">
        <v>241</v>
      </c>
      <c r="I4" s="101"/>
      <c r="J4" s="102"/>
      <c r="K4" s="103"/>
      <c r="L4" s="102"/>
    </row>
    <row r="5" spans="1:12" s="84" customFormat="1" ht="36" customHeight="1" x14ac:dyDescent="0.15">
      <c r="A5" s="97">
        <v>2025</v>
      </c>
      <c r="B5" s="98">
        <v>6</v>
      </c>
      <c r="C5" s="98" t="s">
        <v>242</v>
      </c>
      <c r="D5" s="99" t="s">
        <v>132</v>
      </c>
      <c r="E5" s="100">
        <v>600</v>
      </c>
      <c r="F5" s="99" t="s">
        <v>133</v>
      </c>
      <c r="G5" s="98" t="s">
        <v>243</v>
      </c>
      <c r="H5" s="98" t="s">
        <v>244</v>
      </c>
      <c r="I5" s="101"/>
      <c r="J5" s="102"/>
      <c r="K5" s="103"/>
      <c r="L5" s="102"/>
    </row>
    <row r="6" spans="1:12" ht="16.5" customHeight="1" x14ac:dyDescent="0.15"/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:D5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46" t="s">
        <v>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47"/>
      <c r="K2" s="147"/>
      <c r="L2" s="6"/>
    </row>
    <row r="3" spans="1:13" ht="42" customHeight="1" x14ac:dyDescent="0.15">
      <c r="A3" s="125" t="s">
        <v>24</v>
      </c>
      <c r="B3" s="122" t="s">
        <v>25</v>
      </c>
      <c r="C3" s="125" t="s">
        <v>60</v>
      </c>
      <c r="D3" s="125" t="s">
        <v>59</v>
      </c>
      <c r="E3" s="125" t="s">
        <v>0</v>
      </c>
      <c r="F3" s="123" t="s">
        <v>58</v>
      </c>
      <c r="G3" s="122" t="s">
        <v>57</v>
      </c>
      <c r="H3" s="122" t="s">
        <v>56</v>
      </c>
      <c r="I3" s="123" t="s">
        <v>55</v>
      </c>
      <c r="J3" s="125" t="s">
        <v>26</v>
      </c>
      <c r="K3" s="125" t="s">
        <v>27</v>
      </c>
      <c r="L3" s="125" t="s">
        <v>28</v>
      </c>
      <c r="M3" s="125" t="s">
        <v>1</v>
      </c>
    </row>
    <row r="4" spans="1:13" s="85" customFormat="1" ht="46.5" customHeight="1" x14ac:dyDescent="0.15">
      <c r="A4" s="108"/>
      <c r="B4" s="108"/>
      <c r="C4" s="108" t="s">
        <v>245</v>
      </c>
      <c r="D4" s="108"/>
      <c r="E4" s="108"/>
      <c r="F4" s="109"/>
      <c r="G4" s="110"/>
      <c r="H4" s="110"/>
      <c r="I4" s="109"/>
      <c r="J4" s="108"/>
      <c r="K4" s="108"/>
      <c r="L4" s="108"/>
      <c r="M4" s="111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15" sqref="D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45" customHeight="1" thickBot="1" x14ac:dyDescent="0.2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47" t="s">
        <v>2</v>
      </c>
      <c r="K2" s="147"/>
    </row>
    <row r="3" spans="1:11" ht="32.25" customHeight="1" x14ac:dyDescent="0.15">
      <c r="A3" s="130" t="s">
        <v>3</v>
      </c>
      <c r="B3" s="131" t="s">
        <v>4</v>
      </c>
      <c r="C3" s="131" t="s">
        <v>0</v>
      </c>
      <c r="D3" s="131" t="s">
        <v>72</v>
      </c>
      <c r="E3" s="131" t="s">
        <v>73</v>
      </c>
      <c r="F3" s="131" t="s">
        <v>74</v>
      </c>
      <c r="G3" s="131" t="s">
        <v>75</v>
      </c>
      <c r="H3" s="131" t="s">
        <v>76</v>
      </c>
      <c r="I3" s="131" t="s">
        <v>77</v>
      </c>
      <c r="J3" s="131" t="s">
        <v>78</v>
      </c>
      <c r="K3" s="132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8" t="s">
        <v>79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47" t="s">
        <v>2</v>
      </c>
      <c r="K2" s="147"/>
    </row>
    <row r="3" spans="1:11" ht="26.25" customHeight="1" x14ac:dyDescent="0.15">
      <c r="A3" s="133" t="s">
        <v>80</v>
      </c>
      <c r="B3" s="134" t="s">
        <v>81</v>
      </c>
      <c r="C3" s="134" t="s">
        <v>82</v>
      </c>
      <c r="D3" s="134" t="s">
        <v>83</v>
      </c>
      <c r="E3" s="134" t="s">
        <v>84</v>
      </c>
      <c r="F3" s="134" t="s">
        <v>85</v>
      </c>
      <c r="G3" s="134" t="s">
        <v>86</v>
      </c>
      <c r="H3" s="134" t="s">
        <v>87</v>
      </c>
      <c r="I3" s="134" t="s">
        <v>88</v>
      </c>
      <c r="J3" s="134" t="s">
        <v>89</v>
      </c>
      <c r="K3" s="134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4"/>
  <sheetViews>
    <sheetView topLeftCell="A2" zoomScale="115" zoomScaleNormal="115" workbookViewId="0">
      <selection activeCell="B21" sqref="B21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49" t="s">
        <v>114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s="65" customFormat="1" ht="25.5" customHeight="1" x14ac:dyDescent="0.15">
      <c r="A2" s="57" t="s">
        <v>134</v>
      </c>
      <c r="B2" s="63"/>
      <c r="C2" s="64"/>
      <c r="D2" s="79"/>
      <c r="E2" s="64"/>
      <c r="F2" s="64"/>
      <c r="G2" s="64"/>
      <c r="H2" s="64"/>
      <c r="J2" s="60" t="s">
        <v>112</v>
      </c>
      <c r="K2" s="66"/>
      <c r="L2" s="66"/>
    </row>
    <row r="3" spans="1:12" ht="24.75" customHeight="1" x14ac:dyDescent="0.15">
      <c r="A3" s="117" t="s">
        <v>3</v>
      </c>
      <c r="B3" s="118" t="s">
        <v>81</v>
      </c>
      <c r="C3" s="118" t="s">
        <v>107</v>
      </c>
      <c r="D3" s="119" t="s">
        <v>108</v>
      </c>
      <c r="E3" s="118" t="s">
        <v>109</v>
      </c>
      <c r="F3" s="118" t="s">
        <v>110</v>
      </c>
      <c r="G3" s="118" t="s">
        <v>111</v>
      </c>
      <c r="H3" s="120" t="s">
        <v>41</v>
      </c>
      <c r="I3" s="118" t="s">
        <v>8</v>
      </c>
      <c r="J3" s="121" t="s">
        <v>5</v>
      </c>
    </row>
    <row r="4" spans="1:12" ht="19.5" customHeight="1" x14ac:dyDescent="0.15">
      <c r="A4" s="112" t="s">
        <v>133</v>
      </c>
      <c r="B4" s="112" t="s">
        <v>173</v>
      </c>
      <c r="C4" s="112" t="s">
        <v>131</v>
      </c>
      <c r="D4" s="113">
        <v>53360000</v>
      </c>
      <c r="E4" s="112" t="s">
        <v>116</v>
      </c>
      <c r="F4" s="112" t="s">
        <v>122</v>
      </c>
      <c r="G4" s="112" t="s">
        <v>123</v>
      </c>
      <c r="H4" s="114" t="s">
        <v>164</v>
      </c>
      <c r="I4" s="114" t="s">
        <v>165</v>
      </c>
      <c r="J4" s="115"/>
    </row>
    <row r="5" spans="1:12" ht="19.5" customHeight="1" x14ac:dyDescent="0.15">
      <c r="A5" s="112" t="s">
        <v>133</v>
      </c>
      <c r="B5" s="112" t="s">
        <v>170</v>
      </c>
      <c r="C5" s="112" t="s">
        <v>102</v>
      </c>
      <c r="D5" s="113">
        <v>18024480</v>
      </c>
      <c r="E5" s="112" t="s">
        <v>127</v>
      </c>
      <c r="F5" s="112" t="s">
        <v>122</v>
      </c>
      <c r="G5" s="112" t="s">
        <v>123</v>
      </c>
      <c r="H5" s="114" t="s">
        <v>164</v>
      </c>
      <c r="I5" s="114" t="s">
        <v>165</v>
      </c>
      <c r="J5" s="115"/>
    </row>
    <row r="6" spans="1:12" ht="19.5" customHeight="1" x14ac:dyDescent="0.15">
      <c r="A6" s="112" t="s">
        <v>133</v>
      </c>
      <c r="B6" s="112" t="s">
        <v>178</v>
      </c>
      <c r="C6" s="112" t="s">
        <v>105</v>
      </c>
      <c r="D6" s="113">
        <v>6840000</v>
      </c>
      <c r="E6" s="112" t="s">
        <v>121</v>
      </c>
      <c r="F6" s="112" t="s">
        <v>122</v>
      </c>
      <c r="G6" s="112" t="s">
        <v>123</v>
      </c>
      <c r="H6" s="114"/>
      <c r="I6" s="114"/>
      <c r="J6" s="115"/>
    </row>
    <row r="7" spans="1:12" ht="19.5" customHeight="1" x14ac:dyDescent="0.15">
      <c r="A7" s="112" t="s">
        <v>133</v>
      </c>
      <c r="B7" s="112" t="s">
        <v>174</v>
      </c>
      <c r="C7" s="112" t="s">
        <v>117</v>
      </c>
      <c r="D7" s="113">
        <v>4860000</v>
      </c>
      <c r="E7" s="112" t="s">
        <v>126</v>
      </c>
      <c r="F7" s="112" t="s">
        <v>122</v>
      </c>
      <c r="G7" s="112" t="s">
        <v>123</v>
      </c>
      <c r="H7" s="114" t="s">
        <v>164</v>
      </c>
      <c r="I7" s="114" t="s">
        <v>175</v>
      </c>
      <c r="J7" s="115"/>
    </row>
    <row r="8" spans="1:12" ht="19.5" customHeight="1" x14ac:dyDescent="0.15">
      <c r="A8" s="112" t="s">
        <v>133</v>
      </c>
      <c r="B8" s="112" t="s">
        <v>176</v>
      </c>
      <c r="C8" s="112" t="s">
        <v>117</v>
      </c>
      <c r="D8" s="113">
        <v>600000</v>
      </c>
      <c r="E8" s="112" t="s">
        <v>121</v>
      </c>
      <c r="F8" s="112" t="s">
        <v>122</v>
      </c>
      <c r="G8" s="112" t="s">
        <v>123</v>
      </c>
      <c r="H8" s="114" t="s">
        <v>164</v>
      </c>
      <c r="I8" s="114" t="s">
        <v>175</v>
      </c>
      <c r="J8" s="115"/>
    </row>
    <row r="9" spans="1:12" ht="19.5" customHeight="1" x14ac:dyDescent="0.15">
      <c r="A9" s="112" t="s">
        <v>133</v>
      </c>
      <c r="B9" s="112" t="s">
        <v>177</v>
      </c>
      <c r="C9" s="112" t="s">
        <v>117</v>
      </c>
      <c r="D9" s="113">
        <v>1620000</v>
      </c>
      <c r="E9" s="112" t="s">
        <v>124</v>
      </c>
      <c r="F9" s="112" t="s">
        <v>122</v>
      </c>
      <c r="G9" s="112" t="s">
        <v>123</v>
      </c>
      <c r="H9" s="114" t="s">
        <v>140</v>
      </c>
      <c r="I9" s="114" t="s">
        <v>142</v>
      </c>
      <c r="J9" s="115"/>
    </row>
    <row r="10" spans="1:12" ht="19.5" customHeight="1" x14ac:dyDescent="0.15">
      <c r="A10" s="112" t="s">
        <v>133</v>
      </c>
      <c r="B10" s="112" t="s">
        <v>166</v>
      </c>
      <c r="C10" s="112" t="s">
        <v>118</v>
      </c>
      <c r="D10" s="113">
        <v>8208000</v>
      </c>
      <c r="E10" s="112" t="s">
        <v>124</v>
      </c>
      <c r="F10" s="112" t="s">
        <v>122</v>
      </c>
      <c r="G10" s="112" t="s">
        <v>123</v>
      </c>
      <c r="H10" s="114" t="s">
        <v>164</v>
      </c>
      <c r="I10" s="114" t="s">
        <v>165</v>
      </c>
      <c r="J10" s="115"/>
    </row>
    <row r="11" spans="1:12" ht="19.5" customHeight="1" x14ac:dyDescent="0.15">
      <c r="A11" s="112" t="s">
        <v>133</v>
      </c>
      <c r="B11" s="112" t="s">
        <v>167</v>
      </c>
      <c r="C11" s="112" t="s">
        <v>104</v>
      </c>
      <c r="D11" s="113">
        <v>6324000</v>
      </c>
      <c r="E11" s="112" t="s">
        <v>121</v>
      </c>
      <c r="F11" s="112" t="s">
        <v>122</v>
      </c>
      <c r="G11" s="112" t="s">
        <v>123</v>
      </c>
      <c r="H11" s="114" t="s">
        <v>164</v>
      </c>
      <c r="I11" s="114" t="s">
        <v>165</v>
      </c>
      <c r="J11" s="115"/>
    </row>
    <row r="12" spans="1:12" ht="19.5" customHeight="1" x14ac:dyDescent="0.15">
      <c r="A12" s="112" t="s">
        <v>133</v>
      </c>
      <c r="B12" s="112" t="s">
        <v>168</v>
      </c>
      <c r="C12" s="112" t="s">
        <v>119</v>
      </c>
      <c r="D12" s="113">
        <v>1998000</v>
      </c>
      <c r="E12" s="112" t="s">
        <v>121</v>
      </c>
      <c r="F12" s="112" t="s">
        <v>122</v>
      </c>
      <c r="G12" s="112" t="s">
        <v>123</v>
      </c>
      <c r="H12" s="114" t="s">
        <v>164</v>
      </c>
      <c r="I12" s="114" t="s">
        <v>165</v>
      </c>
      <c r="J12" s="115"/>
    </row>
    <row r="13" spans="1:12" ht="19.5" customHeight="1" x14ac:dyDescent="0.15">
      <c r="A13" s="112" t="s">
        <v>133</v>
      </c>
      <c r="B13" s="112" t="s">
        <v>150</v>
      </c>
      <c r="C13" s="112" t="s">
        <v>120</v>
      </c>
      <c r="D13" s="113">
        <v>2938800</v>
      </c>
      <c r="E13" s="112" t="s">
        <v>126</v>
      </c>
      <c r="F13" s="112" t="s">
        <v>122</v>
      </c>
      <c r="G13" s="112" t="s">
        <v>123</v>
      </c>
      <c r="H13" s="114" t="s">
        <v>140</v>
      </c>
      <c r="I13" s="114" t="s">
        <v>141</v>
      </c>
      <c r="J13" s="115"/>
    </row>
    <row r="14" spans="1:12" ht="19.5" customHeight="1" x14ac:dyDescent="0.15">
      <c r="A14" s="112" t="s">
        <v>133</v>
      </c>
      <c r="B14" s="112" t="s">
        <v>149</v>
      </c>
      <c r="C14" s="112" t="s">
        <v>103</v>
      </c>
      <c r="D14" s="113">
        <v>6600000</v>
      </c>
      <c r="E14" s="112" t="s">
        <v>126</v>
      </c>
      <c r="F14" s="112" t="s">
        <v>122</v>
      </c>
      <c r="G14" s="112" t="s">
        <v>123</v>
      </c>
      <c r="H14" s="114" t="s">
        <v>140</v>
      </c>
      <c r="I14" s="114" t="s">
        <v>141</v>
      </c>
      <c r="J14" s="115"/>
    </row>
    <row r="15" spans="1:12" ht="19.5" customHeight="1" x14ac:dyDescent="0.15">
      <c r="A15" s="112" t="s">
        <v>133</v>
      </c>
      <c r="B15" s="112" t="s">
        <v>169</v>
      </c>
      <c r="C15" s="112" t="s">
        <v>125</v>
      </c>
      <c r="D15" s="113">
        <v>3840000</v>
      </c>
      <c r="E15" s="112" t="s">
        <v>121</v>
      </c>
      <c r="F15" s="112" t="s">
        <v>122</v>
      </c>
      <c r="G15" s="112" t="s">
        <v>123</v>
      </c>
      <c r="H15" s="114" t="s">
        <v>164</v>
      </c>
      <c r="I15" s="114" t="s">
        <v>165</v>
      </c>
      <c r="J15" s="115"/>
    </row>
    <row r="16" spans="1:12" ht="19.5" customHeight="1" x14ac:dyDescent="0.15">
      <c r="A16" s="112" t="s">
        <v>133</v>
      </c>
      <c r="B16" s="112" t="s">
        <v>172</v>
      </c>
      <c r="C16" s="112" t="s">
        <v>128</v>
      </c>
      <c r="D16" s="113">
        <v>1065914860</v>
      </c>
      <c r="E16" s="112" t="s">
        <v>129</v>
      </c>
      <c r="F16" s="112" t="s">
        <v>122</v>
      </c>
      <c r="G16" s="112" t="s">
        <v>123</v>
      </c>
      <c r="H16" s="114" t="s">
        <v>164</v>
      </c>
      <c r="I16" s="114" t="s">
        <v>165</v>
      </c>
      <c r="J16" s="115"/>
    </row>
    <row r="17" spans="1:10" ht="19.5" customHeight="1" x14ac:dyDescent="0.15">
      <c r="A17" s="112" t="s">
        <v>133</v>
      </c>
      <c r="B17" s="112" t="s">
        <v>171</v>
      </c>
      <c r="C17" s="112" t="s">
        <v>130</v>
      </c>
      <c r="D17" s="113">
        <v>120494500</v>
      </c>
      <c r="E17" s="112" t="s">
        <v>129</v>
      </c>
      <c r="F17" s="112" t="s">
        <v>122</v>
      </c>
      <c r="G17" s="112" t="s">
        <v>123</v>
      </c>
      <c r="H17" s="114" t="s">
        <v>164</v>
      </c>
      <c r="I17" s="114" t="s">
        <v>165</v>
      </c>
      <c r="J17" s="115"/>
    </row>
    <row r="18" spans="1:10" ht="19.5" customHeight="1" x14ac:dyDescent="0.15">
      <c r="A18" s="112" t="s">
        <v>133</v>
      </c>
      <c r="B18" s="112" t="s">
        <v>160</v>
      </c>
      <c r="C18" s="112" t="s">
        <v>161</v>
      </c>
      <c r="D18" s="113">
        <v>13000000</v>
      </c>
      <c r="E18" s="112" t="s">
        <v>162</v>
      </c>
      <c r="F18" s="112" t="s">
        <v>162</v>
      </c>
      <c r="G18" s="112" t="s">
        <v>163</v>
      </c>
      <c r="H18" s="114" t="s">
        <v>164</v>
      </c>
      <c r="I18" s="114" t="s">
        <v>165</v>
      </c>
      <c r="J18" s="115"/>
    </row>
    <row r="19" spans="1:10" ht="25.5" customHeight="1" x14ac:dyDescent="0.15">
      <c r="A19" s="112" t="s">
        <v>133</v>
      </c>
      <c r="B19" s="112" t="s">
        <v>151</v>
      </c>
      <c r="C19" s="116" t="s">
        <v>152</v>
      </c>
      <c r="D19" s="113">
        <v>3380000</v>
      </c>
      <c r="E19" s="112" t="s">
        <v>153</v>
      </c>
      <c r="F19" s="112" t="s">
        <v>139</v>
      </c>
      <c r="G19" s="112" t="s">
        <v>154</v>
      </c>
      <c r="H19" s="112" t="s">
        <v>154</v>
      </c>
      <c r="I19" s="112" t="s">
        <v>155</v>
      </c>
      <c r="J19" s="115"/>
    </row>
    <row r="20" spans="1:10" ht="19.5" customHeight="1" x14ac:dyDescent="0.15">
      <c r="A20" s="112" t="s">
        <v>133</v>
      </c>
      <c r="B20" s="112" t="s">
        <v>156</v>
      </c>
      <c r="C20" s="112" t="s">
        <v>157</v>
      </c>
      <c r="D20" s="113">
        <v>547500</v>
      </c>
      <c r="E20" s="112" t="s">
        <v>141</v>
      </c>
      <c r="F20" s="112" t="s">
        <v>141</v>
      </c>
      <c r="G20" s="112" t="s">
        <v>158</v>
      </c>
      <c r="H20" s="112" t="s">
        <v>159</v>
      </c>
      <c r="I20" s="112" t="s">
        <v>159</v>
      </c>
      <c r="J20" s="115"/>
    </row>
    <row r="21" spans="1:10" ht="19.5" customHeight="1" x14ac:dyDescent="0.15">
      <c r="A21" s="112" t="s">
        <v>133</v>
      </c>
      <c r="B21" s="112" t="s">
        <v>187</v>
      </c>
      <c r="C21" s="112" t="s">
        <v>188</v>
      </c>
      <c r="D21" s="113">
        <v>3457300</v>
      </c>
      <c r="E21" s="112" t="s">
        <v>189</v>
      </c>
      <c r="F21" s="112" t="s">
        <v>190</v>
      </c>
      <c r="G21" s="112" t="s">
        <v>190</v>
      </c>
      <c r="H21" s="112" t="s">
        <v>190</v>
      </c>
      <c r="I21" s="112" t="s">
        <v>190</v>
      </c>
      <c r="J21" s="115"/>
    </row>
    <row r="22" spans="1:10" ht="19.5" customHeight="1" x14ac:dyDescent="0.15">
      <c r="A22" s="112" t="s">
        <v>133</v>
      </c>
      <c r="B22" s="112" t="s">
        <v>191</v>
      </c>
      <c r="C22" s="112" t="s">
        <v>192</v>
      </c>
      <c r="D22" s="113">
        <v>440000</v>
      </c>
      <c r="E22" s="112" t="s">
        <v>193</v>
      </c>
      <c r="F22" s="112" t="s">
        <v>194</v>
      </c>
      <c r="G22" s="112" t="s">
        <v>194</v>
      </c>
      <c r="H22" s="112" t="s">
        <v>194</v>
      </c>
      <c r="I22" s="112" t="s">
        <v>194</v>
      </c>
      <c r="J22" s="115"/>
    </row>
    <row r="23" spans="1:10" ht="19.5" customHeight="1" x14ac:dyDescent="0.15">
      <c r="A23" s="112" t="s">
        <v>133</v>
      </c>
      <c r="B23" s="112" t="s">
        <v>195</v>
      </c>
      <c r="C23" s="112" t="s">
        <v>196</v>
      </c>
      <c r="D23" s="113">
        <v>600000</v>
      </c>
      <c r="E23" s="112" t="s">
        <v>193</v>
      </c>
      <c r="F23" s="112" t="s">
        <v>164</v>
      </c>
      <c r="G23" s="112" t="s">
        <v>164</v>
      </c>
      <c r="H23" s="112" t="s">
        <v>164</v>
      </c>
      <c r="I23" s="112" t="s">
        <v>164</v>
      </c>
      <c r="J23" s="115"/>
    </row>
    <row r="24" spans="1:10" ht="19.5" customHeight="1" x14ac:dyDescent="0.15">
      <c r="A24" s="112" t="s">
        <v>133</v>
      </c>
      <c r="B24" s="112" t="s">
        <v>197</v>
      </c>
      <c r="C24" s="112" t="s">
        <v>198</v>
      </c>
      <c r="D24" s="113">
        <v>10000200</v>
      </c>
      <c r="E24" s="112" t="s">
        <v>199</v>
      </c>
      <c r="F24" s="112" t="s">
        <v>199</v>
      </c>
      <c r="G24" s="112" t="s">
        <v>200</v>
      </c>
      <c r="H24" s="112" t="s">
        <v>200</v>
      </c>
      <c r="I24" s="112" t="s">
        <v>200</v>
      </c>
      <c r="J24" s="115"/>
    </row>
  </sheetData>
  <mergeCells count="1">
    <mergeCell ref="A1:J1"/>
  </mergeCells>
  <phoneticPr fontId="4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zoomScaleNormal="100" workbookViewId="0">
      <selection activeCell="K9" sqref="K9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49" t="s">
        <v>6</v>
      </c>
      <c r="B1" s="149"/>
      <c r="C1" s="149"/>
      <c r="D1" s="149"/>
      <c r="E1" s="149"/>
      <c r="F1" s="149"/>
      <c r="G1" s="149"/>
      <c r="H1" s="149"/>
      <c r="I1" s="149"/>
    </row>
    <row r="2" spans="1:12" s="61" customFormat="1" ht="25.5" customHeight="1" x14ac:dyDescent="0.15">
      <c r="A2" s="57" t="s">
        <v>134</v>
      </c>
      <c r="B2" s="58"/>
      <c r="C2" s="69"/>
      <c r="D2" s="59"/>
      <c r="E2" s="59"/>
      <c r="F2" s="59"/>
      <c r="G2" s="59"/>
      <c r="H2" s="59"/>
      <c r="I2" s="81" t="s">
        <v>113</v>
      </c>
      <c r="L2" s="62"/>
    </row>
    <row r="3" spans="1:12" ht="31.5" customHeight="1" x14ac:dyDescent="0.15">
      <c r="A3" s="135" t="s">
        <v>106</v>
      </c>
      <c r="B3" s="136" t="s">
        <v>81</v>
      </c>
      <c r="C3" s="135" t="s">
        <v>95</v>
      </c>
      <c r="D3" s="137" t="s">
        <v>96</v>
      </c>
      <c r="E3" s="137" t="s">
        <v>97</v>
      </c>
      <c r="F3" s="137" t="s">
        <v>98</v>
      </c>
      <c r="G3" s="137" t="s">
        <v>99</v>
      </c>
      <c r="H3" s="137" t="s">
        <v>100</v>
      </c>
      <c r="I3" s="138" t="s">
        <v>101</v>
      </c>
    </row>
    <row r="4" spans="1:12" ht="25.5" customHeight="1" x14ac:dyDescent="0.15">
      <c r="A4" s="112" t="s">
        <v>133</v>
      </c>
      <c r="B4" s="112" t="s">
        <v>173</v>
      </c>
      <c r="C4" s="112" t="s">
        <v>131</v>
      </c>
      <c r="D4" s="113">
        <v>53360000</v>
      </c>
      <c r="E4" s="139"/>
      <c r="F4" s="139">
        <v>2923200</v>
      </c>
      <c r="G4" s="139"/>
      <c r="H4" s="139">
        <v>2923200</v>
      </c>
      <c r="I4" s="113"/>
    </row>
    <row r="5" spans="1:12" ht="25.5" customHeight="1" x14ac:dyDescent="0.15">
      <c r="A5" s="112" t="s">
        <v>133</v>
      </c>
      <c r="B5" s="112" t="s">
        <v>170</v>
      </c>
      <c r="C5" s="112" t="s">
        <v>102</v>
      </c>
      <c r="D5" s="113">
        <v>18024480</v>
      </c>
      <c r="E5" s="139"/>
      <c r="F5" s="139">
        <v>1502040</v>
      </c>
      <c r="G5" s="140"/>
      <c r="H5" s="139">
        <v>1502040</v>
      </c>
      <c r="I5" s="113"/>
    </row>
    <row r="6" spans="1:12" ht="25.5" customHeight="1" x14ac:dyDescent="0.15">
      <c r="A6" s="112" t="s">
        <v>133</v>
      </c>
      <c r="B6" s="112" t="s">
        <v>178</v>
      </c>
      <c r="C6" s="112" t="s">
        <v>105</v>
      </c>
      <c r="D6" s="113">
        <v>6840000</v>
      </c>
      <c r="E6" s="139"/>
      <c r="F6" s="139"/>
      <c r="G6" s="140"/>
      <c r="H6" s="139"/>
      <c r="I6" s="113"/>
    </row>
    <row r="7" spans="1:12" ht="25.5" customHeight="1" x14ac:dyDescent="0.15">
      <c r="A7" s="112" t="s">
        <v>133</v>
      </c>
      <c r="B7" s="112" t="s">
        <v>174</v>
      </c>
      <c r="C7" s="112" t="s">
        <v>117</v>
      </c>
      <c r="D7" s="113">
        <v>4860000</v>
      </c>
      <c r="E7" s="139"/>
      <c r="F7" s="139">
        <v>405000</v>
      </c>
      <c r="G7" s="140"/>
      <c r="H7" s="139">
        <v>405000</v>
      </c>
      <c r="I7" s="113"/>
    </row>
    <row r="8" spans="1:12" ht="25.5" customHeight="1" x14ac:dyDescent="0.15">
      <c r="A8" s="112" t="s">
        <v>133</v>
      </c>
      <c r="B8" s="112" t="s">
        <v>176</v>
      </c>
      <c r="C8" s="112" t="s">
        <v>117</v>
      </c>
      <c r="D8" s="113">
        <v>600000</v>
      </c>
      <c r="E8" s="139"/>
      <c r="F8" s="139">
        <v>50000</v>
      </c>
      <c r="G8" s="140"/>
      <c r="H8" s="139">
        <v>50000</v>
      </c>
      <c r="I8" s="113"/>
    </row>
    <row r="9" spans="1:12" ht="25.5" customHeight="1" x14ac:dyDescent="0.15">
      <c r="A9" s="112" t="s">
        <v>133</v>
      </c>
      <c r="B9" s="112" t="s">
        <v>177</v>
      </c>
      <c r="C9" s="112" t="s">
        <v>117</v>
      </c>
      <c r="D9" s="113">
        <v>1620000</v>
      </c>
      <c r="E9" s="139"/>
      <c r="F9" s="139">
        <v>135000</v>
      </c>
      <c r="G9" s="140"/>
      <c r="H9" s="139">
        <v>135000</v>
      </c>
      <c r="I9" s="113"/>
    </row>
    <row r="10" spans="1:12" ht="25.5" customHeight="1" x14ac:dyDescent="0.15">
      <c r="A10" s="112" t="s">
        <v>133</v>
      </c>
      <c r="B10" s="112" t="s">
        <v>166</v>
      </c>
      <c r="C10" s="112" t="s">
        <v>118</v>
      </c>
      <c r="D10" s="113">
        <v>8208000</v>
      </c>
      <c r="E10" s="139"/>
      <c r="F10" s="139">
        <v>684000</v>
      </c>
      <c r="G10" s="141"/>
      <c r="H10" s="139">
        <v>684000</v>
      </c>
      <c r="I10" s="113"/>
    </row>
    <row r="11" spans="1:12" ht="25.5" customHeight="1" x14ac:dyDescent="0.15">
      <c r="A11" s="112" t="s">
        <v>133</v>
      </c>
      <c r="B11" s="112" t="s">
        <v>167</v>
      </c>
      <c r="C11" s="112" t="s">
        <v>104</v>
      </c>
      <c r="D11" s="113">
        <v>6324000</v>
      </c>
      <c r="E11" s="139"/>
      <c r="F11" s="139">
        <v>527000</v>
      </c>
      <c r="G11" s="140"/>
      <c r="H11" s="139">
        <v>527000</v>
      </c>
      <c r="I11" s="113"/>
    </row>
    <row r="12" spans="1:12" ht="25.5" customHeight="1" x14ac:dyDescent="0.15">
      <c r="A12" s="112" t="s">
        <v>133</v>
      </c>
      <c r="B12" s="112" t="s">
        <v>168</v>
      </c>
      <c r="C12" s="112" t="s">
        <v>119</v>
      </c>
      <c r="D12" s="113">
        <v>1998000</v>
      </c>
      <c r="E12" s="139"/>
      <c r="F12" s="139">
        <v>166500</v>
      </c>
      <c r="G12" s="141"/>
      <c r="H12" s="139">
        <v>166500</v>
      </c>
      <c r="I12" s="113"/>
    </row>
    <row r="13" spans="1:12" ht="25.5" customHeight="1" x14ac:dyDescent="0.15">
      <c r="A13" s="112" t="s">
        <v>133</v>
      </c>
      <c r="B13" s="112" t="s">
        <v>150</v>
      </c>
      <c r="C13" s="112" t="s">
        <v>120</v>
      </c>
      <c r="D13" s="113">
        <v>2938800</v>
      </c>
      <c r="E13" s="139"/>
      <c r="F13" s="139">
        <v>223030</v>
      </c>
      <c r="G13" s="141"/>
      <c r="H13" s="139">
        <v>223030</v>
      </c>
      <c r="I13" s="113"/>
    </row>
    <row r="14" spans="1:12" ht="25.5" customHeight="1" x14ac:dyDescent="0.15">
      <c r="A14" s="112" t="s">
        <v>133</v>
      </c>
      <c r="B14" s="112" t="s">
        <v>149</v>
      </c>
      <c r="C14" s="112" t="s">
        <v>103</v>
      </c>
      <c r="D14" s="113">
        <v>6600000</v>
      </c>
      <c r="E14" s="142"/>
      <c r="F14" s="143">
        <v>550000</v>
      </c>
      <c r="G14" s="141"/>
      <c r="H14" s="139">
        <v>550000</v>
      </c>
      <c r="I14" s="113"/>
    </row>
    <row r="15" spans="1:12" ht="25.5" customHeight="1" x14ac:dyDescent="0.15">
      <c r="A15" s="112" t="s">
        <v>133</v>
      </c>
      <c r="B15" s="112" t="s">
        <v>169</v>
      </c>
      <c r="C15" s="112" t="s">
        <v>125</v>
      </c>
      <c r="D15" s="113">
        <v>3840000</v>
      </c>
      <c r="E15" s="114"/>
      <c r="F15" s="144">
        <v>320000</v>
      </c>
      <c r="G15" s="141"/>
      <c r="H15" s="144">
        <v>320000</v>
      </c>
      <c r="I15" s="113"/>
    </row>
    <row r="16" spans="1:12" ht="25.5" customHeight="1" x14ac:dyDescent="0.15">
      <c r="A16" s="112" t="s">
        <v>133</v>
      </c>
      <c r="B16" s="112" t="s">
        <v>172</v>
      </c>
      <c r="C16" s="112" t="s">
        <v>128</v>
      </c>
      <c r="D16" s="113">
        <v>1065914860</v>
      </c>
      <c r="E16" s="114"/>
      <c r="F16" s="144">
        <v>81067990</v>
      </c>
      <c r="G16" s="144"/>
      <c r="H16" s="144">
        <v>81067990</v>
      </c>
      <c r="I16" s="113"/>
    </row>
    <row r="17" spans="1:9" ht="25.5" customHeight="1" x14ac:dyDescent="0.15">
      <c r="A17" s="112" t="s">
        <v>133</v>
      </c>
      <c r="B17" s="112" t="s">
        <v>171</v>
      </c>
      <c r="C17" s="112" t="s">
        <v>130</v>
      </c>
      <c r="D17" s="113">
        <v>120494500</v>
      </c>
      <c r="E17" s="114"/>
      <c r="F17" s="144">
        <v>9033000</v>
      </c>
      <c r="G17" s="141"/>
      <c r="H17" s="144">
        <v>9033000</v>
      </c>
      <c r="I17" s="113"/>
    </row>
    <row r="18" spans="1:9" ht="25.5" customHeight="1" x14ac:dyDescent="0.15">
      <c r="A18" s="112" t="s">
        <v>133</v>
      </c>
      <c r="B18" s="112" t="s">
        <v>160</v>
      </c>
      <c r="C18" s="112" t="s">
        <v>161</v>
      </c>
      <c r="D18" s="113">
        <v>13000000</v>
      </c>
      <c r="E18" s="114"/>
      <c r="F18" s="144">
        <v>3250000</v>
      </c>
      <c r="G18" s="141"/>
      <c r="H18" s="144">
        <v>3250000</v>
      </c>
      <c r="I18" s="113"/>
    </row>
    <row r="19" spans="1:9" ht="25.5" customHeight="1" x14ac:dyDescent="0.15">
      <c r="A19" s="112" t="s">
        <v>133</v>
      </c>
      <c r="B19" s="112" t="s">
        <v>151</v>
      </c>
      <c r="C19" s="116" t="s">
        <v>152</v>
      </c>
      <c r="D19" s="113">
        <v>3380000</v>
      </c>
      <c r="E19" s="114"/>
      <c r="F19" s="144"/>
      <c r="G19" s="113">
        <v>3380000</v>
      </c>
      <c r="H19" s="113">
        <v>3380000</v>
      </c>
      <c r="I19" s="113"/>
    </row>
    <row r="20" spans="1:9" ht="25.5" customHeight="1" x14ac:dyDescent="0.15">
      <c r="A20" s="112" t="s">
        <v>133</v>
      </c>
      <c r="B20" s="112" t="s">
        <v>201</v>
      </c>
      <c r="C20" s="116" t="s">
        <v>202</v>
      </c>
      <c r="D20" s="113">
        <v>547500</v>
      </c>
      <c r="E20" s="114"/>
      <c r="F20" s="144"/>
      <c r="G20" s="113">
        <v>547500</v>
      </c>
      <c r="H20" s="113">
        <v>547500</v>
      </c>
      <c r="I20" s="113"/>
    </row>
    <row r="21" spans="1:9" ht="25.5" customHeight="1" x14ac:dyDescent="0.15">
      <c r="A21" s="112" t="s">
        <v>133</v>
      </c>
      <c r="B21" s="112" t="s">
        <v>179</v>
      </c>
      <c r="C21" s="116" t="s">
        <v>183</v>
      </c>
      <c r="D21" s="113">
        <v>3457300</v>
      </c>
      <c r="E21" s="114"/>
      <c r="F21" s="144"/>
      <c r="G21" s="113">
        <v>3457300</v>
      </c>
      <c r="H21" s="113">
        <v>3457300</v>
      </c>
      <c r="I21" s="113"/>
    </row>
    <row r="22" spans="1:9" ht="25.5" customHeight="1" x14ac:dyDescent="0.15">
      <c r="A22" s="112" t="s">
        <v>133</v>
      </c>
      <c r="B22" s="112" t="s">
        <v>180</v>
      </c>
      <c r="C22" s="116" t="s">
        <v>184</v>
      </c>
      <c r="D22" s="113">
        <v>440000</v>
      </c>
      <c r="E22" s="114"/>
      <c r="F22" s="144"/>
      <c r="G22" s="113">
        <v>440000</v>
      </c>
      <c r="H22" s="113">
        <v>440000</v>
      </c>
      <c r="I22" s="113"/>
    </row>
    <row r="23" spans="1:9" ht="25.5" customHeight="1" x14ac:dyDescent="0.15">
      <c r="A23" s="112" t="s">
        <v>133</v>
      </c>
      <c r="B23" s="112" t="s">
        <v>181</v>
      </c>
      <c r="C23" s="116" t="s">
        <v>185</v>
      </c>
      <c r="D23" s="113">
        <v>600000</v>
      </c>
      <c r="E23" s="114"/>
      <c r="F23" s="144"/>
      <c r="G23" s="113">
        <v>600000</v>
      </c>
      <c r="H23" s="113">
        <v>600000</v>
      </c>
      <c r="I23" s="113"/>
    </row>
    <row r="24" spans="1:9" ht="25.5" customHeight="1" x14ac:dyDescent="0.15">
      <c r="A24" s="112" t="s">
        <v>133</v>
      </c>
      <c r="B24" s="112" t="s">
        <v>182</v>
      </c>
      <c r="C24" s="116" t="s">
        <v>186</v>
      </c>
      <c r="D24" s="113">
        <v>10000200</v>
      </c>
      <c r="E24" s="114"/>
      <c r="F24" s="144"/>
      <c r="G24" s="113">
        <v>10000200</v>
      </c>
      <c r="H24" s="113">
        <v>10000200</v>
      </c>
      <c r="I24" s="113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1"/>
  <sheetViews>
    <sheetView tabSelected="1" zoomScale="85" zoomScaleNormal="85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48" t="s">
        <v>115</v>
      </c>
      <c r="B1" s="148"/>
      <c r="C1" s="148"/>
      <c r="D1" s="148"/>
      <c r="E1" s="148"/>
    </row>
    <row r="2" spans="1:5" ht="26.25" thickBot="1" x14ac:dyDescent="0.2">
      <c r="A2" s="57" t="s">
        <v>134</v>
      </c>
      <c r="B2" s="10"/>
      <c r="C2" s="9"/>
      <c r="D2" s="9"/>
      <c r="E2" s="76" t="s">
        <v>30</v>
      </c>
    </row>
    <row r="3" spans="1:5" ht="29.25" customHeight="1" x14ac:dyDescent="0.15">
      <c r="A3" s="150" t="s">
        <v>31</v>
      </c>
      <c r="B3" s="11" t="s">
        <v>32</v>
      </c>
      <c r="C3" s="153" t="s">
        <v>156</v>
      </c>
      <c r="D3" s="154"/>
      <c r="E3" s="155"/>
    </row>
    <row r="4" spans="1:5" ht="29.25" customHeight="1" x14ac:dyDescent="0.15">
      <c r="A4" s="151"/>
      <c r="B4" s="12" t="s">
        <v>33</v>
      </c>
      <c r="C4" s="90">
        <v>552980</v>
      </c>
      <c r="D4" s="13" t="s">
        <v>34</v>
      </c>
      <c r="E4" s="77">
        <v>547500</v>
      </c>
    </row>
    <row r="5" spans="1:5" ht="29.25" customHeight="1" x14ac:dyDescent="0.15">
      <c r="A5" s="151"/>
      <c r="B5" s="12" t="s">
        <v>35</v>
      </c>
      <c r="C5" s="88">
        <f>(+E5/C4)*100%</f>
        <v>0.99009005750660062</v>
      </c>
      <c r="D5" s="13" t="s">
        <v>11</v>
      </c>
      <c r="E5" s="77">
        <v>547500</v>
      </c>
    </row>
    <row r="6" spans="1:5" ht="29.25" customHeight="1" x14ac:dyDescent="0.15">
      <c r="A6" s="151"/>
      <c r="B6" s="12" t="s">
        <v>10</v>
      </c>
      <c r="C6" s="90" t="s">
        <v>141</v>
      </c>
      <c r="D6" s="13" t="s">
        <v>53</v>
      </c>
      <c r="E6" s="77" t="s">
        <v>211</v>
      </c>
    </row>
    <row r="7" spans="1:5" ht="29.25" customHeight="1" x14ac:dyDescent="0.15">
      <c r="A7" s="151"/>
      <c r="B7" s="12" t="s">
        <v>36</v>
      </c>
      <c r="C7" s="90" t="s">
        <v>230</v>
      </c>
      <c r="D7" s="13" t="s">
        <v>37</v>
      </c>
      <c r="E7" s="77" t="s">
        <v>159</v>
      </c>
    </row>
    <row r="8" spans="1:5" ht="29.25" customHeight="1" x14ac:dyDescent="0.15">
      <c r="A8" s="151"/>
      <c r="B8" s="12" t="s">
        <v>38</v>
      </c>
      <c r="C8" s="90" t="s">
        <v>228</v>
      </c>
      <c r="D8" s="13" t="s">
        <v>13</v>
      </c>
      <c r="E8" s="77" t="s">
        <v>217</v>
      </c>
    </row>
    <row r="9" spans="1:5" ht="29.25" customHeight="1" thickBot="1" x14ac:dyDescent="0.2">
      <c r="A9" s="152"/>
      <c r="B9" s="14" t="s">
        <v>39</v>
      </c>
      <c r="C9" s="92" t="s">
        <v>229</v>
      </c>
      <c r="D9" s="15" t="s">
        <v>40</v>
      </c>
      <c r="E9" s="83" t="s">
        <v>216</v>
      </c>
    </row>
    <row r="10" spans="1:5" s="95" customFormat="1" ht="29.25" customHeight="1" x14ac:dyDescent="0.15">
      <c r="A10" s="150" t="s">
        <v>31</v>
      </c>
      <c r="B10" s="11" t="s">
        <v>32</v>
      </c>
      <c r="C10" s="153" t="s">
        <v>203</v>
      </c>
      <c r="D10" s="154"/>
      <c r="E10" s="155"/>
    </row>
    <row r="11" spans="1:5" s="95" customFormat="1" ht="29.25" customHeight="1" x14ac:dyDescent="0.15">
      <c r="A11" s="151"/>
      <c r="B11" s="12" t="s">
        <v>33</v>
      </c>
      <c r="C11" s="90">
        <v>4000000</v>
      </c>
      <c r="D11" s="13" t="s">
        <v>34</v>
      </c>
      <c r="E11" s="77">
        <v>3550000</v>
      </c>
    </row>
    <row r="12" spans="1:5" s="95" customFormat="1" ht="29.25" customHeight="1" x14ac:dyDescent="0.15">
      <c r="A12" s="151"/>
      <c r="B12" s="12" t="s">
        <v>35</v>
      </c>
      <c r="C12" s="88">
        <f>(+E12/C11)*100%</f>
        <v>0.88749999999999996</v>
      </c>
      <c r="D12" s="13" t="s">
        <v>11</v>
      </c>
      <c r="E12" s="77">
        <v>3550000</v>
      </c>
    </row>
    <row r="13" spans="1:5" s="95" customFormat="1" ht="29.25" customHeight="1" x14ac:dyDescent="0.15">
      <c r="A13" s="151"/>
      <c r="B13" s="12" t="s">
        <v>10</v>
      </c>
      <c r="C13" s="90" t="s">
        <v>208</v>
      </c>
      <c r="D13" s="13" t="s">
        <v>53</v>
      </c>
      <c r="E13" s="77" t="s">
        <v>210</v>
      </c>
    </row>
    <row r="14" spans="1:5" s="95" customFormat="1" ht="29.25" customHeight="1" x14ac:dyDescent="0.15">
      <c r="A14" s="151"/>
      <c r="B14" s="12" t="s">
        <v>36</v>
      </c>
      <c r="C14" s="90" t="s">
        <v>231</v>
      </c>
      <c r="D14" s="13" t="s">
        <v>37</v>
      </c>
      <c r="E14" s="77" t="s">
        <v>209</v>
      </c>
    </row>
    <row r="15" spans="1:5" s="95" customFormat="1" ht="29.25" customHeight="1" x14ac:dyDescent="0.15">
      <c r="A15" s="151"/>
      <c r="B15" s="12" t="s">
        <v>38</v>
      </c>
      <c r="C15" s="90" t="s">
        <v>137</v>
      </c>
      <c r="D15" s="13" t="s">
        <v>13</v>
      </c>
      <c r="E15" s="77" t="s">
        <v>218</v>
      </c>
    </row>
    <row r="16" spans="1:5" s="95" customFormat="1" ht="29.25" customHeight="1" thickBot="1" x14ac:dyDescent="0.2">
      <c r="A16" s="152"/>
      <c r="B16" s="14" t="s">
        <v>39</v>
      </c>
      <c r="C16" s="92" t="s">
        <v>136</v>
      </c>
      <c r="D16" s="15" t="s">
        <v>40</v>
      </c>
      <c r="E16" s="83" t="s">
        <v>220</v>
      </c>
    </row>
    <row r="17" spans="1:5" s="95" customFormat="1" ht="29.25" customHeight="1" x14ac:dyDescent="0.15">
      <c r="A17" s="150" t="s">
        <v>31</v>
      </c>
      <c r="B17" s="11" t="s">
        <v>32</v>
      </c>
      <c r="C17" s="153" t="s">
        <v>204</v>
      </c>
      <c r="D17" s="154"/>
      <c r="E17" s="155"/>
    </row>
    <row r="18" spans="1:5" s="95" customFormat="1" ht="29.25" customHeight="1" x14ac:dyDescent="0.15">
      <c r="A18" s="151"/>
      <c r="B18" s="12" t="s">
        <v>33</v>
      </c>
      <c r="C18" s="90">
        <v>3500000</v>
      </c>
      <c r="D18" s="13" t="s">
        <v>34</v>
      </c>
      <c r="E18" s="77">
        <v>3457300</v>
      </c>
    </row>
    <row r="19" spans="1:5" s="95" customFormat="1" ht="29.25" customHeight="1" x14ac:dyDescent="0.15">
      <c r="A19" s="151"/>
      <c r="B19" s="12" t="s">
        <v>35</v>
      </c>
      <c r="C19" s="88">
        <f>(+E19/C18)*100%</f>
        <v>0.98780000000000001</v>
      </c>
      <c r="D19" s="13" t="s">
        <v>11</v>
      </c>
      <c r="E19" s="77">
        <v>3457300</v>
      </c>
    </row>
    <row r="20" spans="1:5" s="95" customFormat="1" ht="29.25" customHeight="1" x14ac:dyDescent="0.15">
      <c r="A20" s="151"/>
      <c r="B20" s="12" t="s">
        <v>10</v>
      </c>
      <c r="C20" s="90" t="s">
        <v>189</v>
      </c>
      <c r="D20" s="13" t="s">
        <v>53</v>
      </c>
      <c r="E20" s="77" t="s">
        <v>212</v>
      </c>
    </row>
    <row r="21" spans="1:5" s="95" customFormat="1" ht="29.25" customHeight="1" x14ac:dyDescent="0.15">
      <c r="A21" s="151"/>
      <c r="B21" s="12" t="s">
        <v>36</v>
      </c>
      <c r="C21" s="90" t="s">
        <v>231</v>
      </c>
      <c r="D21" s="13" t="s">
        <v>37</v>
      </c>
      <c r="E21" s="77" t="s">
        <v>190</v>
      </c>
    </row>
    <row r="22" spans="1:5" s="95" customFormat="1" ht="29.25" customHeight="1" x14ac:dyDescent="0.15">
      <c r="A22" s="151"/>
      <c r="B22" s="12" t="s">
        <v>38</v>
      </c>
      <c r="C22" s="90" t="s">
        <v>137</v>
      </c>
      <c r="D22" s="13" t="s">
        <v>13</v>
      </c>
      <c r="E22" s="77" t="s">
        <v>219</v>
      </c>
    </row>
    <row r="23" spans="1:5" s="95" customFormat="1" ht="29.25" customHeight="1" thickBot="1" x14ac:dyDescent="0.2">
      <c r="A23" s="152"/>
      <c r="B23" s="14" t="s">
        <v>39</v>
      </c>
      <c r="C23" s="92" t="s">
        <v>136</v>
      </c>
      <c r="D23" s="15" t="s">
        <v>40</v>
      </c>
      <c r="E23" s="83" t="s">
        <v>221</v>
      </c>
    </row>
    <row r="24" spans="1:5" s="95" customFormat="1" ht="29.25" customHeight="1" x14ac:dyDescent="0.15">
      <c r="A24" s="150" t="s">
        <v>31</v>
      </c>
      <c r="B24" s="11" t="s">
        <v>32</v>
      </c>
      <c r="C24" s="153" t="s">
        <v>205</v>
      </c>
      <c r="D24" s="154"/>
      <c r="E24" s="155"/>
    </row>
    <row r="25" spans="1:5" s="95" customFormat="1" ht="29.25" customHeight="1" x14ac:dyDescent="0.15">
      <c r="A25" s="151"/>
      <c r="B25" s="12" t="s">
        <v>33</v>
      </c>
      <c r="C25" s="90">
        <v>500000</v>
      </c>
      <c r="D25" s="13" t="s">
        <v>34</v>
      </c>
      <c r="E25" s="77">
        <v>440000</v>
      </c>
    </row>
    <row r="26" spans="1:5" s="95" customFormat="1" ht="29.25" customHeight="1" x14ac:dyDescent="0.15">
      <c r="A26" s="151"/>
      <c r="B26" s="12" t="s">
        <v>35</v>
      </c>
      <c r="C26" s="88">
        <f>(+E26/C25)*100%</f>
        <v>0.88</v>
      </c>
      <c r="D26" s="13" t="s">
        <v>11</v>
      </c>
      <c r="E26" s="77">
        <v>440000</v>
      </c>
    </row>
    <row r="27" spans="1:5" s="95" customFormat="1" ht="29.25" customHeight="1" x14ac:dyDescent="0.15">
      <c r="A27" s="151"/>
      <c r="B27" s="12" t="s">
        <v>10</v>
      </c>
      <c r="C27" s="90" t="s">
        <v>193</v>
      </c>
      <c r="D27" s="13" t="s">
        <v>53</v>
      </c>
      <c r="E27" s="77" t="s">
        <v>213</v>
      </c>
    </row>
    <row r="28" spans="1:5" s="95" customFormat="1" ht="29.25" customHeight="1" x14ac:dyDescent="0.15">
      <c r="A28" s="151"/>
      <c r="B28" s="12" t="s">
        <v>36</v>
      </c>
      <c r="C28" s="90" t="s">
        <v>231</v>
      </c>
      <c r="D28" s="13" t="s">
        <v>37</v>
      </c>
      <c r="E28" s="77" t="s">
        <v>194</v>
      </c>
    </row>
    <row r="29" spans="1:5" s="95" customFormat="1" ht="29.25" customHeight="1" x14ac:dyDescent="0.15">
      <c r="A29" s="151"/>
      <c r="B29" s="12" t="s">
        <v>38</v>
      </c>
      <c r="C29" s="90" t="s">
        <v>137</v>
      </c>
      <c r="D29" s="13" t="s">
        <v>13</v>
      </c>
      <c r="E29" s="77" t="s">
        <v>223</v>
      </c>
    </row>
    <row r="30" spans="1:5" s="95" customFormat="1" ht="29.25" customHeight="1" thickBot="1" x14ac:dyDescent="0.2">
      <c r="A30" s="152"/>
      <c r="B30" s="14" t="s">
        <v>39</v>
      </c>
      <c r="C30" s="92" t="s">
        <v>136</v>
      </c>
      <c r="D30" s="15" t="s">
        <v>40</v>
      </c>
      <c r="E30" s="83" t="s">
        <v>222</v>
      </c>
    </row>
    <row r="31" spans="1:5" s="95" customFormat="1" ht="29.25" customHeight="1" x14ac:dyDescent="0.15">
      <c r="A31" s="150" t="s">
        <v>31</v>
      </c>
      <c r="B31" s="11" t="s">
        <v>32</v>
      </c>
      <c r="C31" s="153" t="s">
        <v>206</v>
      </c>
      <c r="D31" s="154"/>
      <c r="E31" s="155"/>
    </row>
    <row r="32" spans="1:5" s="95" customFormat="1" ht="29.25" customHeight="1" x14ac:dyDescent="0.15">
      <c r="A32" s="151"/>
      <c r="B32" s="12" t="s">
        <v>33</v>
      </c>
      <c r="C32" s="90">
        <v>650000</v>
      </c>
      <c r="D32" s="13" t="s">
        <v>34</v>
      </c>
      <c r="E32" s="77">
        <v>600000</v>
      </c>
    </row>
    <row r="33" spans="1:5" s="95" customFormat="1" ht="29.25" customHeight="1" x14ac:dyDescent="0.15">
      <c r="A33" s="151"/>
      <c r="B33" s="12" t="s">
        <v>35</v>
      </c>
      <c r="C33" s="88">
        <f>(+E33/C32)*100%</f>
        <v>0.92307692307692313</v>
      </c>
      <c r="D33" s="13" t="s">
        <v>11</v>
      </c>
      <c r="E33" s="77">
        <v>600000</v>
      </c>
    </row>
    <row r="34" spans="1:5" s="95" customFormat="1" ht="29.25" customHeight="1" x14ac:dyDescent="0.15">
      <c r="A34" s="151"/>
      <c r="B34" s="12" t="s">
        <v>10</v>
      </c>
      <c r="C34" s="90" t="s">
        <v>193</v>
      </c>
      <c r="D34" s="13" t="s">
        <v>53</v>
      </c>
      <c r="E34" s="77" t="s">
        <v>214</v>
      </c>
    </row>
    <row r="35" spans="1:5" s="95" customFormat="1" ht="29.25" customHeight="1" x14ac:dyDescent="0.15">
      <c r="A35" s="151"/>
      <c r="B35" s="12" t="s">
        <v>36</v>
      </c>
      <c r="C35" s="90" t="s">
        <v>231</v>
      </c>
      <c r="D35" s="13" t="s">
        <v>37</v>
      </c>
      <c r="E35" s="77" t="s">
        <v>164</v>
      </c>
    </row>
    <row r="36" spans="1:5" s="95" customFormat="1" ht="29.25" customHeight="1" x14ac:dyDescent="0.15">
      <c r="A36" s="151"/>
      <c r="B36" s="12" t="s">
        <v>38</v>
      </c>
      <c r="C36" s="90" t="s">
        <v>137</v>
      </c>
      <c r="D36" s="13" t="s">
        <v>13</v>
      </c>
      <c r="E36" s="77" t="s">
        <v>224</v>
      </c>
    </row>
    <row r="37" spans="1:5" s="95" customFormat="1" ht="29.25" customHeight="1" thickBot="1" x14ac:dyDescent="0.2">
      <c r="A37" s="152"/>
      <c r="B37" s="14" t="s">
        <v>39</v>
      </c>
      <c r="C37" s="92" t="s">
        <v>136</v>
      </c>
      <c r="D37" s="15" t="s">
        <v>40</v>
      </c>
      <c r="E37" s="83" t="s">
        <v>225</v>
      </c>
    </row>
    <row r="38" spans="1:5" s="95" customFormat="1" ht="29.25" customHeight="1" x14ac:dyDescent="0.15">
      <c r="A38" s="150" t="s">
        <v>31</v>
      </c>
      <c r="B38" s="11" t="s">
        <v>32</v>
      </c>
      <c r="C38" s="153" t="s">
        <v>207</v>
      </c>
      <c r="D38" s="154"/>
      <c r="E38" s="155"/>
    </row>
    <row r="39" spans="1:5" s="95" customFormat="1" ht="29.25" customHeight="1" x14ac:dyDescent="0.15">
      <c r="A39" s="151"/>
      <c r="B39" s="12" t="s">
        <v>33</v>
      </c>
      <c r="C39" s="90">
        <v>10500000</v>
      </c>
      <c r="D39" s="13" t="s">
        <v>34</v>
      </c>
      <c r="E39" s="77">
        <v>10000200</v>
      </c>
    </row>
    <row r="40" spans="1:5" s="95" customFormat="1" ht="29.25" customHeight="1" x14ac:dyDescent="0.15">
      <c r="A40" s="151"/>
      <c r="B40" s="12" t="s">
        <v>35</v>
      </c>
      <c r="C40" s="88">
        <f>(+E40/C39)*100%</f>
        <v>0.95240000000000002</v>
      </c>
      <c r="D40" s="13" t="s">
        <v>11</v>
      </c>
      <c r="E40" s="77">
        <v>10000200</v>
      </c>
    </row>
    <row r="41" spans="1:5" s="95" customFormat="1" ht="29.25" customHeight="1" x14ac:dyDescent="0.15">
      <c r="A41" s="151"/>
      <c r="B41" s="12" t="s">
        <v>10</v>
      </c>
      <c r="C41" s="90" t="s">
        <v>199</v>
      </c>
      <c r="D41" s="13" t="s">
        <v>53</v>
      </c>
      <c r="E41" s="77" t="s">
        <v>215</v>
      </c>
    </row>
    <row r="42" spans="1:5" s="95" customFormat="1" ht="29.25" customHeight="1" x14ac:dyDescent="0.15">
      <c r="A42" s="151"/>
      <c r="B42" s="12" t="s">
        <v>36</v>
      </c>
      <c r="C42" s="90" t="s">
        <v>135</v>
      </c>
      <c r="D42" s="13" t="s">
        <v>37</v>
      </c>
      <c r="E42" s="77" t="s">
        <v>200</v>
      </c>
    </row>
    <row r="43" spans="1:5" s="95" customFormat="1" ht="29.25" customHeight="1" x14ac:dyDescent="0.15">
      <c r="A43" s="151"/>
      <c r="B43" s="12" t="s">
        <v>38</v>
      </c>
      <c r="C43" s="90" t="s">
        <v>228</v>
      </c>
      <c r="D43" s="13" t="s">
        <v>13</v>
      </c>
      <c r="E43" s="77" t="s">
        <v>226</v>
      </c>
    </row>
    <row r="44" spans="1:5" s="95" customFormat="1" ht="29.25" customHeight="1" thickBot="1" x14ac:dyDescent="0.2">
      <c r="A44" s="152"/>
      <c r="B44" s="14" t="s">
        <v>39</v>
      </c>
      <c r="C44" s="92" t="s">
        <v>136</v>
      </c>
      <c r="D44" s="15" t="s">
        <v>40</v>
      </c>
      <c r="E44" s="83" t="s">
        <v>227</v>
      </c>
    </row>
    <row r="45" spans="1:5" s="95" customFormat="1" ht="29.25" hidden="1" customHeight="1" x14ac:dyDescent="0.15">
      <c r="A45" s="150" t="s">
        <v>31</v>
      </c>
      <c r="B45" s="11" t="s">
        <v>32</v>
      </c>
      <c r="C45" s="153" t="s">
        <v>138</v>
      </c>
      <c r="D45" s="154"/>
      <c r="E45" s="155"/>
    </row>
    <row r="46" spans="1:5" s="95" customFormat="1" ht="29.25" hidden="1" customHeight="1" x14ac:dyDescent="0.15">
      <c r="A46" s="151"/>
      <c r="B46" s="12" t="s">
        <v>33</v>
      </c>
      <c r="C46" s="93">
        <v>2100000</v>
      </c>
      <c r="D46" s="13" t="s">
        <v>34</v>
      </c>
      <c r="E46" s="91">
        <v>1980000</v>
      </c>
    </row>
    <row r="47" spans="1:5" s="95" customFormat="1" ht="29.25" hidden="1" customHeight="1" x14ac:dyDescent="0.15">
      <c r="A47" s="151"/>
      <c r="B47" s="12" t="s">
        <v>35</v>
      </c>
      <c r="C47" s="88">
        <f>(+E47/C46)*100%</f>
        <v>0.94285714285714284</v>
      </c>
      <c r="D47" s="13" t="s">
        <v>11</v>
      </c>
      <c r="E47" s="91">
        <v>1980000</v>
      </c>
    </row>
    <row r="48" spans="1:5" s="95" customFormat="1" ht="29.25" hidden="1" customHeight="1" x14ac:dyDescent="0.15">
      <c r="A48" s="151"/>
      <c r="B48" s="12" t="s">
        <v>10</v>
      </c>
      <c r="C48" s="89" t="s">
        <v>145</v>
      </c>
      <c r="D48" s="13" t="s">
        <v>53</v>
      </c>
      <c r="E48" s="94" t="s">
        <v>146</v>
      </c>
    </row>
    <row r="49" spans="1:5" s="95" customFormat="1" ht="29.25" hidden="1" customHeight="1" x14ac:dyDescent="0.15">
      <c r="A49" s="151"/>
      <c r="B49" s="12" t="s">
        <v>36</v>
      </c>
      <c r="C49" s="90" t="s">
        <v>135</v>
      </c>
      <c r="D49" s="13" t="s">
        <v>37</v>
      </c>
      <c r="E49" s="94" t="s">
        <v>147</v>
      </c>
    </row>
    <row r="50" spans="1:5" s="95" customFormat="1" ht="29.25" hidden="1" customHeight="1" x14ac:dyDescent="0.15">
      <c r="A50" s="151"/>
      <c r="B50" s="12" t="s">
        <v>38</v>
      </c>
      <c r="C50" s="90" t="s">
        <v>137</v>
      </c>
      <c r="D50" s="13" t="s">
        <v>13</v>
      </c>
      <c r="E50" s="77" t="s">
        <v>143</v>
      </c>
    </row>
    <row r="51" spans="1:5" s="95" customFormat="1" ht="29.25" hidden="1" customHeight="1" thickBot="1" x14ac:dyDescent="0.2">
      <c r="A51" s="152"/>
      <c r="B51" s="14" t="s">
        <v>39</v>
      </c>
      <c r="C51" s="92" t="s">
        <v>136</v>
      </c>
      <c r="D51" s="15" t="s">
        <v>40</v>
      </c>
      <c r="E51" s="83" t="s">
        <v>144</v>
      </c>
    </row>
  </sheetData>
  <mergeCells count="15"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"/>
  <sheetViews>
    <sheetView topLeftCell="A46" zoomScale="85" zoomScaleNormal="85" workbookViewId="0">
      <selection activeCell="J13" sqref="J13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6" ht="49.5" customHeight="1" x14ac:dyDescent="0.15">
      <c r="A1" s="148" t="s">
        <v>7</v>
      </c>
      <c r="B1" s="148"/>
      <c r="C1" s="148"/>
      <c r="D1" s="148"/>
      <c r="E1" s="148"/>
      <c r="F1" s="148"/>
    </row>
    <row r="2" spans="1:6" ht="26.25" thickBot="1" x14ac:dyDescent="0.2">
      <c r="A2" s="57" t="s">
        <v>134</v>
      </c>
      <c r="B2" s="3"/>
      <c r="C2" s="4"/>
      <c r="D2" s="4"/>
      <c r="E2" s="1"/>
      <c r="F2" s="27" t="s">
        <v>29</v>
      </c>
    </row>
    <row r="3" spans="1:6" s="8" customFormat="1" ht="30" customHeight="1" thickTop="1" x14ac:dyDescent="0.15">
      <c r="A3" s="16" t="s">
        <v>9</v>
      </c>
      <c r="B3" s="173" t="str">
        <f>계약현황공개!C3</f>
        <v>2025년 4월분 청소위생용품(점보롤화장지) 구입</v>
      </c>
      <c r="C3" s="174"/>
      <c r="D3" s="174"/>
      <c r="E3" s="174"/>
      <c r="F3" s="175"/>
    </row>
    <row r="4" spans="1:6" s="8" customFormat="1" ht="30" customHeight="1" x14ac:dyDescent="0.15">
      <c r="A4" s="176" t="s">
        <v>17</v>
      </c>
      <c r="B4" s="179" t="s">
        <v>10</v>
      </c>
      <c r="C4" s="179" t="s">
        <v>53</v>
      </c>
      <c r="D4" s="32" t="s">
        <v>18</v>
      </c>
      <c r="E4" s="32" t="s">
        <v>11</v>
      </c>
      <c r="F4" s="35" t="s">
        <v>70</v>
      </c>
    </row>
    <row r="5" spans="1:6" s="8" customFormat="1" ht="30" customHeight="1" x14ac:dyDescent="0.15">
      <c r="A5" s="177"/>
      <c r="B5" s="180"/>
      <c r="C5" s="180"/>
      <c r="D5" s="32" t="s">
        <v>19</v>
      </c>
      <c r="E5" s="32" t="s">
        <v>12</v>
      </c>
      <c r="F5" s="35" t="s">
        <v>20</v>
      </c>
    </row>
    <row r="6" spans="1:6" s="8" customFormat="1" ht="30" customHeight="1" x14ac:dyDescent="0.15">
      <c r="A6" s="177"/>
      <c r="B6" s="181" t="str">
        <f>계약현황공개!C6</f>
        <v>2025.5.7.</v>
      </c>
      <c r="C6" s="193" t="str">
        <f>계약현황공개!E6</f>
        <v>2025.5.7. ~ 5.12.</v>
      </c>
      <c r="D6" s="185">
        <f>계약현황공개!C4</f>
        <v>552980</v>
      </c>
      <c r="E6" s="185">
        <f>계약현황공개!E5</f>
        <v>547500</v>
      </c>
      <c r="F6" s="187">
        <f>E6/D6</f>
        <v>0.99009005750660062</v>
      </c>
    </row>
    <row r="7" spans="1:6" s="8" customFormat="1" ht="30" customHeight="1" x14ac:dyDescent="0.15">
      <c r="A7" s="178"/>
      <c r="B7" s="182"/>
      <c r="C7" s="184"/>
      <c r="D7" s="186"/>
      <c r="E7" s="186"/>
      <c r="F7" s="188"/>
    </row>
    <row r="8" spans="1:6" s="8" customFormat="1" ht="30" customHeight="1" x14ac:dyDescent="0.15">
      <c r="A8" s="159" t="s">
        <v>13</v>
      </c>
      <c r="B8" s="33" t="s">
        <v>14</v>
      </c>
      <c r="C8" s="33" t="s">
        <v>23</v>
      </c>
      <c r="D8" s="161" t="s">
        <v>15</v>
      </c>
      <c r="E8" s="162"/>
      <c r="F8" s="163"/>
    </row>
    <row r="9" spans="1:6" s="8" customFormat="1" ht="30" customHeight="1" x14ac:dyDescent="0.15">
      <c r="A9" s="160"/>
      <c r="B9" s="18" t="str">
        <f>계약현황공개!E8</f>
        <v>해오름 주식회사(김윤옥)</v>
      </c>
      <c r="C9" s="18" t="s">
        <v>232</v>
      </c>
      <c r="D9" s="192" t="str">
        <f>계약현황공개!E9</f>
        <v>충청남도 천안시 동남구 수신면 백자3길 200</v>
      </c>
      <c r="E9" s="165"/>
      <c r="F9" s="166"/>
    </row>
    <row r="10" spans="1:6" s="8" customFormat="1" ht="30" customHeight="1" x14ac:dyDescent="0.15">
      <c r="A10" s="34" t="s">
        <v>22</v>
      </c>
      <c r="B10" s="167" t="s">
        <v>69</v>
      </c>
      <c r="C10" s="168"/>
      <c r="D10" s="168"/>
      <c r="E10" s="168"/>
      <c r="F10" s="169"/>
    </row>
    <row r="11" spans="1:6" s="8" customFormat="1" ht="30" customHeight="1" x14ac:dyDescent="0.15">
      <c r="A11" s="34" t="s">
        <v>21</v>
      </c>
      <c r="B11" s="170" t="s">
        <v>133</v>
      </c>
      <c r="C11" s="171"/>
      <c r="D11" s="171"/>
      <c r="E11" s="171"/>
      <c r="F11" s="172"/>
    </row>
    <row r="12" spans="1:6" s="8" customFormat="1" ht="30" customHeight="1" thickBot="1" x14ac:dyDescent="0.2">
      <c r="A12" s="17" t="s">
        <v>16</v>
      </c>
      <c r="B12" s="189" t="s">
        <v>233</v>
      </c>
      <c r="C12" s="190"/>
      <c r="D12" s="190"/>
      <c r="E12" s="190"/>
      <c r="F12" s="191"/>
    </row>
    <row r="13" spans="1:6" s="95" customFormat="1" ht="30" customHeight="1" thickTop="1" x14ac:dyDescent="0.15">
      <c r="A13" s="16" t="s">
        <v>9</v>
      </c>
      <c r="B13" s="173" t="str">
        <f>계약현황공개!C10</f>
        <v>어린이 창의교육 프로그램 운영지원 차량 임차 계약</v>
      </c>
      <c r="C13" s="174"/>
      <c r="D13" s="174"/>
      <c r="E13" s="174"/>
      <c r="F13" s="175"/>
    </row>
    <row r="14" spans="1:6" s="95" customFormat="1" ht="30" customHeight="1" x14ac:dyDescent="0.15">
      <c r="A14" s="176" t="s">
        <v>17</v>
      </c>
      <c r="B14" s="179" t="s">
        <v>10</v>
      </c>
      <c r="C14" s="179" t="s">
        <v>53</v>
      </c>
      <c r="D14" s="32" t="s">
        <v>18</v>
      </c>
      <c r="E14" s="32" t="s">
        <v>11</v>
      </c>
      <c r="F14" s="35" t="s">
        <v>70</v>
      </c>
    </row>
    <row r="15" spans="1:6" s="95" customFormat="1" ht="30" customHeight="1" x14ac:dyDescent="0.15">
      <c r="A15" s="177"/>
      <c r="B15" s="180"/>
      <c r="C15" s="180"/>
      <c r="D15" s="32" t="s">
        <v>19</v>
      </c>
      <c r="E15" s="32" t="s">
        <v>12</v>
      </c>
      <c r="F15" s="35" t="s">
        <v>20</v>
      </c>
    </row>
    <row r="16" spans="1:6" s="95" customFormat="1" ht="30" customHeight="1" x14ac:dyDescent="0.15">
      <c r="A16" s="177"/>
      <c r="B16" s="181" t="str">
        <f>계약현황공개!C13</f>
        <v>2025.5.8.</v>
      </c>
      <c r="C16" s="183" t="str">
        <f>계약현황공개!E13</f>
        <v>2025.5.8. ~ 6.23.</v>
      </c>
      <c r="D16" s="185">
        <f>계약현황공개!C11</f>
        <v>4000000</v>
      </c>
      <c r="E16" s="185">
        <f>계약현황공개!E12</f>
        <v>3550000</v>
      </c>
      <c r="F16" s="187">
        <f>E16/D16</f>
        <v>0.88749999999999996</v>
      </c>
    </row>
    <row r="17" spans="1:6" s="95" customFormat="1" ht="30" customHeight="1" x14ac:dyDescent="0.15">
      <c r="A17" s="178"/>
      <c r="B17" s="182"/>
      <c r="C17" s="184"/>
      <c r="D17" s="186"/>
      <c r="E17" s="186"/>
      <c r="F17" s="188"/>
    </row>
    <row r="18" spans="1:6" s="95" customFormat="1" ht="30" customHeight="1" x14ac:dyDescent="0.15">
      <c r="A18" s="159" t="s">
        <v>13</v>
      </c>
      <c r="B18" s="86" t="s">
        <v>14</v>
      </c>
      <c r="C18" s="86" t="s">
        <v>23</v>
      </c>
      <c r="D18" s="161" t="s">
        <v>15</v>
      </c>
      <c r="E18" s="162"/>
      <c r="F18" s="163"/>
    </row>
    <row r="19" spans="1:6" s="95" customFormat="1" ht="30" customHeight="1" x14ac:dyDescent="0.15">
      <c r="A19" s="160"/>
      <c r="B19" s="87" t="str">
        <f>계약현황공개!E15</f>
        <v>㈜선진항공여행사(윤준식)</v>
      </c>
      <c r="C19" s="18" t="s">
        <v>234</v>
      </c>
      <c r="D19" s="164" t="str">
        <f>계약현황공개!E16</f>
        <v>성남시 분당구 서현로170 풍림아이원오피스텔 D동 1501호(서현동)</v>
      </c>
      <c r="E19" s="165"/>
      <c r="F19" s="166"/>
    </row>
    <row r="20" spans="1:6" s="95" customFormat="1" ht="30" customHeight="1" x14ac:dyDescent="0.15">
      <c r="A20" s="34" t="s">
        <v>22</v>
      </c>
      <c r="B20" s="167" t="s">
        <v>69</v>
      </c>
      <c r="C20" s="168"/>
      <c r="D20" s="168"/>
      <c r="E20" s="168"/>
      <c r="F20" s="169"/>
    </row>
    <row r="21" spans="1:6" s="95" customFormat="1" ht="30" customHeight="1" x14ac:dyDescent="0.15">
      <c r="A21" s="34" t="s">
        <v>21</v>
      </c>
      <c r="B21" s="170" t="s">
        <v>133</v>
      </c>
      <c r="C21" s="171"/>
      <c r="D21" s="171"/>
      <c r="E21" s="171"/>
      <c r="F21" s="172"/>
    </row>
    <row r="22" spans="1:6" s="95" customFormat="1" ht="30" customHeight="1" thickBot="1" x14ac:dyDescent="0.2">
      <c r="A22" s="17" t="s">
        <v>16</v>
      </c>
      <c r="B22" s="156"/>
      <c r="C22" s="157"/>
      <c r="D22" s="157"/>
      <c r="E22" s="157"/>
      <c r="F22" s="158"/>
    </row>
    <row r="23" spans="1:6" s="95" customFormat="1" ht="30" customHeight="1" thickTop="1" x14ac:dyDescent="0.15">
      <c r="A23" s="16" t="s">
        <v>9</v>
      </c>
      <c r="B23" s="173" t="str">
        <f>계약현황공개!C17</f>
        <v>풋풋 별빛마을축제-함께봄 행사장비 임차 계약</v>
      </c>
      <c r="C23" s="174"/>
      <c r="D23" s="174"/>
      <c r="E23" s="174"/>
      <c r="F23" s="175"/>
    </row>
    <row r="24" spans="1:6" s="95" customFormat="1" ht="30" customHeight="1" x14ac:dyDescent="0.15">
      <c r="A24" s="176" t="s">
        <v>17</v>
      </c>
      <c r="B24" s="179" t="s">
        <v>10</v>
      </c>
      <c r="C24" s="179" t="s">
        <v>53</v>
      </c>
      <c r="D24" s="32" t="s">
        <v>18</v>
      </c>
      <c r="E24" s="32" t="s">
        <v>11</v>
      </c>
      <c r="F24" s="35" t="s">
        <v>70</v>
      </c>
    </row>
    <row r="25" spans="1:6" s="95" customFormat="1" ht="30" customHeight="1" x14ac:dyDescent="0.15">
      <c r="A25" s="177"/>
      <c r="B25" s="180"/>
      <c r="C25" s="180"/>
      <c r="D25" s="32" t="s">
        <v>19</v>
      </c>
      <c r="E25" s="32" t="s">
        <v>12</v>
      </c>
      <c r="F25" s="35" t="s">
        <v>20</v>
      </c>
    </row>
    <row r="26" spans="1:6" s="95" customFormat="1" ht="30" customHeight="1" x14ac:dyDescent="0.15">
      <c r="A26" s="177"/>
      <c r="B26" s="181" t="str">
        <f>계약현황공개!C20</f>
        <v>2025.5.13.</v>
      </c>
      <c r="C26" s="183" t="str">
        <f>계약현황공개!E20</f>
        <v>2025.5.13. ~ 5.16.</v>
      </c>
      <c r="D26" s="185">
        <f>계약현황공개!C18</f>
        <v>3500000</v>
      </c>
      <c r="E26" s="185">
        <f>계약현황공개!E19</f>
        <v>3457300</v>
      </c>
      <c r="F26" s="187">
        <f>E26/D26</f>
        <v>0.98780000000000001</v>
      </c>
    </row>
    <row r="27" spans="1:6" s="95" customFormat="1" ht="30" customHeight="1" x14ac:dyDescent="0.15">
      <c r="A27" s="178"/>
      <c r="B27" s="182"/>
      <c r="C27" s="184"/>
      <c r="D27" s="186"/>
      <c r="E27" s="186"/>
      <c r="F27" s="188"/>
    </row>
    <row r="28" spans="1:6" s="95" customFormat="1" ht="30" customHeight="1" x14ac:dyDescent="0.15">
      <c r="A28" s="159" t="s">
        <v>13</v>
      </c>
      <c r="B28" s="86" t="s">
        <v>14</v>
      </c>
      <c r="C28" s="86" t="s">
        <v>23</v>
      </c>
      <c r="D28" s="161" t="s">
        <v>15</v>
      </c>
      <c r="E28" s="162"/>
      <c r="F28" s="163"/>
    </row>
    <row r="29" spans="1:6" s="95" customFormat="1" ht="30" customHeight="1" x14ac:dyDescent="0.15">
      <c r="A29" s="160"/>
      <c r="B29" s="87" t="str">
        <f>계약현황공개!E22</f>
        <v>위드어스렌탈(최인호)</v>
      </c>
      <c r="C29" s="18" t="s">
        <v>235</v>
      </c>
      <c r="D29" s="164" t="str">
        <f>계약현황공개!E23</f>
        <v>경기도 남양주시 경춘로 364, 501호(다산동)</v>
      </c>
      <c r="E29" s="165"/>
      <c r="F29" s="166"/>
    </row>
    <row r="30" spans="1:6" s="95" customFormat="1" ht="30" customHeight="1" x14ac:dyDescent="0.15">
      <c r="A30" s="34" t="s">
        <v>22</v>
      </c>
      <c r="B30" s="167" t="s">
        <v>69</v>
      </c>
      <c r="C30" s="168"/>
      <c r="D30" s="168"/>
      <c r="E30" s="168"/>
      <c r="F30" s="169"/>
    </row>
    <row r="31" spans="1:6" s="95" customFormat="1" ht="30" customHeight="1" x14ac:dyDescent="0.15">
      <c r="A31" s="34" t="s">
        <v>21</v>
      </c>
      <c r="B31" s="170" t="s">
        <v>133</v>
      </c>
      <c r="C31" s="171"/>
      <c r="D31" s="171"/>
      <c r="E31" s="171"/>
      <c r="F31" s="172"/>
    </row>
    <row r="32" spans="1:6" s="95" customFormat="1" ht="30" customHeight="1" thickBot="1" x14ac:dyDescent="0.2">
      <c r="A32" s="17" t="s">
        <v>16</v>
      </c>
      <c r="B32" s="156"/>
      <c r="C32" s="157"/>
      <c r="D32" s="157"/>
      <c r="E32" s="157"/>
      <c r="F32" s="158"/>
    </row>
    <row r="33" spans="1:6" s="95" customFormat="1" ht="30" customHeight="1" thickTop="1" x14ac:dyDescent="0.15">
      <c r="A33" s="16" t="s">
        <v>9</v>
      </c>
      <c r="B33" s="173" t="str">
        <f>계약현황공개!C24</f>
        <v>2025년 5월 청소년방과후아카데미 주말체험활동 차량임차 계약</v>
      </c>
      <c r="C33" s="174"/>
      <c r="D33" s="174"/>
      <c r="E33" s="174"/>
      <c r="F33" s="175"/>
    </row>
    <row r="34" spans="1:6" s="95" customFormat="1" ht="30" customHeight="1" x14ac:dyDescent="0.15">
      <c r="A34" s="176" t="s">
        <v>17</v>
      </c>
      <c r="B34" s="179" t="s">
        <v>10</v>
      </c>
      <c r="C34" s="179" t="s">
        <v>53</v>
      </c>
      <c r="D34" s="32" t="s">
        <v>18</v>
      </c>
      <c r="E34" s="32" t="s">
        <v>11</v>
      </c>
      <c r="F34" s="35" t="s">
        <v>70</v>
      </c>
    </row>
    <row r="35" spans="1:6" s="95" customFormat="1" ht="30" customHeight="1" x14ac:dyDescent="0.15">
      <c r="A35" s="177"/>
      <c r="B35" s="180"/>
      <c r="C35" s="180"/>
      <c r="D35" s="32" t="s">
        <v>19</v>
      </c>
      <c r="E35" s="32" t="s">
        <v>12</v>
      </c>
      <c r="F35" s="35" t="s">
        <v>20</v>
      </c>
    </row>
    <row r="36" spans="1:6" s="95" customFormat="1" ht="30" customHeight="1" x14ac:dyDescent="0.15">
      <c r="A36" s="177"/>
      <c r="B36" s="181" t="str">
        <f>계약현황공개!C27</f>
        <v>2025.5.20.</v>
      </c>
      <c r="C36" s="183" t="str">
        <f>계약현황공개!E27</f>
        <v>2025.5.20. ~ 5.24.</v>
      </c>
      <c r="D36" s="185">
        <f>계약현황공개!C25</f>
        <v>500000</v>
      </c>
      <c r="E36" s="185">
        <f>계약현황공개!E26</f>
        <v>440000</v>
      </c>
      <c r="F36" s="187">
        <f>E36/D36</f>
        <v>0.88</v>
      </c>
    </row>
    <row r="37" spans="1:6" s="95" customFormat="1" ht="30" customHeight="1" x14ac:dyDescent="0.15">
      <c r="A37" s="178"/>
      <c r="B37" s="182"/>
      <c r="C37" s="184"/>
      <c r="D37" s="186"/>
      <c r="E37" s="186"/>
      <c r="F37" s="188"/>
    </row>
    <row r="38" spans="1:6" s="95" customFormat="1" ht="30" customHeight="1" x14ac:dyDescent="0.15">
      <c r="A38" s="159" t="s">
        <v>13</v>
      </c>
      <c r="B38" s="96" t="s">
        <v>14</v>
      </c>
      <c r="C38" s="96" t="s">
        <v>23</v>
      </c>
      <c r="D38" s="161" t="s">
        <v>15</v>
      </c>
      <c r="E38" s="162"/>
      <c r="F38" s="163"/>
    </row>
    <row r="39" spans="1:6" s="95" customFormat="1" ht="30" customHeight="1" x14ac:dyDescent="0.15">
      <c r="A39" s="160"/>
      <c r="B39" s="87" t="str">
        <f>계약현황공개!E29</f>
        <v>뉴현대관광 주식회사(이충숙)</v>
      </c>
      <c r="C39" s="18" t="s">
        <v>236</v>
      </c>
      <c r="D39" s="164" t="str">
        <f>계약현황공개!E30</f>
        <v>성남시 중원구 성남대로 997번길 51-9</v>
      </c>
      <c r="E39" s="165"/>
      <c r="F39" s="166"/>
    </row>
    <row r="40" spans="1:6" s="95" customFormat="1" ht="30" customHeight="1" x14ac:dyDescent="0.15">
      <c r="A40" s="34" t="s">
        <v>22</v>
      </c>
      <c r="B40" s="167" t="s">
        <v>69</v>
      </c>
      <c r="C40" s="168"/>
      <c r="D40" s="168"/>
      <c r="E40" s="168"/>
      <c r="F40" s="169"/>
    </row>
    <row r="41" spans="1:6" s="95" customFormat="1" ht="30" customHeight="1" x14ac:dyDescent="0.15">
      <c r="A41" s="34" t="s">
        <v>21</v>
      </c>
      <c r="B41" s="170" t="s">
        <v>133</v>
      </c>
      <c r="C41" s="171"/>
      <c r="D41" s="171"/>
      <c r="E41" s="171"/>
      <c r="F41" s="172"/>
    </row>
    <row r="42" spans="1:6" s="95" customFormat="1" ht="30" customHeight="1" thickBot="1" x14ac:dyDescent="0.2">
      <c r="A42" s="17" t="s">
        <v>16</v>
      </c>
      <c r="B42" s="156"/>
      <c r="C42" s="157"/>
      <c r="D42" s="157"/>
      <c r="E42" s="157"/>
      <c r="F42" s="158"/>
    </row>
    <row r="43" spans="1:6" s="95" customFormat="1" ht="30" customHeight="1" thickTop="1" x14ac:dyDescent="0.15">
      <c r="A43" s="16" t="s">
        <v>9</v>
      </c>
      <c r="B43" s="173" t="str">
        <f>계약현황공개!C31</f>
        <v>어쩌다 국내일주 1차 차량임차 계약</v>
      </c>
      <c r="C43" s="174"/>
      <c r="D43" s="174"/>
      <c r="E43" s="174"/>
      <c r="F43" s="175"/>
    </row>
    <row r="44" spans="1:6" s="95" customFormat="1" ht="30" customHeight="1" x14ac:dyDescent="0.15">
      <c r="A44" s="176" t="s">
        <v>17</v>
      </c>
      <c r="B44" s="179" t="s">
        <v>10</v>
      </c>
      <c r="C44" s="179" t="s">
        <v>53</v>
      </c>
      <c r="D44" s="32" t="s">
        <v>18</v>
      </c>
      <c r="E44" s="32" t="s">
        <v>11</v>
      </c>
      <c r="F44" s="35" t="s">
        <v>70</v>
      </c>
    </row>
    <row r="45" spans="1:6" s="95" customFormat="1" ht="30" customHeight="1" x14ac:dyDescent="0.15">
      <c r="A45" s="177"/>
      <c r="B45" s="180"/>
      <c r="C45" s="180"/>
      <c r="D45" s="32" t="s">
        <v>19</v>
      </c>
      <c r="E45" s="32" t="s">
        <v>12</v>
      </c>
      <c r="F45" s="35" t="s">
        <v>20</v>
      </c>
    </row>
    <row r="46" spans="1:6" s="95" customFormat="1" ht="30" customHeight="1" x14ac:dyDescent="0.15">
      <c r="A46" s="177"/>
      <c r="B46" s="181" t="str">
        <f>계약현황공개!C34</f>
        <v>2025.5.20.</v>
      </c>
      <c r="C46" s="183" t="str">
        <f>계약현황공개!E34</f>
        <v>2025.5.20. ~ 5.31.</v>
      </c>
      <c r="D46" s="185">
        <f>계약현황공개!C32</f>
        <v>650000</v>
      </c>
      <c r="E46" s="185">
        <f>계약현황공개!E33</f>
        <v>600000</v>
      </c>
      <c r="F46" s="187">
        <f>E46/D46</f>
        <v>0.92307692307692313</v>
      </c>
    </row>
    <row r="47" spans="1:6" s="95" customFormat="1" ht="30" customHeight="1" x14ac:dyDescent="0.15">
      <c r="A47" s="178"/>
      <c r="B47" s="182"/>
      <c r="C47" s="184"/>
      <c r="D47" s="186"/>
      <c r="E47" s="186"/>
      <c r="F47" s="188"/>
    </row>
    <row r="48" spans="1:6" s="95" customFormat="1" ht="30" customHeight="1" x14ac:dyDescent="0.15">
      <c r="A48" s="159" t="s">
        <v>13</v>
      </c>
      <c r="B48" s="96" t="s">
        <v>14</v>
      </c>
      <c r="C48" s="96" t="s">
        <v>23</v>
      </c>
      <c r="D48" s="161" t="s">
        <v>15</v>
      </c>
      <c r="E48" s="162"/>
      <c r="F48" s="163"/>
    </row>
    <row r="49" spans="1:6" s="95" customFormat="1" ht="30" customHeight="1" x14ac:dyDescent="0.15">
      <c r="A49" s="160"/>
      <c r="B49" s="87" t="str">
        <f>계약현황공개!E36</f>
        <v>㈜제로쿨투어(박광수)</v>
      </c>
      <c r="C49" s="18" t="s">
        <v>237</v>
      </c>
      <c r="D49" s="164" t="str">
        <f>계약현황공개!E37</f>
        <v>서울특별시 송파구 올림픽로8길 23, 401호</v>
      </c>
      <c r="E49" s="165"/>
      <c r="F49" s="166"/>
    </row>
    <row r="50" spans="1:6" s="95" customFormat="1" ht="30" customHeight="1" x14ac:dyDescent="0.15">
      <c r="A50" s="34" t="s">
        <v>22</v>
      </c>
      <c r="B50" s="167" t="s">
        <v>69</v>
      </c>
      <c r="C50" s="168"/>
      <c r="D50" s="168"/>
      <c r="E50" s="168"/>
      <c r="F50" s="169"/>
    </row>
    <row r="51" spans="1:6" s="95" customFormat="1" ht="30" customHeight="1" x14ac:dyDescent="0.15">
      <c r="A51" s="34" t="s">
        <v>21</v>
      </c>
      <c r="B51" s="170" t="s">
        <v>133</v>
      </c>
      <c r="C51" s="171"/>
      <c r="D51" s="171"/>
      <c r="E51" s="171"/>
      <c r="F51" s="172"/>
    </row>
    <row r="52" spans="1:6" s="95" customFormat="1" ht="30" customHeight="1" thickBot="1" x14ac:dyDescent="0.2">
      <c r="A52" s="17" t="s">
        <v>16</v>
      </c>
      <c r="B52" s="156"/>
      <c r="C52" s="157"/>
      <c r="D52" s="157"/>
      <c r="E52" s="157"/>
      <c r="F52" s="158"/>
    </row>
    <row r="53" spans="1:6" s="95" customFormat="1" ht="30" customHeight="1" thickTop="1" x14ac:dyDescent="0.15">
      <c r="A53" s="16" t="s">
        <v>9</v>
      </c>
      <c r="B53" s="173" t="str">
        <f>계약현황공개!C38</f>
        <v>어린이 창의교육 프로그램 운영지원 목재 메이커 재료 구입</v>
      </c>
      <c r="C53" s="174"/>
      <c r="D53" s="174"/>
      <c r="E53" s="174"/>
      <c r="F53" s="175"/>
    </row>
    <row r="54" spans="1:6" s="95" customFormat="1" ht="30" customHeight="1" x14ac:dyDescent="0.15">
      <c r="A54" s="176" t="s">
        <v>17</v>
      </c>
      <c r="B54" s="179" t="s">
        <v>10</v>
      </c>
      <c r="C54" s="179" t="s">
        <v>53</v>
      </c>
      <c r="D54" s="32" t="s">
        <v>18</v>
      </c>
      <c r="E54" s="32" t="s">
        <v>11</v>
      </c>
      <c r="F54" s="35" t="s">
        <v>70</v>
      </c>
    </row>
    <row r="55" spans="1:6" s="95" customFormat="1" ht="30" customHeight="1" x14ac:dyDescent="0.15">
      <c r="A55" s="177"/>
      <c r="B55" s="180"/>
      <c r="C55" s="180"/>
      <c r="D55" s="32" t="s">
        <v>19</v>
      </c>
      <c r="E55" s="32" t="s">
        <v>12</v>
      </c>
      <c r="F55" s="35" t="s">
        <v>20</v>
      </c>
    </row>
    <row r="56" spans="1:6" s="95" customFormat="1" ht="30" customHeight="1" x14ac:dyDescent="0.15">
      <c r="A56" s="177"/>
      <c r="B56" s="181" t="str">
        <f>계약현황공개!C41</f>
        <v>2025.5.21.</v>
      </c>
      <c r="C56" s="183" t="str">
        <f>계약현황공개!E41</f>
        <v>2025.5.21. ~ 5.23.</v>
      </c>
      <c r="D56" s="185">
        <f>계약현황공개!C39</f>
        <v>10500000</v>
      </c>
      <c r="E56" s="185">
        <f>계약현황공개!E40</f>
        <v>10000200</v>
      </c>
      <c r="F56" s="187">
        <f>E56/D56</f>
        <v>0.95240000000000002</v>
      </c>
    </row>
    <row r="57" spans="1:6" s="95" customFormat="1" ht="30" customHeight="1" x14ac:dyDescent="0.15">
      <c r="A57" s="178"/>
      <c r="B57" s="182"/>
      <c r="C57" s="184"/>
      <c r="D57" s="186"/>
      <c r="E57" s="186"/>
      <c r="F57" s="188"/>
    </row>
    <row r="58" spans="1:6" s="95" customFormat="1" ht="30" customHeight="1" x14ac:dyDescent="0.15">
      <c r="A58" s="159" t="s">
        <v>13</v>
      </c>
      <c r="B58" s="96" t="s">
        <v>14</v>
      </c>
      <c r="C58" s="96" t="s">
        <v>23</v>
      </c>
      <c r="D58" s="161" t="s">
        <v>15</v>
      </c>
      <c r="E58" s="162"/>
      <c r="F58" s="163"/>
    </row>
    <row r="59" spans="1:6" s="95" customFormat="1" ht="30" customHeight="1" x14ac:dyDescent="0.15">
      <c r="A59" s="160"/>
      <c r="B59" s="87" t="str">
        <f>계약현황공개!E43</f>
        <v>주식회사 메이커스핸즈(추형욱)</v>
      </c>
      <c r="C59" s="18" t="s">
        <v>238</v>
      </c>
      <c r="D59" s="164" t="str">
        <f>계약현황공개!E44</f>
        <v>서울특별시 마포구 마포대로4가길 15 (마포동)</v>
      </c>
      <c r="E59" s="165"/>
      <c r="F59" s="166"/>
    </row>
    <row r="60" spans="1:6" s="95" customFormat="1" ht="30" customHeight="1" x14ac:dyDescent="0.15">
      <c r="A60" s="34" t="s">
        <v>22</v>
      </c>
      <c r="B60" s="167" t="s">
        <v>69</v>
      </c>
      <c r="C60" s="168"/>
      <c r="D60" s="168"/>
      <c r="E60" s="168"/>
      <c r="F60" s="169"/>
    </row>
    <row r="61" spans="1:6" s="95" customFormat="1" ht="30" customHeight="1" x14ac:dyDescent="0.15">
      <c r="A61" s="34" t="s">
        <v>21</v>
      </c>
      <c r="B61" s="170" t="s">
        <v>133</v>
      </c>
      <c r="C61" s="171"/>
      <c r="D61" s="171"/>
      <c r="E61" s="171"/>
      <c r="F61" s="172"/>
    </row>
    <row r="62" spans="1:6" s="95" customFormat="1" ht="30" customHeight="1" thickBot="1" x14ac:dyDescent="0.2">
      <c r="A62" s="17" t="s">
        <v>16</v>
      </c>
      <c r="B62" s="156"/>
      <c r="C62" s="157"/>
      <c r="D62" s="157"/>
      <c r="E62" s="157"/>
      <c r="F62" s="158"/>
    </row>
    <row r="63" spans="1:6" s="95" customFormat="1" ht="30" hidden="1" customHeight="1" thickTop="1" x14ac:dyDescent="0.15">
      <c r="A63" s="16" t="s">
        <v>9</v>
      </c>
      <c r="B63" s="173" t="str">
        <f>계약현황공개!C45</f>
        <v>더와플 청년창업역량강화 프로젝트 홍보 포스터 제작 설치</v>
      </c>
      <c r="C63" s="174"/>
      <c r="D63" s="174"/>
      <c r="E63" s="174"/>
      <c r="F63" s="175"/>
    </row>
    <row r="64" spans="1:6" s="95" customFormat="1" ht="30" hidden="1" customHeight="1" x14ac:dyDescent="0.15">
      <c r="A64" s="176" t="s">
        <v>17</v>
      </c>
      <c r="B64" s="179" t="s">
        <v>10</v>
      </c>
      <c r="C64" s="179" t="s">
        <v>53</v>
      </c>
      <c r="D64" s="32" t="s">
        <v>18</v>
      </c>
      <c r="E64" s="32" t="s">
        <v>11</v>
      </c>
      <c r="F64" s="35" t="s">
        <v>70</v>
      </c>
    </row>
    <row r="65" spans="1:6" s="95" customFormat="1" ht="30" hidden="1" customHeight="1" x14ac:dyDescent="0.15">
      <c r="A65" s="177"/>
      <c r="B65" s="180"/>
      <c r="C65" s="180"/>
      <c r="D65" s="32" t="s">
        <v>19</v>
      </c>
      <c r="E65" s="32" t="s">
        <v>12</v>
      </c>
      <c r="F65" s="35" t="s">
        <v>20</v>
      </c>
    </row>
    <row r="66" spans="1:6" s="95" customFormat="1" ht="30" hidden="1" customHeight="1" x14ac:dyDescent="0.15">
      <c r="A66" s="177"/>
      <c r="B66" s="181" t="str">
        <f>계약현황공개!C48</f>
        <v>2025.4.16.</v>
      </c>
      <c r="C66" s="183" t="str">
        <f>계약현황공개!E48</f>
        <v>2025.4.16. ~ 4.25.</v>
      </c>
      <c r="D66" s="185">
        <f>계약현황공개!C46</f>
        <v>2100000</v>
      </c>
      <c r="E66" s="185">
        <f>계약현황공개!E47</f>
        <v>1980000</v>
      </c>
      <c r="F66" s="187">
        <f>E66/D66</f>
        <v>0.94285714285714284</v>
      </c>
    </row>
    <row r="67" spans="1:6" s="95" customFormat="1" ht="30" hidden="1" customHeight="1" x14ac:dyDescent="0.15">
      <c r="A67" s="178"/>
      <c r="B67" s="182"/>
      <c r="C67" s="184"/>
      <c r="D67" s="186"/>
      <c r="E67" s="186"/>
      <c r="F67" s="188"/>
    </row>
    <row r="68" spans="1:6" s="95" customFormat="1" ht="30" hidden="1" customHeight="1" x14ac:dyDescent="0.15">
      <c r="A68" s="159" t="s">
        <v>13</v>
      </c>
      <c r="B68" s="96" t="s">
        <v>14</v>
      </c>
      <c r="C68" s="96" t="s">
        <v>23</v>
      </c>
      <c r="D68" s="161" t="s">
        <v>15</v>
      </c>
      <c r="E68" s="162"/>
      <c r="F68" s="163"/>
    </row>
    <row r="69" spans="1:6" s="95" customFormat="1" ht="30" hidden="1" customHeight="1" x14ac:dyDescent="0.15">
      <c r="A69" s="160"/>
      <c r="B69" s="87" t="str">
        <f>계약현황공개!E50</f>
        <v>누나기프트(김은희)</v>
      </c>
      <c r="C69" s="18" t="s">
        <v>148</v>
      </c>
      <c r="D69" s="164" t="str">
        <f>계약현황공개!E51</f>
        <v>서울특별시 중랑구 신내역로 111, A동710호(신내동)</v>
      </c>
      <c r="E69" s="165"/>
      <c r="F69" s="166"/>
    </row>
    <row r="70" spans="1:6" s="95" customFormat="1" ht="30" hidden="1" customHeight="1" x14ac:dyDescent="0.15">
      <c r="A70" s="34" t="s">
        <v>22</v>
      </c>
      <c r="B70" s="167" t="s">
        <v>69</v>
      </c>
      <c r="C70" s="168"/>
      <c r="D70" s="168"/>
      <c r="E70" s="168"/>
      <c r="F70" s="169"/>
    </row>
    <row r="71" spans="1:6" s="95" customFormat="1" ht="30" hidden="1" customHeight="1" x14ac:dyDescent="0.15">
      <c r="A71" s="34" t="s">
        <v>21</v>
      </c>
      <c r="B71" s="170" t="s">
        <v>133</v>
      </c>
      <c r="C71" s="171"/>
      <c r="D71" s="171"/>
      <c r="E71" s="171"/>
      <c r="F71" s="172"/>
    </row>
    <row r="72" spans="1:6" s="95" customFormat="1" ht="30" hidden="1" customHeight="1" thickBot="1" x14ac:dyDescent="0.2">
      <c r="A72" s="17" t="s">
        <v>16</v>
      </c>
      <c r="B72" s="156"/>
      <c r="C72" s="157"/>
      <c r="D72" s="157"/>
      <c r="E72" s="157"/>
      <c r="F72" s="158"/>
    </row>
    <row r="73" spans="1:6" ht="14.25" thickTop="1" x14ac:dyDescent="0.15"/>
  </sheetData>
  <mergeCells count="10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2025-03-07T05:42:14Z</cp:lastPrinted>
  <dcterms:created xsi:type="dcterms:W3CDTF">2014-01-20T06:24:27Z</dcterms:created>
  <dcterms:modified xsi:type="dcterms:W3CDTF">2025-06-05T04:54:55Z</dcterms:modified>
</cp:coreProperties>
</file>