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현노\2017박현노\계약\20171218 정보공개 (2)\"/>
    </mc:Choice>
  </mc:AlternateContent>
  <bookViews>
    <workbookView xWindow="0" yWindow="0" windowWidth="22335" windowHeight="11655" activeTab="6"/>
  </bookViews>
  <sheets>
    <sheet name="물품발주계획" sheetId="11" r:id="rId1"/>
    <sheet name="용역발주계획" sheetId="12" r:id="rId2"/>
    <sheet name="공사발주계획" sheetId="13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</sheets>
  <calcPr calcId="162913"/>
</workbook>
</file>

<file path=xl/calcChain.xml><?xml version="1.0" encoding="utf-8"?>
<calcChain xmlns="http://schemas.openxmlformats.org/spreadsheetml/2006/main">
  <c r="F6" i="9" l="1"/>
  <c r="C3" i="8" l="1"/>
  <c r="E43" i="8" l="1"/>
  <c r="E41" i="8"/>
  <c r="C41" i="8"/>
  <c r="E39" i="8"/>
  <c r="E40" i="8" s="1"/>
  <c r="C39" i="8"/>
  <c r="C38" i="8"/>
  <c r="F56" i="9"/>
  <c r="C40" i="8" s="1"/>
  <c r="E36" i="8"/>
  <c r="E34" i="8"/>
  <c r="E32" i="8"/>
  <c r="E33" i="8" s="1"/>
  <c r="C34" i="8"/>
  <c r="C32" i="8"/>
  <c r="C31" i="8"/>
  <c r="E29" i="8"/>
  <c r="E6" i="8"/>
  <c r="E13" i="8"/>
  <c r="E20" i="8"/>
  <c r="E27" i="8"/>
  <c r="C27" i="8"/>
  <c r="E25" i="8"/>
  <c r="E26" i="8" s="1"/>
  <c r="C25" i="8"/>
  <c r="C24" i="8"/>
  <c r="F46" i="9"/>
  <c r="C33" i="8" s="1"/>
  <c r="F36" i="9"/>
  <c r="C26" i="8" s="1"/>
  <c r="E22" i="8"/>
  <c r="E18" i="8"/>
  <c r="E19" i="8" s="1"/>
  <c r="C18" i="8"/>
  <c r="C17" i="8"/>
  <c r="E15" i="8"/>
  <c r="C13" i="8"/>
  <c r="E11" i="8"/>
  <c r="E12" i="8" s="1"/>
  <c r="C11" i="8"/>
  <c r="C10" i="8"/>
  <c r="E8" i="8"/>
  <c r="C6" i="8"/>
  <c r="E4" i="8"/>
  <c r="C4" i="8"/>
  <c r="F26" i="9"/>
  <c r="C19" i="8" s="1"/>
  <c r="F16" i="9"/>
  <c r="C12" i="8" s="1"/>
  <c r="C5" i="8" l="1"/>
  <c r="E5" i="8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<sst xmlns="http://schemas.openxmlformats.org/spreadsheetml/2006/main" count="455" uniqueCount="163">
  <si>
    <t>사업명</t>
    <phoneticPr fontId="3" type="noConversion"/>
  </si>
  <si>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</si>
  <si>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</si>
  <si>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</si>
  <si>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</si>
  <si>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</si>
  <si>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</si>
  <si>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</si>
  <si>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</si>
  <si>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</si>
  <si>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</si>
  <si>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</si>
  <si>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</si>
  <si>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</si>
  <si>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</si>
  <si>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</si>
  <si>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</si>
  <si>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</si>
  <si>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</si>
  <si>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</si>
  <si>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</si>
  <si>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</si>
  <si>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</si>
  <si>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</si>
  <si>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</si>
  <si>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</si>
  <si>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</si>
  <si>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</si>
  <si>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</si>
  <si>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</si>
  <si>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</si>
  <si>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</si>
  <si>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</si>
  <si>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</si>
  <si>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-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</si>
  <si>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</si>
  <si>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</si>
  <si>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</si>
  <si>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</si>
  <si>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</si>
  <si>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</si>
  <si>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</si>
  <si>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</si>
  <si>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</si>
  <si>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</si>
  <si>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</si>
  <si>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</si>
  <si>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</si>
  <si>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</si>
  <si>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</si>
  <si>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</si>
  <si>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</si>
  <si>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</si>
  <si>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</si>
  <si>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</si>
  <si>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</si>
  <si>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</si>
  <si>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</si>
  <si>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</si>
  <si>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</si>
  <si>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</si>
  <si>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</si>
  <si>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</si>
  <si>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</si>
  <si>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</si>
  <si>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</si>
  <si>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</si>
  <si>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</si>
  <si>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</si>
  <si>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</si>
  <si>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</si>
  <si>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</si>
  <si>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</si>
  <si>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</si>
  <si>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</si>
  <si>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</si>
  <si>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</si>
  <si>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해당없음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</si>
  <si>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</si>
  <si>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</si>
  <si>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</si>
  <si>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</si>
  <si>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</si>
  <si>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</si>
  <si>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</si>
  <si>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</si>
  <si>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</si>
  <si>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은행동청소년문화의집</t>
    <phoneticPr fontId="3" type="noConversion"/>
  </si>
  <si>
    <t>해당없음</t>
  </si>
  <si>
    <t>해당없음</t>
    <phoneticPr fontId="3" type="noConversion"/>
  </si>
  <si>
    <t>사랑온</t>
    <phoneticPr fontId="3" type="noConversion"/>
  </si>
  <si>
    <t>공공운영비(통신요금)</t>
    <phoneticPr fontId="3" type="noConversion"/>
  </si>
  <si>
    <t>㈜ KT, ㈜ 아름방송</t>
    <phoneticPr fontId="3" type="noConversion"/>
  </si>
  <si>
    <t>방과후아카데미운영지원</t>
    <phoneticPr fontId="3" type="noConversion"/>
  </si>
  <si>
    <t>월</t>
    <phoneticPr fontId="3" type="noConversion"/>
  </si>
  <si>
    <t>시설관리 용역비</t>
    <phoneticPr fontId="3" type="noConversion"/>
  </si>
  <si>
    <t>업무용 복합기 임대</t>
    <phoneticPr fontId="3" type="noConversion"/>
  </si>
  <si>
    <t>업무용 복합기 임대료</t>
    <phoneticPr fontId="3" type="noConversion"/>
  </si>
  <si>
    <t>시설물위탁관리비(정수기, 비데)</t>
    <phoneticPr fontId="3" type="noConversion"/>
  </si>
  <si>
    <t>방화관리 위탁대행</t>
    <phoneticPr fontId="3" type="noConversion"/>
  </si>
  <si>
    <t>승강기 유지관리</t>
    <phoneticPr fontId="3" type="noConversion"/>
  </si>
  <si>
    <t>무인경비 및 지문인식시스템 유지관리</t>
    <phoneticPr fontId="3" type="noConversion"/>
  </si>
  <si>
    <t>통신요금</t>
    <phoneticPr fontId="3" type="noConversion"/>
  </si>
  <si>
    <t>시설물위탁관리비(공기청정기)</t>
    <phoneticPr fontId="3" type="noConversion"/>
  </si>
  <si>
    <t>청소년방과후아카데미 귀가차량</t>
    <phoneticPr fontId="3" type="noConversion"/>
  </si>
  <si>
    <t>청소년방과후아카데미 급식비</t>
    <phoneticPr fontId="3" type="noConversion"/>
  </si>
  <si>
    <t>사무관리비(시설물위탁관리비)</t>
    <phoneticPr fontId="3" type="noConversion"/>
  </si>
  <si>
    <t>㈜에스원</t>
    <phoneticPr fontId="3" type="noConversion"/>
  </si>
  <si>
    <t>사무관리비(승강기유지관리비)</t>
    <phoneticPr fontId="3" type="noConversion"/>
  </si>
  <si>
    <t>㈜티센크루프엘리베이터코리아</t>
    <phoneticPr fontId="3" type="noConversion"/>
  </si>
  <si>
    <t>시설물위탁관리비(방화관리위탁대행비)</t>
    <phoneticPr fontId="3" type="noConversion"/>
  </si>
  <si>
    <t>㈜경기소방전기</t>
    <phoneticPr fontId="3" type="noConversion"/>
  </si>
  <si>
    <t>㈜교원</t>
    <phoneticPr fontId="3" type="noConversion"/>
  </si>
  <si>
    <t>전산관리운영비</t>
    <phoneticPr fontId="3" type="noConversion"/>
  </si>
  <si>
    <t>다온정보</t>
    <phoneticPr fontId="3" type="noConversion"/>
  </si>
  <si>
    <t>㈜서울고속관광</t>
    <phoneticPr fontId="3" type="noConversion"/>
  </si>
  <si>
    <t>2017.01.01</t>
    <phoneticPr fontId="3" type="noConversion"/>
  </si>
  <si>
    <t>2017.12.31</t>
    <phoneticPr fontId="3" type="noConversion"/>
  </si>
  <si>
    <t>부분준공일</t>
    <phoneticPr fontId="3" type="noConversion"/>
  </si>
  <si>
    <t>부분준공검사일자</t>
    <phoneticPr fontId="3" type="noConversion"/>
  </si>
  <si>
    <t>㈜티션크루프엘리베이터코리아</t>
    <phoneticPr fontId="3" type="noConversion"/>
  </si>
  <si>
    <t>사회복지법인 대한장애인복지회</t>
    <phoneticPr fontId="3" type="noConversion"/>
  </si>
  <si>
    <t>2017.03.01</t>
    <phoneticPr fontId="3" type="noConversion"/>
  </si>
  <si>
    <t>2018.02.28</t>
    <phoneticPr fontId="3" type="noConversion"/>
  </si>
  <si>
    <t>청소년방과후아카데미 급식 단기계약</t>
    <phoneticPr fontId="3" type="noConversion"/>
  </si>
  <si>
    <t>청소년방과후아카데미 귀가차량 위탁운영 계약</t>
    <phoneticPr fontId="3" type="noConversion"/>
  </si>
  <si>
    <t>소액수의</t>
    <phoneticPr fontId="3" type="noConversion"/>
  </si>
  <si>
    <t>수의1인견적</t>
    <phoneticPr fontId="3" type="noConversion"/>
  </si>
  <si>
    <t>수의계약</t>
    <phoneticPr fontId="3" type="noConversion"/>
  </si>
  <si>
    <t>2017.01.09</t>
    <phoneticPr fontId="3" type="noConversion"/>
  </si>
  <si>
    <t>시설위탁용역</t>
    <phoneticPr fontId="3" type="noConversion"/>
  </si>
  <si>
    <t>보조금</t>
    <phoneticPr fontId="3" type="noConversion"/>
  </si>
  <si>
    <t>4월</t>
    <phoneticPr fontId="3" type="noConversion"/>
  </si>
  <si>
    <t>2017. 4. 20</t>
    <phoneticPr fontId="3" type="noConversion"/>
  </si>
  <si>
    <t>2017. 5. 2</t>
    <phoneticPr fontId="3" type="noConversion"/>
  </si>
  <si>
    <t>시설물위탁관리비(정수기, 비데, 공기청정기)</t>
    <phoneticPr fontId="3" type="noConversion"/>
  </si>
  <si>
    <t>2017. 5. 17</t>
    <phoneticPr fontId="3" type="noConversion"/>
  </si>
  <si>
    <t>2017. 5. 4</t>
    <phoneticPr fontId="3" type="noConversion"/>
  </si>
  <si>
    <t>2017. 5. 12</t>
    <phoneticPr fontId="3" type="noConversion"/>
  </si>
  <si>
    <t>4월</t>
    <phoneticPr fontId="3" type="noConversion"/>
  </si>
  <si>
    <t>2017.04.12</t>
    <phoneticPr fontId="3" type="noConversion"/>
  </si>
  <si>
    <t>2017.04.11</t>
    <phoneticPr fontId="3" type="noConversion"/>
  </si>
  <si>
    <t>2017.04.30</t>
    <phoneticPr fontId="3" type="noConversion"/>
  </si>
  <si>
    <t>2016.12.22</t>
    <phoneticPr fontId="3" type="noConversion"/>
  </si>
  <si>
    <t>2016.12.20</t>
    <phoneticPr fontId="3" type="noConversion"/>
  </si>
  <si>
    <t>2016.12.14</t>
    <phoneticPr fontId="3" type="noConversion"/>
  </si>
  <si>
    <t>2016.12.17</t>
    <phoneticPr fontId="3" type="noConversion"/>
  </si>
  <si>
    <t>2016.12.29</t>
    <phoneticPr fontId="3" type="noConversion"/>
  </si>
  <si>
    <t>2017.02.28</t>
    <phoneticPr fontId="3" type="noConversion"/>
  </si>
  <si>
    <t>2017.01.06</t>
    <phoneticPr fontId="3" type="noConversion"/>
  </si>
  <si>
    <t>2017.02.21</t>
    <phoneticPr fontId="3" type="noConversion"/>
  </si>
  <si>
    <t>업무용 컴퓨터(모니터 포함) 구입</t>
    <phoneticPr fontId="3" type="noConversion"/>
  </si>
  <si>
    <t>수의총액</t>
  </si>
  <si>
    <t>데스크탑, 모니터</t>
    <phoneticPr fontId="3" type="noConversion"/>
  </si>
  <si>
    <t>대</t>
    <phoneticPr fontId="3" type="noConversion"/>
  </si>
  <si>
    <t>은행동청소년문화의집</t>
  </si>
  <si>
    <t>은행동청소년문화의집</t>
    <phoneticPr fontId="3" type="noConversion"/>
  </si>
  <si>
    <t>한기성</t>
  </si>
  <si>
    <t>한기성</t>
    <phoneticPr fontId="3" type="noConversion"/>
  </si>
  <si>
    <t>031-729-9915</t>
  </si>
  <si>
    <t>031-729-9915</t>
    <phoneticPr fontId="3" type="noConversion"/>
  </si>
  <si>
    <t>AED(자동제세동기 구입)</t>
    <phoneticPr fontId="3" type="noConversion"/>
  </si>
  <si>
    <t>자동제세동기, 보관함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</si>
</sst>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#,##0;&quot;△&quot;#,##0"/>
    <numFmt numFmtId="181" formatCode="m&quot;월&quot;\ d&quot;일&quot;;@"/>
    <numFmt numFmtId="182" formatCode="0.000_);[Red]\(0.000\)"/>
    <numFmt numFmtId="183" formatCode="\ "/>
  </numFmts>
  <fonts count="28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name val="바탕"/>
      <family val="1"/>
      <charset val="129"/>
    </font>
    <font>
      <sz val="9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177" fontId="8" fillId="0" borderId="4" xfId="0" applyNumberFormat="1" applyFont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 vertical="center"/>
    </xf>
    <xf numFmtId="177" fontId="9" fillId="0" borderId="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Border="1" applyAlignment="1" applyProtection="1">
      <alignment horizontal="center" vertical="center"/>
    </xf>
    <xf numFmtId="178" fontId="9" fillId="0" borderId="4" xfId="0" applyNumberFormat="1" applyFont="1" applyBorder="1" applyAlignment="1" applyProtection="1">
      <alignment horizontal="center" vertical="center"/>
    </xf>
    <xf numFmtId="3" fontId="8" fillId="0" borderId="4" xfId="0" applyNumberFormat="1" applyFont="1" applyBorder="1" applyAlignment="1" applyProtection="1">
      <alignment horizontal="center" vertical="center"/>
    </xf>
    <xf numFmtId="179" fontId="8" fillId="0" borderId="4" xfId="0" applyNumberFormat="1" applyFont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Border="1" applyAlignment="1" applyProtection="1">
      <alignment horizontal="center" vertical="center" wrapText="1"/>
    </xf>
    <xf numFmtId="176" fontId="2" fillId="0" borderId="6" xfId="1" applyNumberFormat="1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177" fontId="8" fillId="0" borderId="7" xfId="0" applyNumberFormat="1" applyFont="1" applyBorder="1" applyAlignment="1" applyProtection="1">
      <alignment horizontal="center" vertical="center" wrapText="1"/>
    </xf>
    <xf numFmtId="3" fontId="8" fillId="0" borderId="7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177" fontId="8" fillId="0" borderId="8" xfId="0" applyNumberFormat="1" applyFont="1" applyBorder="1" applyAlignment="1" applyProtection="1">
      <alignment horizontal="center" vertical="center" wrapText="1"/>
    </xf>
    <xf numFmtId="178" fontId="8" fillId="0" borderId="8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1" fontId="2" fillId="0" borderId="4" xfId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6" xfId="1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41" fontId="2" fillId="0" borderId="28" xfId="1" applyFont="1" applyBorder="1" applyAlignment="1">
      <alignment vertical="center"/>
    </xf>
    <xf numFmtId="41" fontId="2" fillId="0" borderId="28" xfId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1" fontId="2" fillId="0" borderId="31" xfId="1" applyFont="1" applyBorder="1" applyAlignment="1">
      <alignment horizontal="center" vertical="center"/>
    </xf>
    <xf numFmtId="176" fontId="2" fillId="0" borderId="31" xfId="1" applyNumberFormat="1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41" fontId="2" fillId="0" borderId="31" xfId="2" applyFont="1" applyBorder="1" applyAlignment="1">
      <alignment vertical="center"/>
    </xf>
    <xf numFmtId="41" fontId="2" fillId="0" borderId="31" xfId="2" applyFont="1" applyBorder="1" applyAlignment="1">
      <alignment horizontal="center" vertical="center"/>
    </xf>
    <xf numFmtId="38" fontId="2" fillId="0" borderId="31" xfId="2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shrinkToFit="1"/>
    </xf>
    <xf numFmtId="41" fontId="2" fillId="0" borderId="31" xfId="3" applyFont="1" applyBorder="1" applyAlignment="1">
      <alignment horizontal="right" vertical="center"/>
    </xf>
    <xf numFmtId="41" fontId="2" fillId="0" borderId="31" xfId="3" applyFont="1" applyBorder="1" applyAlignment="1">
      <alignment horizontal="center" vertical="center"/>
    </xf>
    <xf numFmtId="38" fontId="2" fillId="0" borderId="31" xfId="3" applyNumberFormat="1" applyFont="1" applyBorder="1" applyAlignment="1">
      <alignment horizontal="right" vertical="center"/>
    </xf>
    <xf numFmtId="0" fontId="2" fillId="0" borderId="31" xfId="0" applyFont="1" applyBorder="1" applyAlignment="1">
      <alignment vertical="center" shrinkToFit="1"/>
    </xf>
    <xf numFmtId="0" fontId="2" fillId="0" borderId="31" xfId="0" applyFont="1" applyBorder="1" applyAlignment="1">
      <alignment horizontal="right" vertical="center"/>
    </xf>
    <xf numFmtId="3" fontId="2" fillId="0" borderId="31" xfId="0" applyNumberFormat="1" applyFont="1" applyBorder="1" applyAlignment="1">
      <alignment horizontal="right" vertical="center"/>
    </xf>
    <xf numFmtId="41" fontId="2" fillId="0" borderId="31" xfId="1" applyFont="1" applyBorder="1" applyAlignment="1">
      <alignment vertical="center"/>
    </xf>
    <xf numFmtId="41" fontId="2" fillId="0" borderId="31" xfId="4" applyFont="1" applyBorder="1" applyAlignment="1">
      <alignment horizontal="right" vertical="center"/>
    </xf>
    <xf numFmtId="41" fontId="2" fillId="0" borderId="31" xfId="4" applyFont="1" applyBorder="1" applyAlignment="1">
      <alignment horizontal="center" vertical="center"/>
    </xf>
    <xf numFmtId="38" fontId="2" fillId="0" borderId="31" xfId="4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right" vertical="center"/>
    </xf>
    <xf numFmtId="41" fontId="2" fillId="0" borderId="34" xfId="4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/>
    </xf>
    <xf numFmtId="182" fontId="19" fillId="3" borderId="25" xfId="0" applyNumberFormat="1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2" applyNumberFormat="1" applyFont="1" applyBorder="1" applyAlignment="1">
      <alignment horizontal="right" vertical="center"/>
    </xf>
    <xf numFmtId="0" fontId="2" fillId="0" borderId="3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38" fontId="2" fillId="0" borderId="1" xfId="3" applyNumberFormat="1" applyFont="1" applyBorder="1" applyAlignment="1">
      <alignment horizontal="right" vertical="center"/>
    </xf>
    <xf numFmtId="38" fontId="2" fillId="0" borderId="2" xfId="3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176" fontId="2" fillId="0" borderId="2" xfId="1" applyNumberFormat="1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76" fontId="2" fillId="0" borderId="41" xfId="1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>
      <alignment vertical="center"/>
    </xf>
    <xf numFmtId="176" fontId="2" fillId="0" borderId="2" xfId="1" applyNumberFormat="1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1" xfId="0" applyFont="1" applyBorder="1" applyAlignment="1">
      <alignment horizontal="left" vertical="center"/>
    </xf>
    <xf numFmtId="176" fontId="2" fillId="0" borderId="41" xfId="1" applyNumberFormat="1" applyFont="1" applyBorder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4" fillId="0" borderId="0" xfId="0" applyFont="1"/>
    <xf numFmtId="0" fontId="2" fillId="0" borderId="22" xfId="0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shrinkToFit="1"/>
    </xf>
    <xf numFmtId="0" fontId="25" fillId="0" borderId="4" xfId="0" applyNumberFormat="1" applyFont="1" applyFill="1" applyBorder="1" applyAlignment="1">
      <alignment horizontal="center" vertical="center" shrinkToFit="1"/>
    </xf>
    <xf numFmtId="178" fontId="25" fillId="0" borderId="4" xfId="0" applyNumberFormat="1" applyFont="1" applyFill="1" applyBorder="1" applyAlignment="1">
      <alignment horizontal="center" vertical="center" shrinkToFit="1"/>
    </xf>
    <xf numFmtId="181" fontId="10" fillId="0" borderId="4" xfId="0" applyNumberFormat="1" applyFont="1" applyFill="1" applyBorder="1" applyAlignment="1" applyProtection="1">
      <alignment horizontal="center" vertical="center" shrinkToFit="1"/>
    </xf>
    <xf numFmtId="0" fontId="25" fillId="0" borderId="4" xfId="0" applyNumberFormat="1" applyFont="1" applyFill="1" applyBorder="1" applyAlignment="1">
      <alignment horizontal="left" vertical="center" shrinkToFit="1"/>
    </xf>
    <xf numFmtId="178" fontId="25" fillId="0" borderId="4" xfId="0" applyNumberFormat="1" applyFont="1" applyFill="1" applyBorder="1" applyAlignment="1">
      <alignment horizontal="left" vertical="center" shrinkToFit="1"/>
    </xf>
    <xf numFmtId="41" fontId="25" fillId="0" borderId="4" xfId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vertical="center"/>
    </xf>
    <xf numFmtId="181" fontId="10" fillId="0" borderId="4" xfId="0" applyNumberFormat="1" applyFont="1" applyFill="1" applyBorder="1" applyAlignment="1">
      <alignment horizontal="center" vertical="center"/>
    </xf>
    <xf numFmtId="178" fontId="25" fillId="0" borderId="4" xfId="0" applyNumberFormat="1" applyFont="1" applyFill="1" applyBorder="1" applyAlignment="1">
      <alignment horizontal="center" vertical="center"/>
    </xf>
    <xf numFmtId="180" fontId="25" fillId="0" borderId="4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shrinkToFit="1"/>
    </xf>
    <xf numFmtId="183" fontId="5" fillId="0" borderId="3" xfId="0" applyNumberFormat="1" applyFont="1" applyFill="1" applyBorder="1" applyAlignment="1" applyProtection="1">
      <alignment horizontal="left" vertical="center"/>
    </xf>
    <xf numFmtId="183" fontId="4" fillId="0" borderId="3" xfId="0" applyNumberFormat="1" applyFont="1" applyFill="1" applyBorder="1" applyAlignment="1" applyProtection="1">
      <alignment horizontal="center" vertical="center"/>
    </xf>
    <xf numFmtId="183" fontId="6" fillId="0" borderId="3" xfId="0" applyNumberFormat="1" applyFont="1" applyFill="1" applyBorder="1" applyAlignment="1" applyProtection="1">
      <alignment horizontal="center" vertical="center"/>
    </xf>
    <xf numFmtId="183" fontId="27" fillId="2" borderId="20" xfId="0" applyNumberFormat="1" applyFont="1" applyFill="1" applyBorder="1" applyAlignment="1">
      <alignment horizontal="center" vertical="center" wrapText="1"/>
    </xf>
    <xf numFmtId="183" fontId="27" fillId="2" borderId="16" xfId="0" applyNumberFormat="1" applyFont="1" applyFill="1" applyBorder="1" applyAlignment="1">
      <alignment horizontal="center" vertical="center" wrapText="1"/>
    </xf>
    <xf numFmtId="183" fontId="26" fillId="0" borderId="16" xfId="0" applyNumberFormat="1" applyFont="1" applyBorder="1" applyAlignment="1">
      <alignment horizontal="justify" vertical="center" wrapText="1"/>
    </xf>
    <xf numFmtId="183" fontId="26" fillId="0" borderId="17" xfId="0" applyNumberFormat="1" applyFont="1" applyBorder="1" applyAlignment="1">
      <alignment horizontal="justify" vertical="center" wrapText="1"/>
    </xf>
    <xf numFmtId="183" fontId="27" fillId="2" borderId="21" xfId="0" applyNumberFormat="1" applyFont="1" applyFill="1" applyBorder="1" applyAlignment="1">
      <alignment horizontal="center" vertical="center" wrapText="1"/>
    </xf>
    <xf numFmtId="183" fontId="26" fillId="0" borderId="21" xfId="0" applyNumberFormat="1" applyFont="1" applyBorder="1" applyAlignment="1">
      <alignment horizontal="justify" vertical="center" wrapText="1"/>
    </xf>
    <xf numFmtId="183" fontId="26" fillId="0" borderId="19" xfId="0" applyNumberFormat="1" applyFont="1" applyBorder="1" applyAlignment="1">
      <alignment horizontal="left" vertical="center" wrapText="1"/>
    </xf>
    <xf numFmtId="183" fontId="0" fillId="0" borderId="0" xfId="0" applyNumberFormat="1" applyFont="1" applyFill="1" applyBorder="1" applyAlignment="1" applyProtection="1"/>
    <xf numFmtId="41" fontId="26" fillId="0" borderId="16" xfId="1" applyFont="1" applyBorder="1" applyAlignment="1">
      <alignment horizontal="justify" vertical="center" wrapText="1"/>
    </xf>
    <xf numFmtId="41" fontId="26" fillId="0" borderId="17" xfId="1" applyFont="1" applyBorder="1" applyAlignment="1">
      <alignment horizontal="justify" vertical="center" wrapText="1"/>
    </xf>
    <xf numFmtId="0" fontId="2" fillId="0" borderId="28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83" fontId="26" fillId="0" borderId="11" xfId="0" applyNumberFormat="1" applyFont="1" applyBorder="1" applyAlignment="1">
      <alignment horizontal="justify" vertical="center" wrapText="1"/>
    </xf>
    <xf numFmtId="183" fontId="26" fillId="0" borderId="12" xfId="0" applyNumberFormat="1" applyFont="1" applyBorder="1" applyAlignment="1">
      <alignment horizontal="justify" vertical="center" wrapText="1"/>
    </xf>
    <xf numFmtId="183" fontId="26" fillId="0" borderId="13" xfId="0" applyNumberFormat="1" applyFont="1" applyBorder="1" applyAlignment="1">
      <alignment horizontal="justify" vertical="center" wrapText="1"/>
    </xf>
    <xf numFmtId="183" fontId="4" fillId="0" borderId="0" xfId="0" applyNumberFormat="1" applyFont="1" applyFill="1" applyBorder="1" applyAlignment="1" applyProtection="1">
      <alignment horizontal="center" vertical="center"/>
    </xf>
    <xf numFmtId="183" fontId="21" fillId="2" borderId="43" xfId="0" applyNumberFormat="1" applyFont="1" applyFill="1" applyBorder="1" applyAlignment="1">
      <alignment horizontal="center" vertical="center" wrapText="1"/>
    </xf>
    <xf numFmtId="183" fontId="21" fillId="2" borderId="15" xfId="0" applyNumberFormat="1" applyFont="1" applyFill="1" applyBorder="1" applyAlignment="1">
      <alignment horizontal="center" vertical="center" wrapText="1"/>
    </xf>
    <xf numFmtId="183" fontId="21" fillId="2" borderId="44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justify" vertical="center" wrapText="1"/>
    </xf>
    <xf numFmtId="0" fontId="13" fillId="0" borderId="17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justify" vertical="center" wrapText="1"/>
    </xf>
    <xf numFmtId="14" fontId="15" fillId="0" borderId="16" xfId="0" applyNumberFormat="1" applyFont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center" vertical="center" wrapText="1"/>
    </xf>
    <xf numFmtId="9" fontId="15" fillId="0" borderId="17" xfId="0" applyNumberFormat="1" applyFont="1" applyBorder="1" applyAlignment="1">
      <alignment horizontal="center" vertical="center" wrapText="1"/>
    </xf>
    <xf numFmtId="14" fontId="15" fillId="0" borderId="16" xfId="0" applyNumberFormat="1" applyFont="1" applyFill="1" applyBorder="1" applyAlignment="1">
      <alignment horizontal="center" vertical="center" wrapText="1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workbookViewId="0">
      <selection activeCell="C6" sqref="C6"/>
    </sheetView>
  </sheetViews>
  <sheetFormatPr defaultRowHeight="13.5"/>
  <cols>
    <col min="1" max="1" width="6.77734375" style="81" customWidth="1"/>
    <col min="2" max="2" width="6.44140625" style="81" customWidth="1"/>
    <col min="3" max="3" width="23.6640625" style="81" customWidth="1"/>
    <col min="4" max="4" width="7.77734375" style="81" customWidth="1"/>
    <col min="5" max="5" width="19.21875" style="81" customWidth="1"/>
    <col min="6" max="7" width="4.21875" style="81" bestFit="1" customWidth="1"/>
    <col min="8" max="8" width="10.44140625" style="81" customWidth="1"/>
    <col min="9" max="9" width="13.77734375" style="81" customWidth="1"/>
    <col min="10" max="10" width="8.88671875" style="81"/>
    <col min="11" max="11" width="11.6640625" style="82" customWidth="1"/>
    <col min="12" max="12" width="6.6640625" style="81" customWidth="1"/>
  </cols>
  <sheetData>
    <row r="1" spans="1:12" ht="38.25" customHeight="1" thickBot="1">
      <c r="A1" s="162" t="s">
        <v>55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24.75" thickBot="1">
      <c r="A2" s="41" t="s">
        <v>57</v>
      </c>
      <c r="B2" s="42" t="s">
        <v>58</v>
      </c>
      <c r="C2" s="42" t="s">
        <v>0</v>
      </c>
      <c r="D2" s="42" t="s">
        <v>1</v>
      </c>
      <c r="E2" s="42" t="s">
        <v>59</v>
      </c>
      <c r="F2" s="42" t="s">
        <v>60</v>
      </c>
      <c r="G2" s="42" t="s">
        <v>61</v>
      </c>
      <c r="H2" s="42" t="s">
        <v>62</v>
      </c>
      <c r="I2" s="43" t="s">
        <v>63</v>
      </c>
      <c r="J2" s="43" t="s">
        <v>64</v>
      </c>
      <c r="K2" s="43" t="s">
        <v>65</v>
      </c>
      <c r="L2" s="44" t="s">
        <v>66</v>
      </c>
    </row>
    <row r="3" spans="1:12" ht="18" customHeight="1" thickTop="1">
      <c r="A3" s="45">
        <v>2017</v>
      </c>
      <c r="B3" s="46">
        <v>5</v>
      </c>
      <c r="C3" s="47" t="s">
        <v>151</v>
      </c>
      <c r="D3" s="46" t="s">
        <v>152</v>
      </c>
      <c r="E3" s="48" t="s">
        <v>153</v>
      </c>
      <c r="F3" s="49">
        <v>6</v>
      </c>
      <c r="G3" s="50" t="s">
        <v>154</v>
      </c>
      <c r="H3" s="51">
        <v>7440000</v>
      </c>
      <c r="I3" s="159" t="s">
        <v>156</v>
      </c>
      <c r="J3" s="46" t="s">
        <v>158</v>
      </c>
      <c r="K3" s="46" t="s">
        <v>160</v>
      </c>
      <c r="L3" s="52"/>
    </row>
    <row r="4" spans="1:12" ht="18" customHeight="1">
      <c r="A4" s="53">
        <v>2017</v>
      </c>
      <c r="B4" s="54">
        <v>5</v>
      </c>
      <c r="C4" s="58" t="s">
        <v>161</v>
      </c>
      <c r="D4" s="54" t="s">
        <v>152</v>
      </c>
      <c r="E4" s="54" t="s">
        <v>162</v>
      </c>
      <c r="F4" s="55">
        <v>1</v>
      </c>
      <c r="G4" s="55" t="s">
        <v>154</v>
      </c>
      <c r="H4" s="56">
        <v>3000000</v>
      </c>
      <c r="I4" s="160" t="s">
        <v>155</v>
      </c>
      <c r="J4" s="54" t="s">
        <v>157</v>
      </c>
      <c r="K4" s="54" t="s">
        <v>159</v>
      </c>
      <c r="L4" s="57"/>
    </row>
    <row r="5" spans="1:12" ht="18" customHeight="1">
      <c r="A5" s="53"/>
      <c r="B5" s="54"/>
      <c r="C5" s="58"/>
      <c r="D5" s="54"/>
      <c r="E5" s="54"/>
      <c r="F5" s="59"/>
      <c r="G5" s="60"/>
      <c r="H5" s="61"/>
      <c r="I5" s="160"/>
      <c r="J5" s="54"/>
      <c r="K5" s="54"/>
      <c r="L5" s="62"/>
    </row>
    <row r="6" spans="1:12" ht="18" customHeight="1">
      <c r="A6" s="53"/>
      <c r="B6" s="54"/>
      <c r="C6" s="63"/>
      <c r="D6" s="54"/>
      <c r="E6" s="54"/>
      <c r="F6" s="64"/>
      <c r="G6" s="65"/>
      <c r="H6" s="66"/>
      <c r="I6" s="160"/>
      <c r="J6" s="54"/>
      <c r="K6" s="54"/>
      <c r="L6" s="57"/>
    </row>
    <row r="7" spans="1:12" ht="18.75" customHeight="1">
      <c r="A7" s="53"/>
      <c r="B7" s="54"/>
      <c r="C7" s="63"/>
      <c r="D7" s="54"/>
      <c r="E7" s="54"/>
      <c r="F7" s="64"/>
      <c r="G7" s="65"/>
      <c r="H7" s="66"/>
      <c r="I7" s="160"/>
      <c r="J7" s="54"/>
      <c r="K7" s="54"/>
      <c r="L7" s="62"/>
    </row>
    <row r="8" spans="1:12" ht="18.75" customHeight="1">
      <c r="A8" s="53"/>
      <c r="B8" s="54"/>
      <c r="C8" s="63"/>
      <c r="D8" s="54"/>
      <c r="E8" s="54"/>
      <c r="F8" s="64"/>
      <c r="G8" s="65"/>
      <c r="H8" s="66"/>
      <c r="I8" s="160"/>
      <c r="J8" s="54"/>
      <c r="K8" s="54"/>
      <c r="L8" s="57"/>
    </row>
    <row r="9" spans="1:12" ht="18.75" customHeight="1">
      <c r="A9" s="53"/>
      <c r="B9" s="54"/>
      <c r="C9" s="63"/>
      <c r="D9" s="54"/>
      <c r="E9" s="54"/>
      <c r="F9" s="64"/>
      <c r="G9" s="65"/>
      <c r="H9" s="66"/>
      <c r="I9" s="160"/>
      <c r="J9" s="54"/>
      <c r="K9" s="54"/>
      <c r="L9" s="57"/>
    </row>
    <row r="10" spans="1:12" ht="18.75" customHeight="1">
      <c r="A10" s="53"/>
      <c r="B10" s="54"/>
      <c r="C10" s="63"/>
      <c r="D10" s="54"/>
      <c r="E10" s="54"/>
      <c r="F10" s="64"/>
      <c r="G10" s="65"/>
      <c r="H10" s="66"/>
      <c r="I10" s="160"/>
      <c r="J10" s="54"/>
      <c r="K10" s="54"/>
      <c r="L10" s="57"/>
    </row>
    <row r="11" spans="1:12" ht="18.75" customHeight="1">
      <c r="A11" s="53"/>
      <c r="B11" s="54"/>
      <c r="C11" s="67"/>
      <c r="D11" s="54"/>
      <c r="E11" s="54"/>
      <c r="F11" s="68"/>
      <c r="G11" s="54"/>
      <c r="H11" s="69"/>
      <c r="I11" s="160"/>
      <c r="J11" s="54"/>
      <c r="K11" s="54"/>
      <c r="L11" s="57"/>
    </row>
    <row r="12" spans="1:12" ht="18.75" customHeight="1">
      <c r="A12" s="53"/>
      <c r="B12" s="54"/>
      <c r="C12" s="58"/>
      <c r="D12" s="54"/>
      <c r="E12" s="54"/>
      <c r="F12" s="59"/>
      <c r="G12" s="60"/>
      <c r="H12" s="61"/>
      <c r="I12" s="160"/>
      <c r="J12" s="54"/>
      <c r="K12" s="54"/>
      <c r="L12" s="57"/>
    </row>
    <row r="13" spans="1:12" ht="18.75" customHeight="1">
      <c r="A13" s="53"/>
      <c r="B13" s="54"/>
      <c r="C13" s="58"/>
      <c r="D13" s="54"/>
      <c r="E13" s="54"/>
      <c r="F13" s="59"/>
      <c r="G13" s="60"/>
      <c r="H13" s="61"/>
      <c r="I13" s="160"/>
      <c r="J13" s="54"/>
      <c r="K13" s="54"/>
      <c r="L13" s="57"/>
    </row>
    <row r="14" spans="1:12" ht="18.75" customHeight="1">
      <c r="A14" s="53"/>
      <c r="B14" s="54"/>
      <c r="C14" s="58"/>
      <c r="D14" s="54"/>
      <c r="E14" s="54"/>
      <c r="F14" s="70"/>
      <c r="G14" s="55"/>
      <c r="H14" s="56"/>
      <c r="I14" s="160"/>
      <c r="J14" s="54"/>
      <c r="K14" s="54"/>
      <c r="L14" s="57"/>
    </row>
    <row r="15" spans="1:12" ht="18.75" customHeight="1">
      <c r="A15" s="53"/>
      <c r="B15" s="54"/>
      <c r="C15" s="58"/>
      <c r="D15" s="54"/>
      <c r="E15" s="54"/>
      <c r="F15" s="70"/>
      <c r="G15" s="55"/>
      <c r="H15" s="56"/>
      <c r="I15" s="160"/>
      <c r="J15" s="54"/>
      <c r="K15" s="54"/>
      <c r="L15" s="57"/>
    </row>
    <row r="16" spans="1:12" ht="18.75" customHeight="1">
      <c r="A16" s="53"/>
      <c r="B16" s="54"/>
      <c r="C16" s="58"/>
      <c r="D16" s="54"/>
      <c r="E16" s="54"/>
      <c r="F16" s="59"/>
      <c r="G16" s="60"/>
      <c r="H16" s="61"/>
      <c r="I16" s="160"/>
      <c r="J16" s="54"/>
      <c r="K16" s="54"/>
      <c r="L16" s="57"/>
    </row>
    <row r="17" spans="1:12" ht="18.75" customHeight="1">
      <c r="A17" s="53"/>
      <c r="B17" s="54"/>
      <c r="C17" s="67"/>
      <c r="D17" s="54"/>
      <c r="E17" s="54"/>
      <c r="F17" s="68"/>
      <c r="G17" s="54"/>
      <c r="H17" s="69"/>
      <c r="I17" s="160"/>
      <c r="J17" s="54"/>
      <c r="K17" s="54"/>
      <c r="L17" s="57"/>
    </row>
    <row r="18" spans="1:12">
      <c r="A18" s="53"/>
      <c r="B18" s="54"/>
      <c r="C18" s="63"/>
      <c r="D18" s="54"/>
      <c r="E18" s="54"/>
      <c r="F18" s="71"/>
      <c r="G18" s="72"/>
      <c r="H18" s="73"/>
      <c r="I18" s="160"/>
      <c r="J18" s="54"/>
      <c r="K18" s="54"/>
      <c r="L18" s="57"/>
    </row>
    <row r="19" spans="1:12">
      <c r="A19" s="53"/>
      <c r="B19" s="54"/>
      <c r="C19" s="63"/>
      <c r="D19" s="54"/>
      <c r="E19" s="54"/>
      <c r="F19" s="71"/>
      <c r="G19" s="72"/>
      <c r="H19" s="73"/>
      <c r="I19" s="160"/>
      <c r="J19" s="54"/>
      <c r="K19" s="54"/>
      <c r="L19" s="57"/>
    </row>
    <row r="20" spans="1:12">
      <c r="A20" s="53"/>
      <c r="B20" s="54"/>
      <c r="C20" s="63"/>
      <c r="D20" s="54"/>
      <c r="E20" s="54"/>
      <c r="F20" s="71"/>
      <c r="G20" s="72"/>
      <c r="H20" s="73"/>
      <c r="I20" s="160"/>
      <c r="J20" s="54"/>
      <c r="K20" s="54"/>
      <c r="L20" s="57"/>
    </row>
    <row r="21" spans="1:12">
      <c r="A21" s="53"/>
      <c r="B21" s="54"/>
      <c r="C21" s="63"/>
      <c r="D21" s="54"/>
      <c r="E21" s="54"/>
      <c r="F21" s="71"/>
      <c r="G21" s="72"/>
      <c r="H21" s="73"/>
      <c r="I21" s="160"/>
      <c r="J21" s="54"/>
      <c r="K21" s="54"/>
      <c r="L21" s="57"/>
    </row>
    <row r="22" spans="1:12">
      <c r="A22" s="53"/>
      <c r="B22" s="54"/>
      <c r="C22" s="63"/>
      <c r="D22" s="54"/>
      <c r="E22" s="54"/>
      <c r="F22" s="71"/>
      <c r="G22" s="72"/>
      <c r="H22" s="73"/>
      <c r="I22" s="160"/>
      <c r="J22" s="54"/>
      <c r="K22" s="54"/>
      <c r="L22" s="57"/>
    </row>
    <row r="23" spans="1:12">
      <c r="A23" s="53"/>
      <c r="B23" s="54"/>
      <c r="C23" s="63"/>
      <c r="D23" s="54"/>
      <c r="E23" s="54"/>
      <c r="F23" s="71"/>
      <c r="G23" s="72"/>
      <c r="H23" s="73"/>
      <c r="I23" s="160"/>
      <c r="J23" s="54"/>
      <c r="K23" s="54"/>
      <c r="L23" s="57"/>
    </row>
    <row r="24" spans="1:12" ht="14.25" thickBot="1">
      <c r="A24" s="74"/>
      <c r="B24" s="75"/>
      <c r="C24" s="76"/>
      <c r="D24" s="75"/>
      <c r="E24" s="75"/>
      <c r="F24" s="77"/>
      <c r="G24" s="78"/>
      <c r="H24" s="79"/>
      <c r="I24" s="161"/>
      <c r="J24" s="75"/>
      <c r="K24" s="75"/>
      <c r="L24" s="80"/>
    </row>
  </sheetData>
  <mergeCells count="1">
    <mergeCell ref="A1:L1"/>
  </mergeCells>
  <phoneticPr fontId="3" type="noConversion"/>
  <dataValidations count="1">
    <dataValidation type="list" allowBlank="1" showInputMessage="1" showErrorMessage="1" sqref="D3:D2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4" sqref="C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</cols>
  <sheetData>
    <row r="1" spans="1:9" ht="37.5" customHeight="1" thickBot="1">
      <c r="A1" s="162" t="s">
        <v>67</v>
      </c>
      <c r="B1" s="162"/>
      <c r="C1" s="162"/>
      <c r="D1" s="162"/>
      <c r="E1" s="162"/>
      <c r="F1" s="162"/>
      <c r="G1" s="162"/>
      <c r="H1" s="162"/>
      <c r="I1" s="162"/>
    </row>
    <row r="2" spans="1:9" ht="24.75" thickBot="1">
      <c r="A2" s="83" t="s">
        <v>56</v>
      </c>
      <c r="B2" s="84" t="s">
        <v>58</v>
      </c>
      <c r="C2" s="85" t="s">
        <v>68</v>
      </c>
      <c r="D2" s="85" t="s">
        <v>1</v>
      </c>
      <c r="E2" s="86" t="s">
        <v>69</v>
      </c>
      <c r="F2" s="85" t="s">
        <v>63</v>
      </c>
      <c r="G2" s="85" t="s">
        <v>64</v>
      </c>
      <c r="H2" s="85" t="s">
        <v>65</v>
      </c>
      <c r="I2" s="87" t="s">
        <v>2</v>
      </c>
    </row>
    <row r="3" spans="1:9" ht="22.5" customHeight="1" thickTop="1">
      <c r="A3" s="88"/>
      <c r="B3" s="89"/>
      <c r="C3" s="89"/>
      <c r="D3" s="89"/>
      <c r="E3" s="90"/>
      <c r="F3" s="89"/>
      <c r="G3" s="89"/>
      <c r="H3" s="89"/>
      <c r="I3" s="91"/>
    </row>
    <row r="4" spans="1:9" ht="33.75" customHeight="1">
      <c r="A4" s="88"/>
      <c r="B4" s="92"/>
      <c r="C4" s="92"/>
      <c r="D4" s="92"/>
      <c r="E4" s="93"/>
      <c r="F4" s="89"/>
      <c r="G4" s="89"/>
      <c r="H4" s="89"/>
      <c r="I4" s="94"/>
    </row>
    <row r="5" spans="1:9" ht="33.75" customHeight="1">
      <c r="A5" s="88"/>
      <c r="B5" s="92"/>
      <c r="C5" s="92"/>
      <c r="D5" s="92"/>
      <c r="E5" s="93"/>
      <c r="F5" s="89"/>
      <c r="G5" s="89"/>
      <c r="H5" s="89"/>
      <c r="I5" s="94"/>
    </row>
    <row r="6" spans="1:9" ht="33.75" customHeight="1">
      <c r="A6" s="88"/>
      <c r="B6" s="92"/>
      <c r="C6" s="92"/>
      <c r="D6" s="92"/>
      <c r="E6" s="93"/>
      <c r="F6" s="89"/>
      <c r="G6" s="89"/>
      <c r="H6" s="89"/>
      <c r="I6" s="94"/>
    </row>
    <row r="7" spans="1:9" ht="18.75" customHeight="1">
      <c r="A7" s="88"/>
      <c r="B7" s="92"/>
      <c r="C7" s="92"/>
      <c r="D7" s="92"/>
      <c r="E7" s="93"/>
      <c r="F7" s="89"/>
      <c r="G7" s="89"/>
      <c r="H7" s="89"/>
      <c r="I7" s="94"/>
    </row>
    <row r="8" spans="1:9" ht="18.75" customHeight="1">
      <c r="A8" s="95"/>
      <c r="B8" s="92"/>
      <c r="C8" s="92"/>
      <c r="D8" s="92"/>
      <c r="E8" s="96"/>
      <c r="F8" s="89"/>
      <c r="G8" s="92"/>
      <c r="H8" s="92"/>
      <c r="I8" s="97"/>
    </row>
    <row r="9" spans="1:9" ht="18.75" customHeight="1">
      <c r="A9" s="88"/>
      <c r="B9" s="89"/>
      <c r="C9" s="98"/>
      <c r="D9" s="92"/>
      <c r="E9" s="99"/>
      <c r="F9" s="89"/>
      <c r="G9" s="89"/>
      <c r="H9" s="89"/>
      <c r="I9" s="100"/>
    </row>
    <row r="10" spans="1:9" ht="18.75" customHeight="1">
      <c r="A10" s="88"/>
      <c r="B10" s="89"/>
      <c r="C10" s="89"/>
      <c r="D10" s="89"/>
      <c r="E10" s="99"/>
      <c r="F10" s="89"/>
      <c r="G10" s="89"/>
      <c r="H10" s="89"/>
      <c r="I10" s="100"/>
    </row>
    <row r="11" spans="1:9" ht="18.75" customHeight="1">
      <c r="A11" s="88"/>
      <c r="B11" s="89"/>
      <c r="C11" s="89"/>
      <c r="D11" s="92"/>
      <c r="E11" s="101"/>
      <c r="F11" s="89"/>
      <c r="G11" s="89"/>
      <c r="H11" s="89"/>
      <c r="I11" s="94"/>
    </row>
    <row r="12" spans="1:9" ht="18.75" customHeight="1">
      <c r="A12" s="88"/>
      <c r="B12" s="92"/>
      <c r="C12" s="92"/>
      <c r="D12" s="92"/>
      <c r="E12" s="102"/>
      <c r="F12" s="92"/>
      <c r="G12" s="92"/>
      <c r="H12" s="92"/>
      <c r="I12" s="94"/>
    </row>
    <row r="13" spans="1:9" ht="18.75" customHeight="1">
      <c r="A13" s="88"/>
      <c r="B13" s="92"/>
      <c r="C13" s="89"/>
      <c r="D13" s="92"/>
      <c r="E13" s="96"/>
      <c r="F13" s="92"/>
      <c r="G13" s="92"/>
      <c r="H13" s="92"/>
      <c r="I13" s="94"/>
    </row>
    <row r="14" spans="1:9" ht="18.75" customHeight="1">
      <c r="A14" s="88"/>
      <c r="B14" s="92"/>
      <c r="C14" s="98"/>
      <c r="D14" s="92"/>
      <c r="E14" s="102"/>
      <c r="F14" s="92"/>
      <c r="G14" s="92"/>
      <c r="H14" s="92"/>
      <c r="I14" s="97"/>
    </row>
    <row r="15" spans="1:9" ht="18.75" customHeight="1">
      <c r="A15" s="95"/>
      <c r="B15" s="92"/>
      <c r="C15" s="103"/>
      <c r="D15" s="92"/>
      <c r="E15" s="96"/>
      <c r="F15" s="92"/>
      <c r="G15" s="92"/>
      <c r="H15" s="89"/>
      <c r="I15" s="97"/>
    </row>
    <row r="16" spans="1:9" ht="18.75" customHeight="1">
      <c r="A16" s="95"/>
      <c r="B16" s="92"/>
      <c r="C16" s="103"/>
      <c r="D16" s="92"/>
      <c r="E16" s="96"/>
      <c r="F16" s="92"/>
      <c r="G16" s="89"/>
      <c r="H16" s="89"/>
      <c r="I16" s="100"/>
    </row>
    <row r="17" spans="1:9" ht="18.75" customHeight="1">
      <c r="A17" s="95"/>
      <c r="B17" s="92"/>
      <c r="C17" s="92"/>
      <c r="D17" s="92"/>
      <c r="E17" s="104"/>
      <c r="F17" s="92"/>
      <c r="G17" s="92"/>
      <c r="H17" s="92"/>
      <c r="I17" s="94"/>
    </row>
    <row r="18" spans="1:9">
      <c r="A18" s="95"/>
      <c r="B18" s="92"/>
      <c r="C18" s="92"/>
      <c r="D18" s="92"/>
      <c r="E18" s="104"/>
      <c r="F18" s="92"/>
      <c r="G18" s="92"/>
      <c r="H18" s="92"/>
      <c r="I18" s="94"/>
    </row>
    <row r="19" spans="1:9">
      <c r="A19" s="95"/>
      <c r="B19" s="92"/>
      <c r="C19" s="92"/>
      <c r="D19" s="92"/>
      <c r="E19" s="104"/>
      <c r="F19" s="92"/>
      <c r="G19" s="92"/>
      <c r="H19" s="92"/>
      <c r="I19" s="94"/>
    </row>
    <row r="20" spans="1:9" ht="14.25" thickBot="1">
      <c r="A20" s="105"/>
      <c r="B20" s="106"/>
      <c r="C20" s="106"/>
      <c r="D20" s="106"/>
      <c r="E20" s="107"/>
      <c r="F20" s="106"/>
      <c r="G20" s="106"/>
      <c r="H20" s="106"/>
      <c r="I20" s="108"/>
    </row>
  </sheetData>
  <mergeCells count="1">
    <mergeCell ref="A1:I1"/>
  </mergeCells>
  <phoneticPr fontId="3" type="noConversion"/>
  <dataValidations count="2">
    <dataValidation type="textLength" operator="lessThanOrEqual" allowBlank="1" showInputMessage="1" showErrorMessage="1" sqref="F11:F20">
      <formula1>5</formula1>
    </dataValidation>
    <dataValidation type="list" allowBlank="1" showInputMessage="1" showErrorMessage="1" sqref="D17:D20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workbookViewId="0">
      <selection activeCell="C3" sqref="C3"/>
    </sheetView>
  </sheetViews>
  <sheetFormatPr defaultRowHeight="13.5"/>
  <sheetData>
    <row r="1" spans="1:13" ht="40.5" customHeight="1" thickBot="1">
      <c r="A1" s="162" t="s">
        <v>70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ht="24.75" thickBot="1">
      <c r="A2" s="83" t="s">
        <v>56</v>
      </c>
      <c r="B2" s="84" t="s">
        <v>58</v>
      </c>
      <c r="C2" s="85" t="s">
        <v>71</v>
      </c>
      <c r="D2" s="85" t="s">
        <v>72</v>
      </c>
      <c r="E2" s="85" t="s">
        <v>1</v>
      </c>
      <c r="F2" s="84" t="s">
        <v>73</v>
      </c>
      <c r="G2" s="84" t="s">
        <v>74</v>
      </c>
      <c r="H2" s="84" t="s">
        <v>75</v>
      </c>
      <c r="I2" s="84" t="s">
        <v>76</v>
      </c>
      <c r="J2" s="85" t="s">
        <v>63</v>
      </c>
      <c r="K2" s="85" t="s">
        <v>64</v>
      </c>
      <c r="L2" s="85" t="s">
        <v>65</v>
      </c>
      <c r="M2" s="87" t="s">
        <v>2</v>
      </c>
    </row>
    <row r="3" spans="1:13" ht="22.5" customHeight="1" thickTop="1">
      <c r="A3" s="88"/>
      <c r="B3" s="89"/>
      <c r="C3" s="1"/>
      <c r="D3" s="109"/>
      <c r="E3" s="89"/>
      <c r="F3" s="110" t="s">
        <v>34</v>
      </c>
      <c r="G3" s="110" t="s">
        <v>77</v>
      </c>
      <c r="H3" s="110" t="s">
        <v>34</v>
      </c>
      <c r="I3" s="111"/>
      <c r="J3" s="89"/>
      <c r="K3" s="89"/>
      <c r="L3" s="89"/>
      <c r="M3" s="91"/>
    </row>
    <row r="4" spans="1:13" ht="33.75" customHeight="1">
      <c r="A4" s="95"/>
      <c r="B4" s="92"/>
      <c r="C4" s="2"/>
      <c r="D4" s="92"/>
      <c r="E4" s="92"/>
      <c r="F4" s="112"/>
      <c r="G4" s="112"/>
      <c r="H4" s="112"/>
      <c r="I4" s="112"/>
      <c r="J4" s="89"/>
      <c r="K4" s="92"/>
      <c r="L4" s="92"/>
      <c r="M4" s="94"/>
    </row>
    <row r="5" spans="1:13" ht="33.75" customHeight="1">
      <c r="A5" s="95"/>
      <c r="B5" s="92"/>
      <c r="C5" s="2"/>
      <c r="D5" s="92"/>
      <c r="E5" s="92"/>
      <c r="F5" s="112"/>
      <c r="G5" s="112"/>
      <c r="H5" s="112"/>
      <c r="I5" s="112"/>
      <c r="J5" s="89"/>
      <c r="K5" s="92"/>
      <c r="L5" s="92"/>
      <c r="M5" s="94"/>
    </row>
    <row r="6" spans="1:13" ht="33.75" customHeight="1">
      <c r="A6" s="95"/>
      <c r="B6" s="92"/>
      <c r="C6" s="2"/>
      <c r="D6" s="92"/>
      <c r="E6" s="92"/>
      <c r="F6" s="112"/>
      <c r="G6" s="112"/>
      <c r="H6" s="112"/>
      <c r="I6" s="112"/>
      <c r="J6" s="89"/>
      <c r="K6" s="92"/>
      <c r="L6" s="92"/>
      <c r="M6" s="94"/>
    </row>
    <row r="7" spans="1:13" ht="18.75" customHeight="1">
      <c r="A7" s="95"/>
      <c r="B7" s="92"/>
      <c r="C7" s="2"/>
      <c r="D7" s="113"/>
      <c r="E7" s="92"/>
      <c r="F7" s="112"/>
      <c r="G7" s="112"/>
      <c r="H7" s="112"/>
      <c r="I7" s="112"/>
      <c r="J7" s="89"/>
      <c r="K7" s="92"/>
      <c r="L7" s="92"/>
      <c r="M7" s="94"/>
    </row>
    <row r="8" spans="1:13" ht="18.75" customHeight="1">
      <c r="A8" s="95"/>
      <c r="B8" s="92"/>
      <c r="C8" s="2"/>
      <c r="D8" s="92"/>
      <c r="E8" s="92"/>
      <c r="F8" s="112"/>
      <c r="G8" s="112"/>
      <c r="H8" s="112"/>
      <c r="I8" s="112"/>
      <c r="J8" s="89"/>
      <c r="K8" s="92"/>
      <c r="L8" s="92"/>
      <c r="M8" s="94"/>
    </row>
    <row r="9" spans="1:13" ht="18.75" customHeight="1">
      <c r="A9" s="95"/>
      <c r="B9" s="92"/>
      <c r="C9" s="2"/>
      <c r="D9" s="92"/>
      <c r="E9" s="92"/>
      <c r="F9" s="112"/>
      <c r="G9" s="112"/>
      <c r="H9" s="112"/>
      <c r="I9" s="112"/>
      <c r="J9" s="89"/>
      <c r="K9" s="92"/>
      <c r="L9" s="92"/>
      <c r="M9" s="94"/>
    </row>
    <row r="10" spans="1:13" ht="18.75" customHeight="1">
      <c r="A10" s="95"/>
      <c r="B10" s="92"/>
      <c r="C10" s="2"/>
      <c r="D10" s="92"/>
      <c r="E10" s="92"/>
      <c r="F10" s="112"/>
      <c r="G10" s="112"/>
      <c r="H10" s="112"/>
      <c r="I10" s="112"/>
      <c r="J10" s="89"/>
      <c r="K10" s="92"/>
      <c r="L10" s="92"/>
      <c r="M10" s="94"/>
    </row>
    <row r="11" spans="1:13" ht="18.75" customHeight="1">
      <c r="A11" s="95"/>
      <c r="B11" s="92"/>
      <c r="C11" s="2"/>
      <c r="D11" s="113"/>
      <c r="E11" s="92"/>
      <c r="F11" s="112"/>
      <c r="G11" s="112"/>
      <c r="H11" s="112"/>
      <c r="I11" s="112"/>
      <c r="J11" s="92"/>
      <c r="K11" s="92"/>
      <c r="L11" s="92"/>
      <c r="M11" s="94"/>
    </row>
    <row r="12" spans="1:13" ht="18.75" customHeight="1">
      <c r="A12" s="95"/>
      <c r="B12" s="92"/>
      <c r="C12" s="2"/>
      <c r="D12" s="92"/>
      <c r="E12" s="92"/>
      <c r="F12" s="112"/>
      <c r="G12" s="112"/>
      <c r="H12" s="112"/>
      <c r="I12" s="112"/>
      <c r="J12" s="92"/>
      <c r="K12" s="92"/>
      <c r="L12" s="92"/>
      <c r="M12" s="94"/>
    </row>
    <row r="13" spans="1:13" ht="18.75" customHeight="1">
      <c r="A13" s="95"/>
      <c r="B13" s="92"/>
      <c r="C13" s="2"/>
      <c r="D13" s="92"/>
      <c r="E13" s="92"/>
      <c r="F13" s="112"/>
      <c r="G13" s="112"/>
      <c r="H13" s="112"/>
      <c r="I13" s="112"/>
      <c r="J13" s="92"/>
      <c r="K13" s="92"/>
      <c r="L13" s="92"/>
      <c r="M13" s="94"/>
    </row>
    <row r="14" spans="1:13" ht="18.75" customHeight="1">
      <c r="A14" s="95"/>
      <c r="B14" s="92"/>
      <c r="C14" s="2"/>
      <c r="D14" s="92"/>
      <c r="E14" s="92"/>
      <c r="F14" s="112"/>
      <c r="G14" s="112"/>
      <c r="H14" s="112"/>
      <c r="I14" s="112"/>
      <c r="J14" s="92"/>
      <c r="K14" s="92"/>
      <c r="L14" s="92"/>
      <c r="M14" s="94"/>
    </row>
    <row r="15" spans="1:13" ht="18.75" customHeight="1">
      <c r="A15" s="95"/>
      <c r="B15" s="92"/>
      <c r="C15" s="2"/>
      <c r="D15" s="92"/>
      <c r="E15" s="92"/>
      <c r="F15" s="112"/>
      <c r="G15" s="112"/>
      <c r="H15" s="112"/>
      <c r="I15" s="112"/>
      <c r="J15" s="92"/>
      <c r="K15" s="92"/>
      <c r="L15" s="92"/>
      <c r="M15" s="94"/>
    </row>
    <row r="16" spans="1:13" ht="18.75" customHeight="1">
      <c r="A16" s="95"/>
      <c r="B16" s="92"/>
      <c r="C16" s="2"/>
      <c r="D16" s="92"/>
      <c r="E16" s="92"/>
      <c r="F16" s="114"/>
      <c r="G16" s="114"/>
      <c r="H16" s="114"/>
      <c r="I16" s="112"/>
      <c r="J16" s="92"/>
      <c r="K16" s="92"/>
      <c r="L16" s="92"/>
      <c r="M16" s="94"/>
    </row>
    <row r="17" spans="1:13" ht="18.75" customHeight="1">
      <c r="A17" s="95"/>
      <c r="B17" s="92"/>
      <c r="C17" s="2"/>
      <c r="D17" s="92"/>
      <c r="E17" s="92"/>
      <c r="F17" s="114"/>
      <c r="G17" s="114"/>
      <c r="H17" s="114"/>
      <c r="I17" s="112"/>
      <c r="J17" s="92"/>
      <c r="K17" s="92"/>
      <c r="L17" s="92"/>
      <c r="M17" s="94"/>
    </row>
    <row r="18" spans="1:13">
      <c r="A18" s="95"/>
      <c r="B18" s="92"/>
      <c r="C18" s="2"/>
      <c r="D18" s="92"/>
      <c r="E18" s="92"/>
      <c r="F18" s="114"/>
      <c r="G18" s="114"/>
      <c r="H18" s="114"/>
      <c r="I18" s="112"/>
      <c r="J18" s="92"/>
      <c r="K18" s="92"/>
      <c r="L18" s="92"/>
      <c r="M18" s="94"/>
    </row>
    <row r="19" spans="1:13">
      <c r="A19" s="95"/>
      <c r="B19" s="92"/>
      <c r="C19" s="2"/>
      <c r="D19" s="92"/>
      <c r="E19" s="92"/>
      <c r="F19" s="114"/>
      <c r="G19" s="114"/>
      <c r="H19" s="114"/>
      <c r="I19" s="112"/>
      <c r="J19" s="92"/>
      <c r="K19" s="92"/>
      <c r="L19" s="92"/>
      <c r="M19" s="94"/>
    </row>
    <row r="20" spans="1:13">
      <c r="A20" s="95"/>
      <c r="B20" s="92"/>
      <c r="C20" s="2"/>
      <c r="D20" s="92"/>
      <c r="E20" s="92"/>
      <c r="F20" s="114"/>
      <c r="G20" s="114"/>
      <c r="H20" s="114"/>
      <c r="I20" s="112"/>
      <c r="J20" s="92"/>
      <c r="K20" s="92"/>
      <c r="L20" s="92"/>
      <c r="M20" s="94"/>
    </row>
    <row r="21" spans="1:13">
      <c r="A21" s="95"/>
      <c r="B21" s="92"/>
      <c r="C21" s="2"/>
      <c r="D21" s="92"/>
      <c r="E21" s="92"/>
      <c r="F21" s="114"/>
      <c r="G21" s="114"/>
      <c r="H21" s="114"/>
      <c r="I21" s="112"/>
      <c r="J21" s="92"/>
      <c r="K21" s="92"/>
      <c r="L21" s="92"/>
      <c r="M21" s="94"/>
    </row>
    <row r="22" spans="1:13">
      <c r="A22" s="95"/>
      <c r="B22" s="92"/>
      <c r="C22" s="2"/>
      <c r="D22" s="92"/>
      <c r="E22" s="92"/>
      <c r="F22" s="114"/>
      <c r="G22" s="114"/>
      <c r="H22" s="114"/>
      <c r="I22" s="112"/>
      <c r="J22" s="92"/>
      <c r="K22" s="92"/>
      <c r="L22" s="92"/>
      <c r="M22" s="94"/>
    </row>
    <row r="23" spans="1:13" ht="14.25" thickBot="1">
      <c r="A23" s="105"/>
      <c r="B23" s="106"/>
      <c r="C23" s="115"/>
      <c r="D23" s="106"/>
      <c r="E23" s="106"/>
      <c r="F23" s="116"/>
      <c r="G23" s="116"/>
      <c r="H23" s="116"/>
      <c r="I23" s="116"/>
      <c r="J23" s="106"/>
      <c r="K23" s="106"/>
      <c r="L23" s="106"/>
      <c r="M23" s="108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:J22">
      <formula1>5</formula1>
    </dataValidation>
    <dataValidation type="list" allowBlank="1" showInputMessage="1" showErrorMessage="1" sqref="E3:E23">
      <formula1>"대안,턴키,일반,PQ,수의,실적"</formula1>
    </dataValidation>
    <dataValidation type="list" allowBlank="1" showInputMessage="1" showErrorMessage="1" sqref="D3:D12 D2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K1"/>
    </sheetView>
  </sheetViews>
  <sheetFormatPr defaultRowHeight="13.5"/>
  <cols>
    <col min="1" max="1" width="13" style="11" customWidth="1"/>
    <col min="2" max="2" width="28.109375" style="11" customWidth="1"/>
    <col min="3" max="3" width="9.5546875" style="11" customWidth="1"/>
    <col min="4" max="4" width="8.88671875" style="11" customWidth="1"/>
    <col min="5" max="5" width="9.21875" style="11" customWidth="1"/>
    <col min="6" max="8" width="9.6640625" style="11" customWidth="1"/>
    <col min="9" max="9" width="11.109375" style="11" customWidth="1"/>
    <col min="10" max="10" width="9.6640625" style="11" customWidth="1"/>
    <col min="11" max="11" width="8.44140625" style="11" customWidth="1"/>
  </cols>
  <sheetData>
    <row r="1" spans="1:11" ht="25.5">
      <c r="A1" s="163" t="s">
        <v>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25.5">
      <c r="A2" s="164" t="s">
        <v>87</v>
      </c>
      <c r="B2" s="164"/>
      <c r="C2" s="3"/>
      <c r="D2" s="3"/>
      <c r="E2" s="3"/>
      <c r="F2" s="4"/>
      <c r="G2" s="4"/>
      <c r="H2" s="4"/>
      <c r="I2" s="4"/>
      <c r="J2" s="165" t="s">
        <v>4</v>
      </c>
      <c r="K2" s="165"/>
    </row>
    <row r="3" spans="1:11" ht="22.5" customHeight="1">
      <c r="A3" s="13" t="s">
        <v>5</v>
      </c>
      <c r="B3" s="14" t="s">
        <v>6</v>
      </c>
      <c r="C3" s="14" t="s">
        <v>1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4" t="s">
        <v>2</v>
      </c>
    </row>
    <row r="4" spans="1:11" ht="33.75" customHeight="1">
      <c r="A4" s="5" t="s">
        <v>88</v>
      </c>
      <c r="B4" s="125" t="s">
        <v>88</v>
      </c>
      <c r="C4" s="6"/>
      <c r="D4" s="7"/>
      <c r="E4" s="6"/>
      <c r="F4" s="6"/>
      <c r="G4" s="17"/>
      <c r="H4" s="17"/>
      <c r="I4" s="6"/>
      <c r="J4" s="6"/>
      <c r="K4" s="8"/>
    </row>
    <row r="5" spans="1:11" ht="33.75" customHeight="1">
      <c r="A5" s="5"/>
      <c r="B5" s="40"/>
      <c r="C5" s="6"/>
      <c r="D5" s="7"/>
      <c r="E5" s="6"/>
      <c r="F5" s="6"/>
      <c r="G5" s="17"/>
      <c r="H5" s="17"/>
      <c r="I5" s="6"/>
      <c r="J5" s="6"/>
      <c r="K5" s="8"/>
    </row>
    <row r="6" spans="1:11" ht="33.75" customHeight="1">
      <c r="A6" s="5"/>
      <c r="B6" s="40"/>
      <c r="C6" s="25"/>
      <c r="D6" s="26"/>
      <c r="E6" s="25"/>
      <c r="F6" s="25"/>
      <c r="G6" s="17"/>
      <c r="H6" s="17"/>
      <c r="I6" s="6"/>
      <c r="J6" s="6"/>
      <c r="K6" s="8"/>
    </row>
    <row r="7" spans="1:11" ht="18.75" customHeight="1">
      <c r="A7" s="5"/>
      <c r="B7" s="6"/>
      <c r="C7" s="31"/>
      <c r="D7" s="32"/>
      <c r="E7" s="32"/>
      <c r="F7" s="33"/>
      <c r="G7" s="17"/>
      <c r="H7" s="17"/>
      <c r="I7" s="6"/>
      <c r="J7" s="6"/>
      <c r="K7" s="8"/>
    </row>
    <row r="8" spans="1:11" ht="18.75" customHeight="1">
      <c r="A8" s="5"/>
      <c r="B8" s="6"/>
      <c r="C8" s="6"/>
      <c r="D8" s="7"/>
      <c r="E8" s="6"/>
      <c r="F8" s="6"/>
      <c r="G8" s="17"/>
      <c r="H8" s="17"/>
      <c r="I8" s="6"/>
      <c r="J8" s="6"/>
      <c r="K8" s="8"/>
    </row>
    <row r="9" spans="1:11" ht="18.75" customHeight="1">
      <c r="A9" s="5"/>
      <c r="B9" s="6"/>
      <c r="C9" s="6"/>
      <c r="D9" s="7"/>
      <c r="E9" s="6"/>
      <c r="F9" s="6"/>
      <c r="G9" s="17"/>
      <c r="H9" s="17"/>
      <c r="I9" s="6"/>
      <c r="J9" s="6"/>
      <c r="K9" s="8"/>
    </row>
    <row r="10" spans="1:11" ht="18.75" customHeight="1">
      <c r="A10" s="5"/>
      <c r="B10" s="6"/>
      <c r="C10" s="6"/>
      <c r="D10" s="7"/>
      <c r="E10" s="6"/>
      <c r="F10" s="6"/>
      <c r="G10" s="17"/>
      <c r="H10" s="17"/>
      <c r="I10" s="6"/>
      <c r="J10" s="6"/>
      <c r="K10" s="8"/>
    </row>
    <row r="11" spans="1:11" ht="18.75" customHeight="1">
      <c r="A11" s="5"/>
      <c r="B11" s="6"/>
      <c r="C11" s="6"/>
      <c r="D11" s="7"/>
      <c r="E11" s="6"/>
      <c r="F11" s="6"/>
      <c r="G11" s="17"/>
      <c r="H11" s="17"/>
      <c r="I11" s="6"/>
      <c r="J11" s="6"/>
      <c r="K11" s="8"/>
    </row>
    <row r="12" spans="1:11" ht="18.75" customHeight="1">
      <c r="A12" s="5"/>
      <c r="B12" s="6"/>
      <c r="C12" s="6"/>
      <c r="D12" s="7"/>
      <c r="E12" s="6"/>
      <c r="F12" s="6"/>
      <c r="G12" s="17"/>
      <c r="H12" s="17"/>
      <c r="I12" s="6"/>
      <c r="J12" s="6"/>
      <c r="K12" s="8"/>
    </row>
    <row r="13" spans="1:11" ht="18.75" customHeight="1">
      <c r="A13" s="5"/>
      <c r="B13" s="9"/>
      <c r="C13" s="9"/>
      <c r="D13" s="10"/>
      <c r="E13" s="9"/>
      <c r="F13" s="9"/>
      <c r="G13" s="18"/>
      <c r="H13" s="18"/>
      <c r="I13" s="9"/>
      <c r="J13" s="9"/>
      <c r="K13" s="8"/>
    </row>
    <row r="14" spans="1:11" ht="18.75" customHeight="1">
      <c r="A14" s="5"/>
      <c r="B14" s="9"/>
      <c r="C14" s="9"/>
      <c r="D14" s="10"/>
      <c r="E14" s="9"/>
      <c r="F14" s="9"/>
      <c r="G14" s="18"/>
      <c r="H14" s="18"/>
      <c r="I14" s="9"/>
      <c r="J14" s="9"/>
      <c r="K14" s="8"/>
    </row>
    <row r="15" spans="1:11" ht="18.75" customHeight="1">
      <c r="A15" s="5"/>
      <c r="B15" s="9"/>
      <c r="C15" s="9"/>
      <c r="D15" s="10"/>
      <c r="E15" s="9"/>
      <c r="F15" s="9"/>
      <c r="G15" s="18"/>
      <c r="H15" s="18"/>
      <c r="I15" s="9"/>
      <c r="J15" s="9"/>
      <c r="K15" s="8"/>
    </row>
    <row r="16" spans="1:11" ht="18.75" customHeight="1">
      <c r="A16" s="5"/>
      <c r="B16" s="9"/>
      <c r="C16" s="9"/>
      <c r="D16" s="10"/>
      <c r="E16" s="9"/>
      <c r="F16" s="9"/>
      <c r="G16" s="18"/>
      <c r="H16" s="18"/>
      <c r="I16" s="9"/>
      <c r="J16" s="9"/>
      <c r="K16" s="8"/>
    </row>
    <row r="17" spans="1:11" ht="18.75" customHeight="1">
      <c r="A17" s="5"/>
      <c r="B17" s="9"/>
      <c r="C17" s="9"/>
      <c r="D17" s="10"/>
      <c r="E17" s="9"/>
      <c r="F17" s="9"/>
      <c r="G17" s="18"/>
      <c r="H17" s="18"/>
      <c r="I17" s="9"/>
      <c r="J17" s="9"/>
      <c r="K17" s="8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4" sqref="B4"/>
    </sheetView>
  </sheetViews>
  <sheetFormatPr defaultRowHeight="13.5"/>
  <cols>
    <col min="1" max="1" width="13" style="11" customWidth="1"/>
    <col min="2" max="2" width="28.109375" style="11" customWidth="1"/>
    <col min="3" max="3" width="9.5546875" style="11" customWidth="1"/>
    <col min="4" max="4" width="8.88671875" style="11" customWidth="1"/>
    <col min="5" max="5" width="9.21875" style="11" customWidth="1"/>
    <col min="6" max="10" width="9.6640625" style="11" customWidth="1"/>
    <col min="11" max="11" width="8.44140625" style="11" customWidth="1"/>
  </cols>
  <sheetData>
    <row r="1" spans="1:11" ht="25.5">
      <c r="A1" s="163" t="s">
        <v>28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25.5">
      <c r="A2" s="164" t="s">
        <v>87</v>
      </c>
      <c r="B2" s="164"/>
      <c r="C2" s="3"/>
      <c r="D2" s="3"/>
      <c r="E2" s="3"/>
      <c r="F2" s="16"/>
      <c r="G2" s="16"/>
      <c r="H2" s="16"/>
      <c r="I2" s="16"/>
      <c r="J2" s="165" t="s">
        <v>4</v>
      </c>
      <c r="K2" s="165"/>
    </row>
    <row r="3" spans="1:11" ht="22.5" customHeight="1">
      <c r="A3" s="13" t="s">
        <v>5</v>
      </c>
      <c r="B3" s="14" t="s">
        <v>6</v>
      </c>
      <c r="C3" s="14" t="s">
        <v>1</v>
      </c>
      <c r="D3" s="14" t="s">
        <v>9</v>
      </c>
      <c r="E3" s="14" t="s">
        <v>29</v>
      </c>
      <c r="F3" s="14" t="s">
        <v>25</v>
      </c>
      <c r="G3" s="14" t="s">
        <v>30</v>
      </c>
      <c r="H3" s="14" t="s">
        <v>33</v>
      </c>
      <c r="I3" s="14" t="s">
        <v>31</v>
      </c>
      <c r="J3" s="14" t="s">
        <v>32</v>
      </c>
      <c r="K3" s="14" t="s">
        <v>2</v>
      </c>
    </row>
    <row r="4" spans="1:11" ht="41.25" customHeight="1">
      <c r="A4" s="5"/>
      <c r="B4" s="125" t="s">
        <v>89</v>
      </c>
      <c r="C4" s="6"/>
      <c r="D4" s="6"/>
      <c r="E4" s="6"/>
      <c r="F4" s="19"/>
      <c r="G4" s="20"/>
      <c r="H4" s="22"/>
      <c r="I4" s="20"/>
      <c r="J4" s="19"/>
      <c r="K4" s="8"/>
    </row>
    <row r="5" spans="1:11" ht="41.25" customHeight="1">
      <c r="A5" s="5"/>
      <c r="B5" s="40"/>
      <c r="C5" s="6"/>
      <c r="D5" s="6"/>
      <c r="E5" s="25"/>
      <c r="F5" s="27"/>
      <c r="G5" s="20"/>
      <c r="H5" s="22"/>
      <c r="I5" s="20"/>
      <c r="J5" s="19"/>
      <c r="K5" s="8"/>
    </row>
    <row r="6" spans="1:11" ht="41.25" customHeight="1">
      <c r="A6" s="5"/>
      <c r="B6" s="40"/>
      <c r="C6" s="25"/>
      <c r="D6" s="25"/>
      <c r="E6" s="25"/>
      <c r="F6" s="27"/>
      <c r="G6" s="20"/>
      <c r="H6" s="17"/>
      <c r="I6" s="20"/>
      <c r="J6" s="19"/>
      <c r="K6" s="8"/>
    </row>
    <row r="7" spans="1:11" ht="18.75" customHeight="1">
      <c r="A7" s="5"/>
      <c r="B7" s="24"/>
      <c r="C7" s="31"/>
      <c r="D7" s="32"/>
      <c r="E7" s="32"/>
      <c r="F7" s="33"/>
      <c r="G7" s="17"/>
      <c r="H7" s="17"/>
      <c r="I7" s="6"/>
      <c r="J7" s="6"/>
      <c r="K7" s="8"/>
    </row>
    <row r="8" spans="1:11" ht="18.75" customHeight="1">
      <c r="A8" s="5"/>
      <c r="B8" s="6"/>
      <c r="C8" s="28"/>
      <c r="D8" s="29"/>
      <c r="E8" s="28"/>
      <c r="F8" s="28"/>
      <c r="G8" s="30"/>
      <c r="H8" s="17"/>
      <c r="I8" s="6"/>
      <c r="J8" s="6"/>
      <c r="K8" s="8"/>
    </row>
    <row r="9" spans="1:11" ht="18.75" customHeight="1">
      <c r="A9" s="5"/>
      <c r="B9" s="6"/>
      <c r="C9" s="6"/>
      <c r="D9" s="7"/>
      <c r="E9" s="6"/>
      <c r="F9" s="6"/>
      <c r="G9" s="17"/>
      <c r="H9" s="17"/>
      <c r="I9" s="6"/>
      <c r="J9" s="6"/>
      <c r="K9" s="8"/>
    </row>
    <row r="10" spans="1:11" ht="18.75" customHeight="1">
      <c r="A10" s="5"/>
      <c r="B10" s="6"/>
      <c r="C10" s="6"/>
      <c r="D10" s="7"/>
      <c r="E10" s="6"/>
      <c r="F10" s="6"/>
      <c r="G10" s="17"/>
      <c r="H10" s="17"/>
      <c r="I10" s="6"/>
      <c r="J10" s="6"/>
      <c r="K10" s="8"/>
    </row>
    <row r="11" spans="1:11" ht="18.75" customHeight="1">
      <c r="A11" s="5"/>
      <c r="B11" s="9"/>
      <c r="C11" s="9"/>
      <c r="D11" s="10"/>
      <c r="E11" s="9"/>
      <c r="F11" s="9"/>
      <c r="G11" s="18"/>
      <c r="H11" s="18"/>
      <c r="I11" s="9"/>
      <c r="J11" s="9"/>
      <c r="K11" s="8"/>
    </row>
    <row r="12" spans="1:11" ht="18.75" customHeight="1">
      <c r="A12" s="5"/>
      <c r="B12" s="9"/>
      <c r="C12" s="9"/>
      <c r="D12" s="10"/>
      <c r="E12" s="9"/>
      <c r="F12" s="9"/>
      <c r="G12" s="18"/>
      <c r="H12" s="18"/>
      <c r="I12" s="9"/>
      <c r="J12" s="9"/>
      <c r="K12" s="8"/>
    </row>
    <row r="13" spans="1:11" ht="18.75" customHeight="1">
      <c r="A13" s="5"/>
      <c r="B13" s="9"/>
      <c r="C13" s="9"/>
      <c r="D13" s="10"/>
      <c r="E13" s="9"/>
      <c r="F13" s="9"/>
      <c r="G13" s="18"/>
      <c r="H13" s="18"/>
      <c r="I13" s="9"/>
      <c r="J13" s="9"/>
      <c r="K13" s="8"/>
    </row>
    <row r="14" spans="1:11" ht="18.75" customHeight="1">
      <c r="A14" s="5"/>
      <c r="B14" s="9"/>
      <c r="C14" s="9"/>
      <c r="D14" s="10"/>
      <c r="E14" s="9"/>
      <c r="F14" s="9"/>
      <c r="G14" s="18"/>
      <c r="H14" s="18"/>
      <c r="I14" s="9"/>
      <c r="J14" s="9"/>
      <c r="K14" s="8"/>
    </row>
    <row r="15" spans="1:11" ht="18.75" customHeight="1">
      <c r="A15" s="5"/>
      <c r="B15" s="9"/>
      <c r="C15" s="9"/>
      <c r="D15" s="10"/>
      <c r="E15" s="9"/>
      <c r="F15" s="9"/>
      <c r="G15" s="18"/>
      <c r="H15" s="18"/>
      <c r="I15" s="9"/>
      <c r="J15" s="9"/>
      <c r="K15" s="8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13" sqref="A13"/>
    </sheetView>
  </sheetViews>
  <sheetFormatPr defaultRowHeight="13.5"/>
  <cols>
    <col min="1" max="1" width="31.21875" style="11" bestFit="1" customWidth="1"/>
    <col min="2" max="2" width="4.109375" style="11" customWidth="1"/>
    <col min="3" max="3" width="21" style="11" bestFit="1" customWidth="1"/>
    <col min="4" max="4" width="9.5546875" style="11" customWidth="1"/>
    <col min="5" max="5" width="8.88671875" style="11" customWidth="1"/>
    <col min="6" max="6" width="9.21875" style="11" customWidth="1"/>
    <col min="7" max="8" width="9.6640625" style="11" customWidth="1"/>
    <col min="9" max="9" width="12.21875" style="11" bestFit="1" customWidth="1"/>
    <col min="10" max="10" width="9.6640625" style="11" customWidth="1"/>
  </cols>
  <sheetData>
    <row r="1" spans="1:10" ht="25.5">
      <c r="A1" s="163" t="s">
        <v>14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25.5">
      <c r="A2" s="12" t="s">
        <v>87</v>
      </c>
      <c r="B2" s="126"/>
      <c r="C2" s="15"/>
      <c r="D2" s="3"/>
      <c r="E2" s="3"/>
      <c r="F2" s="3"/>
      <c r="G2" s="4"/>
      <c r="H2" s="4"/>
      <c r="I2" s="165" t="s">
        <v>4</v>
      </c>
      <c r="J2" s="165"/>
    </row>
    <row r="3" spans="1:10" ht="21" customHeight="1">
      <c r="A3" s="14" t="s">
        <v>6</v>
      </c>
      <c r="B3" s="14" t="s">
        <v>94</v>
      </c>
      <c r="C3" s="14" t="s">
        <v>35</v>
      </c>
      <c r="D3" s="14" t="s">
        <v>15</v>
      </c>
      <c r="E3" s="14" t="s">
        <v>16</v>
      </c>
      <c r="F3" s="14" t="s">
        <v>17</v>
      </c>
      <c r="G3" s="14" t="s">
        <v>18</v>
      </c>
      <c r="H3" s="14" t="s">
        <v>118</v>
      </c>
      <c r="I3" s="14" t="s">
        <v>119</v>
      </c>
      <c r="J3" s="14" t="s">
        <v>19</v>
      </c>
    </row>
    <row r="4" spans="1:10" s="124" customFormat="1" ht="20.25" customHeight="1">
      <c r="A4" s="135" t="s">
        <v>101</v>
      </c>
      <c r="B4" s="132" t="s">
        <v>139</v>
      </c>
      <c r="C4" s="132" t="s">
        <v>107</v>
      </c>
      <c r="D4" s="142">
        <v>3420000</v>
      </c>
      <c r="E4" s="140" t="s">
        <v>143</v>
      </c>
      <c r="F4" s="141" t="s">
        <v>116</v>
      </c>
      <c r="G4" s="141" t="s">
        <v>117</v>
      </c>
      <c r="H4" s="141" t="s">
        <v>142</v>
      </c>
      <c r="I4" s="141" t="s">
        <v>142</v>
      </c>
      <c r="J4" s="132"/>
    </row>
    <row r="5" spans="1:10" s="124" customFormat="1" ht="20.25" customHeight="1">
      <c r="A5" s="135" t="s">
        <v>100</v>
      </c>
      <c r="B5" s="132" t="s">
        <v>139</v>
      </c>
      <c r="C5" s="132" t="s">
        <v>120</v>
      </c>
      <c r="D5" s="142">
        <v>2160000</v>
      </c>
      <c r="E5" s="140" t="s">
        <v>144</v>
      </c>
      <c r="F5" s="141" t="s">
        <v>116</v>
      </c>
      <c r="G5" s="141" t="s">
        <v>117</v>
      </c>
      <c r="H5" s="141" t="s">
        <v>140</v>
      </c>
      <c r="I5" s="141" t="s">
        <v>140</v>
      </c>
      <c r="J5" s="132"/>
    </row>
    <row r="6" spans="1:10" ht="20.25" customHeight="1">
      <c r="A6" s="135" t="s">
        <v>99</v>
      </c>
      <c r="B6" s="132" t="s">
        <v>139</v>
      </c>
      <c r="C6" s="132" t="s">
        <v>111</v>
      </c>
      <c r="D6" s="142">
        <v>1800000</v>
      </c>
      <c r="E6" s="140" t="s">
        <v>145</v>
      </c>
      <c r="F6" s="141" t="s">
        <v>116</v>
      </c>
      <c r="G6" s="141" t="s">
        <v>117</v>
      </c>
      <c r="H6" s="141" t="s">
        <v>141</v>
      </c>
      <c r="I6" s="141" t="s">
        <v>141</v>
      </c>
      <c r="J6" s="132"/>
    </row>
    <row r="7" spans="1:10" ht="20.25" customHeight="1">
      <c r="A7" s="135" t="s">
        <v>98</v>
      </c>
      <c r="B7" s="132" t="s">
        <v>139</v>
      </c>
      <c r="C7" s="132" t="s">
        <v>112</v>
      </c>
      <c r="D7" s="142">
        <v>3264000</v>
      </c>
      <c r="E7" s="140" t="s">
        <v>146</v>
      </c>
      <c r="F7" s="141" t="s">
        <v>116</v>
      </c>
      <c r="G7" s="141" t="s">
        <v>117</v>
      </c>
      <c r="H7" s="141" t="s">
        <v>142</v>
      </c>
      <c r="I7" s="141" t="s">
        <v>142</v>
      </c>
      <c r="J7" s="132"/>
    </row>
    <row r="8" spans="1:10" ht="20.25" customHeight="1">
      <c r="A8" s="135" t="s">
        <v>96</v>
      </c>
      <c r="B8" s="132" t="s">
        <v>139</v>
      </c>
      <c r="C8" s="132" t="s">
        <v>114</v>
      </c>
      <c r="D8" s="142">
        <v>3960000</v>
      </c>
      <c r="E8" s="140" t="s">
        <v>145</v>
      </c>
      <c r="F8" s="141" t="s">
        <v>116</v>
      </c>
      <c r="G8" s="141" t="s">
        <v>117</v>
      </c>
      <c r="H8" s="141" t="s">
        <v>142</v>
      </c>
      <c r="I8" s="141" t="s">
        <v>142</v>
      </c>
      <c r="J8" s="143"/>
    </row>
    <row r="9" spans="1:10" ht="20.25" customHeight="1">
      <c r="A9" s="135" t="s">
        <v>95</v>
      </c>
      <c r="B9" s="132" t="s">
        <v>139</v>
      </c>
      <c r="C9" s="132" t="s">
        <v>121</v>
      </c>
      <c r="D9" s="142">
        <v>100390000</v>
      </c>
      <c r="E9" s="140" t="s">
        <v>147</v>
      </c>
      <c r="F9" s="141" t="s">
        <v>116</v>
      </c>
      <c r="G9" s="141" t="s">
        <v>117</v>
      </c>
      <c r="H9" s="141" t="s">
        <v>142</v>
      </c>
      <c r="I9" s="141" t="s">
        <v>142</v>
      </c>
      <c r="J9" s="132"/>
    </row>
    <row r="10" spans="1:10" ht="20.25" customHeight="1">
      <c r="A10" s="135" t="s">
        <v>103</v>
      </c>
      <c r="B10" s="132" t="s">
        <v>139</v>
      </c>
      <c r="C10" s="132" t="s">
        <v>112</v>
      </c>
      <c r="D10" s="142">
        <v>2160000</v>
      </c>
      <c r="E10" s="140" t="s">
        <v>148</v>
      </c>
      <c r="F10" s="141" t="s">
        <v>122</v>
      </c>
      <c r="G10" s="141" t="s">
        <v>123</v>
      </c>
      <c r="H10" s="141" t="s">
        <v>142</v>
      </c>
      <c r="I10" s="141" t="s">
        <v>142</v>
      </c>
      <c r="J10" s="132"/>
    </row>
    <row r="11" spans="1:10" ht="20.25" customHeight="1">
      <c r="A11" s="135" t="s">
        <v>125</v>
      </c>
      <c r="B11" s="132" t="s">
        <v>139</v>
      </c>
      <c r="C11" s="132" t="s">
        <v>115</v>
      </c>
      <c r="D11" s="142">
        <v>8280000</v>
      </c>
      <c r="E11" s="140" t="s">
        <v>149</v>
      </c>
      <c r="F11" s="141" t="s">
        <v>129</v>
      </c>
      <c r="G11" s="141" t="s">
        <v>117</v>
      </c>
      <c r="H11" s="141" t="s">
        <v>142</v>
      </c>
      <c r="I11" s="141" t="s">
        <v>142</v>
      </c>
      <c r="J11" s="132"/>
    </row>
    <row r="12" spans="1:10" ht="20.25" customHeight="1">
      <c r="A12" s="135" t="s">
        <v>124</v>
      </c>
      <c r="B12" s="132" t="s">
        <v>139</v>
      </c>
      <c r="C12" s="132" t="s">
        <v>90</v>
      </c>
      <c r="D12" s="142">
        <v>48540000</v>
      </c>
      <c r="E12" s="140" t="s">
        <v>150</v>
      </c>
      <c r="F12" s="141" t="s">
        <v>122</v>
      </c>
      <c r="G12" s="141" t="s">
        <v>117</v>
      </c>
      <c r="H12" s="141" t="s">
        <v>142</v>
      </c>
      <c r="I12" s="141" t="s">
        <v>142</v>
      </c>
      <c r="J12" s="132"/>
    </row>
    <row r="13" spans="1:10" ht="20.25" customHeight="1">
      <c r="A13" s="135"/>
      <c r="B13" s="132"/>
      <c r="C13" s="132"/>
      <c r="D13" s="142"/>
      <c r="E13" s="140"/>
      <c r="F13" s="141"/>
      <c r="G13" s="141"/>
      <c r="H13" s="141"/>
      <c r="I13" s="141"/>
      <c r="J13" s="132"/>
    </row>
    <row r="14" spans="1:10" ht="20.25" customHeight="1">
      <c r="A14" s="135"/>
      <c r="B14" s="132"/>
      <c r="C14" s="132"/>
      <c r="D14" s="142"/>
      <c r="E14" s="140"/>
      <c r="F14" s="141"/>
      <c r="G14" s="141"/>
      <c r="H14" s="141"/>
      <c r="I14" s="141"/>
      <c r="J14" s="132"/>
    </row>
    <row r="15" spans="1:10" ht="20.25" customHeight="1">
      <c r="A15" s="135"/>
      <c r="B15" s="132"/>
      <c r="C15" s="132"/>
      <c r="D15" s="142"/>
      <c r="E15" s="140"/>
      <c r="F15" s="141"/>
      <c r="G15" s="141"/>
      <c r="H15" s="141"/>
      <c r="I15" s="141"/>
      <c r="J15" s="132"/>
    </row>
    <row r="16" spans="1:10" ht="20.25" customHeight="1">
      <c r="A16" s="135"/>
      <c r="B16" s="132"/>
      <c r="C16" s="132"/>
      <c r="D16" s="142"/>
      <c r="E16" s="140"/>
      <c r="F16" s="141"/>
      <c r="G16" s="141"/>
      <c r="H16" s="141"/>
      <c r="I16" s="141"/>
      <c r="J16" s="132"/>
    </row>
    <row r="17" spans="1:10" ht="20.25" customHeight="1">
      <c r="A17" s="135"/>
      <c r="B17" s="132"/>
      <c r="C17" s="132"/>
      <c r="D17" s="142"/>
      <c r="E17" s="140"/>
      <c r="F17" s="141"/>
      <c r="G17" s="141"/>
      <c r="H17" s="141"/>
      <c r="I17" s="141"/>
      <c r="J17" s="132"/>
    </row>
    <row r="18" spans="1:10" ht="20.25" customHeight="1">
      <c r="A18" s="135"/>
      <c r="B18" s="132"/>
      <c r="C18" s="132"/>
      <c r="D18" s="142"/>
      <c r="E18" s="140"/>
      <c r="F18" s="141"/>
      <c r="G18" s="141"/>
      <c r="H18" s="141"/>
      <c r="I18" s="141"/>
      <c r="J18" s="132"/>
    </row>
    <row r="19" spans="1:10" ht="20.25" customHeight="1">
      <c r="A19" s="135"/>
      <c r="B19" s="132"/>
      <c r="C19" s="132"/>
      <c r="D19" s="142"/>
      <c r="E19" s="140"/>
      <c r="F19" s="141"/>
      <c r="G19" s="141"/>
      <c r="H19" s="141"/>
      <c r="I19" s="141"/>
      <c r="J19" s="132"/>
    </row>
    <row r="20" spans="1:10" ht="20.25" customHeight="1">
      <c r="A20" s="135"/>
      <c r="B20" s="132"/>
      <c r="C20" s="132"/>
      <c r="D20" s="142"/>
      <c r="E20" s="140"/>
      <c r="F20" s="141"/>
      <c r="G20" s="141"/>
      <c r="H20" s="141"/>
      <c r="I20" s="141"/>
      <c r="J20" s="132"/>
    </row>
    <row r="21" spans="1:10" ht="20.25" customHeight="1">
      <c r="A21" s="135"/>
      <c r="B21" s="132"/>
      <c r="C21" s="132"/>
      <c r="D21" s="142"/>
      <c r="E21" s="140"/>
      <c r="F21" s="141"/>
      <c r="G21" s="141"/>
      <c r="H21" s="141"/>
      <c r="I21" s="141"/>
      <c r="J21" s="132"/>
    </row>
    <row r="22" spans="1:10" ht="20.25" customHeight="1">
      <c r="A22" s="135"/>
      <c r="B22" s="132"/>
      <c r="C22" s="132"/>
      <c r="D22" s="142"/>
      <c r="E22" s="140"/>
      <c r="F22" s="141"/>
      <c r="G22" s="141"/>
      <c r="H22" s="141"/>
      <c r="I22" s="141"/>
      <c r="J22" s="132"/>
    </row>
    <row r="23" spans="1:10" ht="20.25" customHeight="1">
      <c r="A23" s="135"/>
      <c r="B23" s="132"/>
      <c r="C23" s="132"/>
      <c r="D23" s="142"/>
      <c r="E23" s="140"/>
      <c r="F23" s="141"/>
      <c r="G23" s="141"/>
      <c r="H23" s="141"/>
      <c r="I23" s="141"/>
      <c r="J23" s="132"/>
    </row>
    <row r="24" spans="1:10" ht="20.25" customHeight="1">
      <c r="A24" s="135"/>
      <c r="B24" s="132"/>
      <c r="C24" s="132"/>
      <c r="D24" s="142"/>
      <c r="E24" s="140"/>
      <c r="F24" s="141"/>
      <c r="G24" s="141"/>
      <c r="H24" s="141"/>
      <c r="I24" s="141"/>
      <c r="J24" s="132"/>
    </row>
    <row r="25" spans="1:10" ht="20.25" customHeight="1">
      <c r="A25" s="135"/>
      <c r="B25" s="132"/>
      <c r="C25" s="132"/>
      <c r="D25" s="142"/>
      <c r="E25" s="140"/>
      <c r="F25" s="141"/>
      <c r="G25" s="141"/>
      <c r="H25" s="141"/>
      <c r="I25" s="141"/>
      <c r="J25" s="132"/>
    </row>
    <row r="26" spans="1:10" ht="20.25" customHeight="1">
      <c r="A26" s="135"/>
      <c r="B26" s="132"/>
      <c r="C26" s="132"/>
      <c r="D26" s="142"/>
      <c r="E26" s="140"/>
      <c r="F26" s="141"/>
      <c r="G26" s="141"/>
      <c r="H26" s="141"/>
      <c r="I26" s="141"/>
      <c r="J26" s="132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8" workbookViewId="0">
      <selection activeCell="B11" sqref="B11"/>
    </sheetView>
  </sheetViews>
  <sheetFormatPr defaultRowHeight="13.5"/>
  <cols>
    <col min="1" max="1" width="14.88671875" style="11" customWidth="1"/>
    <col min="2" max="2" width="25.33203125" style="11" bestFit="1" customWidth="1"/>
    <col min="3" max="3" width="4.109375" style="138" customWidth="1"/>
    <col min="4" max="4" width="9.5546875" style="11" customWidth="1"/>
    <col min="5" max="5" width="8.88671875" style="11" customWidth="1"/>
    <col min="6" max="6" width="24.5546875" style="36" customWidth="1"/>
    <col min="7" max="7" width="18.109375" style="36" bestFit="1" customWidth="1"/>
    <col min="8" max="8" width="8.44140625" style="139" customWidth="1"/>
  </cols>
  <sheetData>
    <row r="1" spans="1:8" ht="25.5">
      <c r="A1" s="163" t="s">
        <v>20</v>
      </c>
      <c r="B1" s="163"/>
      <c r="C1" s="163"/>
      <c r="D1" s="163"/>
      <c r="E1" s="163"/>
      <c r="F1" s="163"/>
      <c r="G1" s="163"/>
      <c r="H1" s="163"/>
    </row>
    <row r="2" spans="1:8" ht="25.5">
      <c r="A2" s="164" t="s">
        <v>87</v>
      </c>
      <c r="B2" s="164"/>
      <c r="C2" s="137"/>
      <c r="D2" s="3"/>
      <c r="E2" s="3"/>
      <c r="F2" s="35"/>
      <c r="G2" s="165" t="s">
        <v>4</v>
      </c>
      <c r="H2" s="165"/>
    </row>
    <row r="3" spans="1:8" ht="26.25" customHeight="1">
      <c r="A3" s="13" t="s">
        <v>5</v>
      </c>
      <c r="B3" s="14" t="s">
        <v>6</v>
      </c>
      <c r="C3" s="14" t="s">
        <v>94</v>
      </c>
      <c r="D3" s="14" t="s">
        <v>21</v>
      </c>
      <c r="E3" s="14" t="s">
        <v>22</v>
      </c>
      <c r="F3" s="14" t="s">
        <v>23</v>
      </c>
      <c r="G3" s="14" t="s">
        <v>24</v>
      </c>
      <c r="H3" s="14" t="s">
        <v>2</v>
      </c>
    </row>
    <row r="4" spans="1:8" ht="18" customHeight="1">
      <c r="A4" s="130" t="s">
        <v>87</v>
      </c>
      <c r="B4" s="134" t="s">
        <v>102</v>
      </c>
      <c r="C4" s="131" t="s">
        <v>132</v>
      </c>
      <c r="D4" s="130" t="s">
        <v>133</v>
      </c>
      <c r="E4" s="136">
        <v>474850</v>
      </c>
      <c r="F4" s="131" t="s">
        <v>91</v>
      </c>
      <c r="G4" s="131" t="s">
        <v>92</v>
      </c>
      <c r="H4" s="21"/>
    </row>
    <row r="5" spans="1:8" ht="18" customHeight="1">
      <c r="A5" s="130" t="s">
        <v>87</v>
      </c>
      <c r="B5" s="135" t="s">
        <v>101</v>
      </c>
      <c r="C5" s="131" t="s">
        <v>132</v>
      </c>
      <c r="D5" s="133" t="s">
        <v>134</v>
      </c>
      <c r="E5" s="136">
        <v>285000</v>
      </c>
      <c r="F5" s="131" t="s">
        <v>106</v>
      </c>
      <c r="G5" s="131" t="s">
        <v>107</v>
      </c>
      <c r="H5" s="21"/>
    </row>
    <row r="6" spans="1:8" ht="18" customHeight="1">
      <c r="A6" s="130" t="s">
        <v>87</v>
      </c>
      <c r="B6" s="135" t="s">
        <v>100</v>
      </c>
      <c r="C6" s="131" t="s">
        <v>132</v>
      </c>
      <c r="D6" s="133" t="s">
        <v>134</v>
      </c>
      <c r="E6" s="136">
        <v>180000</v>
      </c>
      <c r="F6" s="131" t="s">
        <v>108</v>
      </c>
      <c r="G6" s="131" t="s">
        <v>109</v>
      </c>
      <c r="H6" s="21"/>
    </row>
    <row r="7" spans="1:8" ht="18" customHeight="1">
      <c r="A7" s="130" t="s">
        <v>87</v>
      </c>
      <c r="B7" s="135" t="s">
        <v>99</v>
      </c>
      <c r="C7" s="131" t="s">
        <v>132</v>
      </c>
      <c r="D7" s="133" t="s">
        <v>134</v>
      </c>
      <c r="E7" s="136">
        <v>150000</v>
      </c>
      <c r="F7" s="132" t="s">
        <v>110</v>
      </c>
      <c r="G7" s="132" t="s">
        <v>111</v>
      </c>
      <c r="H7" s="21"/>
    </row>
    <row r="8" spans="1:8" ht="18" customHeight="1">
      <c r="A8" s="130" t="s">
        <v>87</v>
      </c>
      <c r="B8" s="135" t="s">
        <v>135</v>
      </c>
      <c r="C8" s="131" t="s">
        <v>132</v>
      </c>
      <c r="D8" s="133" t="s">
        <v>134</v>
      </c>
      <c r="E8" s="136">
        <v>346800</v>
      </c>
      <c r="F8" s="131" t="s">
        <v>106</v>
      </c>
      <c r="G8" s="132" t="s">
        <v>112</v>
      </c>
      <c r="H8" s="21"/>
    </row>
    <row r="9" spans="1:8" ht="18" customHeight="1">
      <c r="A9" s="130" t="s">
        <v>87</v>
      </c>
      <c r="B9" s="135" t="s">
        <v>97</v>
      </c>
      <c r="C9" s="131" t="s">
        <v>132</v>
      </c>
      <c r="D9" s="133" t="s">
        <v>136</v>
      </c>
      <c r="E9" s="136">
        <v>330000</v>
      </c>
      <c r="F9" s="132" t="s">
        <v>113</v>
      </c>
      <c r="G9" s="132" t="s">
        <v>114</v>
      </c>
      <c r="H9" s="21"/>
    </row>
    <row r="10" spans="1:8" ht="18" customHeight="1">
      <c r="A10" s="130" t="s">
        <v>87</v>
      </c>
      <c r="B10" s="135" t="s">
        <v>95</v>
      </c>
      <c r="C10" s="131" t="s">
        <v>132</v>
      </c>
      <c r="D10" s="133" t="s">
        <v>137</v>
      </c>
      <c r="E10" s="136">
        <v>8598750</v>
      </c>
      <c r="F10" s="132" t="s">
        <v>130</v>
      </c>
      <c r="G10" s="132" t="s">
        <v>121</v>
      </c>
      <c r="H10" s="21"/>
    </row>
    <row r="11" spans="1:8" ht="18" customHeight="1">
      <c r="A11" s="130" t="s">
        <v>87</v>
      </c>
      <c r="B11" s="135" t="s">
        <v>104</v>
      </c>
      <c r="C11" s="131" t="s">
        <v>132</v>
      </c>
      <c r="D11" s="133" t="s">
        <v>138</v>
      </c>
      <c r="E11" s="136">
        <v>10000</v>
      </c>
      <c r="F11" s="132" t="s">
        <v>93</v>
      </c>
      <c r="G11" s="132" t="s">
        <v>115</v>
      </c>
      <c r="H11" s="21"/>
    </row>
    <row r="12" spans="1:8" ht="18" customHeight="1">
      <c r="A12" s="130" t="s">
        <v>87</v>
      </c>
      <c r="B12" s="135" t="s">
        <v>104</v>
      </c>
      <c r="C12" s="131" t="s">
        <v>132</v>
      </c>
      <c r="D12" s="133" t="s">
        <v>138</v>
      </c>
      <c r="E12" s="136">
        <v>650000</v>
      </c>
      <c r="F12" s="132" t="s">
        <v>93</v>
      </c>
      <c r="G12" s="132" t="s">
        <v>115</v>
      </c>
      <c r="H12" s="21" t="s">
        <v>131</v>
      </c>
    </row>
    <row r="13" spans="1:8" ht="18" customHeight="1">
      <c r="A13" s="130" t="s">
        <v>87</v>
      </c>
      <c r="B13" s="135" t="s">
        <v>105</v>
      </c>
      <c r="C13" s="131" t="s">
        <v>132</v>
      </c>
      <c r="D13" s="133" t="s">
        <v>136</v>
      </c>
      <c r="E13" s="136">
        <v>472800</v>
      </c>
      <c r="F13" s="132" t="s">
        <v>93</v>
      </c>
      <c r="G13" s="132" t="s">
        <v>90</v>
      </c>
      <c r="H13" s="21"/>
    </row>
    <row r="14" spans="1:8" ht="18" customHeight="1">
      <c r="A14" s="130" t="s">
        <v>87</v>
      </c>
      <c r="B14" s="135" t="s">
        <v>105</v>
      </c>
      <c r="C14" s="131" t="s">
        <v>132</v>
      </c>
      <c r="D14" s="133" t="s">
        <v>136</v>
      </c>
      <c r="E14" s="136">
        <v>4373400</v>
      </c>
      <c r="F14" s="132" t="s">
        <v>93</v>
      </c>
      <c r="G14" s="132" t="s">
        <v>90</v>
      </c>
      <c r="H14" s="21" t="s">
        <v>131</v>
      </c>
    </row>
    <row r="15" spans="1:8">
      <c r="D15" s="23"/>
      <c r="E15" s="23"/>
      <c r="F15" s="37"/>
    </row>
  </sheetData>
  <mergeCells count="3">
    <mergeCell ref="A1:H1"/>
    <mergeCell ref="A2:B2"/>
    <mergeCell ref="G2:H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B1" workbookViewId="0">
      <selection activeCell="C17" sqref="C17:E17"/>
    </sheetView>
  </sheetViews>
  <sheetFormatPr defaultRowHeight="13.5"/>
  <cols>
    <col min="1" max="1" width="14.5546875" style="11" customWidth="1"/>
    <col min="2" max="2" width="17.21875" style="11" customWidth="1"/>
    <col min="3" max="3" width="19.109375" style="11" customWidth="1"/>
    <col min="4" max="4" width="18" style="11" customWidth="1"/>
    <col min="5" max="5" width="23.77734375" style="11" customWidth="1"/>
  </cols>
  <sheetData>
    <row r="1" spans="1:5" ht="39" customHeight="1">
      <c r="A1" s="169" t="s">
        <v>26</v>
      </c>
      <c r="B1" s="169"/>
      <c r="C1" s="169"/>
      <c r="D1" s="169"/>
      <c r="E1" s="169"/>
    </row>
    <row r="2" spans="1:5" ht="26.25" thickBot="1">
      <c r="A2" s="146" t="s">
        <v>87</v>
      </c>
      <c r="B2" s="146"/>
      <c r="C2" s="147"/>
      <c r="D2" s="147"/>
      <c r="E2" s="148" t="s">
        <v>46</v>
      </c>
    </row>
    <row r="3" spans="1:5" ht="21.75" customHeight="1" thickTop="1">
      <c r="A3" s="170" t="s">
        <v>86</v>
      </c>
      <c r="B3" s="149" t="s">
        <v>78</v>
      </c>
      <c r="C3" s="166">
        <f>수의계약현황공개!B3</f>
        <v>0</v>
      </c>
      <c r="D3" s="167"/>
      <c r="E3" s="168"/>
    </row>
    <row r="4" spans="1:5" ht="21.75" customHeight="1">
      <c r="A4" s="171"/>
      <c r="B4" s="150" t="s">
        <v>39</v>
      </c>
      <c r="C4" s="157">
        <f>수의계약현황공개!D6</f>
        <v>0</v>
      </c>
      <c r="D4" s="150" t="s">
        <v>79</v>
      </c>
      <c r="E4" s="158">
        <f>수의계약현황공개!E6</f>
        <v>0</v>
      </c>
    </row>
    <row r="5" spans="1:5" ht="21.75" customHeight="1">
      <c r="A5" s="171"/>
      <c r="B5" s="150" t="s">
        <v>80</v>
      </c>
      <c r="C5" s="151" t="e">
        <f>E4/C4</f>
        <v>#DIV/0!</v>
      </c>
      <c r="D5" s="150" t="s">
        <v>40</v>
      </c>
      <c r="E5" s="158">
        <f>E4</f>
        <v>0</v>
      </c>
    </row>
    <row r="6" spans="1:5" ht="21.75" customHeight="1">
      <c r="A6" s="171"/>
      <c r="B6" s="150" t="s">
        <v>37</v>
      </c>
      <c r="C6" s="151">
        <f>수의계약현황공개!B6</f>
        <v>0</v>
      </c>
      <c r="D6" s="150" t="s">
        <v>38</v>
      </c>
      <c r="E6" s="152" t="str">
        <f>CONCATENATE(수의계약현황공개!C6, " ~ ", 수의계약현황공개!C7)</f>
        <v xml:space="preserve"> ~ </v>
      </c>
    </row>
    <row r="7" spans="1:5" ht="21.75" customHeight="1">
      <c r="A7" s="171"/>
      <c r="B7" s="150" t="s">
        <v>81</v>
      </c>
      <c r="C7" s="151" t="s">
        <v>128</v>
      </c>
      <c r="D7" s="150" t="s">
        <v>82</v>
      </c>
      <c r="E7" s="152"/>
    </row>
    <row r="8" spans="1:5" ht="21.75" customHeight="1">
      <c r="A8" s="171"/>
      <c r="B8" s="150" t="s">
        <v>83</v>
      </c>
      <c r="C8" s="151" t="s">
        <v>127</v>
      </c>
      <c r="D8" s="150" t="s">
        <v>42</v>
      </c>
      <c r="E8" s="152">
        <f>수의계약현황공개!B9</f>
        <v>0</v>
      </c>
    </row>
    <row r="9" spans="1:5" ht="21.75" customHeight="1" thickBot="1">
      <c r="A9" s="172"/>
      <c r="B9" s="153" t="s">
        <v>84</v>
      </c>
      <c r="C9" s="154" t="s">
        <v>126</v>
      </c>
      <c r="D9" s="153" t="s">
        <v>85</v>
      </c>
      <c r="E9" s="155"/>
    </row>
    <row r="10" spans="1:5" ht="21.75" customHeight="1" thickTop="1">
      <c r="A10" s="170" t="s">
        <v>86</v>
      </c>
      <c r="B10" s="149" t="s">
        <v>78</v>
      </c>
      <c r="C10" s="166">
        <f>수의계약현황공개!B13</f>
        <v>0</v>
      </c>
      <c r="D10" s="167"/>
      <c r="E10" s="168"/>
    </row>
    <row r="11" spans="1:5" ht="21.75" customHeight="1">
      <c r="A11" s="171"/>
      <c r="B11" s="150" t="s">
        <v>39</v>
      </c>
      <c r="C11" s="151">
        <f>수의계약현황공개!D16</f>
        <v>0</v>
      </c>
      <c r="D11" s="150" t="s">
        <v>79</v>
      </c>
      <c r="E11" s="152">
        <f>수의계약현황공개!E16</f>
        <v>0</v>
      </c>
    </row>
    <row r="12" spans="1:5" ht="21.75" customHeight="1">
      <c r="A12" s="171"/>
      <c r="B12" s="150" t="s">
        <v>80</v>
      </c>
      <c r="C12" s="151" t="e">
        <f>수의계약현황공개!F16</f>
        <v>#DIV/0!</v>
      </c>
      <c r="D12" s="150" t="s">
        <v>40</v>
      </c>
      <c r="E12" s="152">
        <f>E11</f>
        <v>0</v>
      </c>
    </row>
    <row r="13" spans="1:5" ht="21.75" customHeight="1">
      <c r="A13" s="171"/>
      <c r="B13" s="150" t="s">
        <v>37</v>
      </c>
      <c r="C13" s="151">
        <f>수의계약현황공개!B16</f>
        <v>0</v>
      </c>
      <c r="D13" s="150" t="s">
        <v>38</v>
      </c>
      <c r="E13" s="152" t="str">
        <f>CONCATENATE(수의계약현황공개!C16, " ~ ", 수의계약현황공개!C17)</f>
        <v xml:space="preserve"> ~ </v>
      </c>
    </row>
    <row r="14" spans="1:5" ht="21.75" customHeight="1">
      <c r="A14" s="171"/>
      <c r="B14" s="150" t="s">
        <v>81</v>
      </c>
      <c r="C14" s="151" t="s">
        <v>128</v>
      </c>
      <c r="D14" s="150" t="s">
        <v>82</v>
      </c>
      <c r="E14" s="152"/>
    </row>
    <row r="15" spans="1:5" ht="21.75" customHeight="1">
      <c r="A15" s="171"/>
      <c r="B15" s="150" t="s">
        <v>83</v>
      </c>
      <c r="C15" s="151" t="s">
        <v>127</v>
      </c>
      <c r="D15" s="150" t="s">
        <v>42</v>
      </c>
      <c r="E15" s="152">
        <f>수의계약현황공개!B19</f>
        <v>0</v>
      </c>
    </row>
    <row r="16" spans="1:5" ht="21.75" customHeight="1" thickBot="1">
      <c r="A16" s="172"/>
      <c r="B16" s="153" t="s">
        <v>84</v>
      </c>
      <c r="C16" s="154" t="s">
        <v>126</v>
      </c>
      <c r="D16" s="153" t="s">
        <v>85</v>
      </c>
      <c r="E16" s="155"/>
    </row>
    <row r="17" spans="1:5" ht="21.75" customHeight="1" thickTop="1">
      <c r="A17" s="170" t="s">
        <v>86</v>
      </c>
      <c r="B17" s="149" t="s">
        <v>78</v>
      </c>
      <c r="C17" s="166">
        <f>수의계약현황공개!B23</f>
        <v>0</v>
      </c>
      <c r="D17" s="167"/>
      <c r="E17" s="168"/>
    </row>
    <row r="18" spans="1:5" ht="21.75" customHeight="1">
      <c r="A18" s="171"/>
      <c r="B18" s="150" t="s">
        <v>39</v>
      </c>
      <c r="C18" s="151">
        <f>수의계약현황공개!D26</f>
        <v>0</v>
      </c>
      <c r="D18" s="150" t="s">
        <v>79</v>
      </c>
      <c r="E18" s="152">
        <f>수의계약현황공개!E26</f>
        <v>0</v>
      </c>
    </row>
    <row r="19" spans="1:5" ht="21.75" customHeight="1">
      <c r="A19" s="171"/>
      <c r="B19" s="150" t="s">
        <v>80</v>
      </c>
      <c r="C19" s="151" t="e">
        <f>수의계약현황공개!F26</f>
        <v>#DIV/0!</v>
      </c>
      <c r="D19" s="150" t="s">
        <v>40</v>
      </c>
      <c r="E19" s="152">
        <f>E18</f>
        <v>0</v>
      </c>
    </row>
    <row r="20" spans="1:5" ht="21.75" customHeight="1">
      <c r="A20" s="171"/>
      <c r="B20" s="150" t="s">
        <v>37</v>
      </c>
      <c r="C20" s="151"/>
      <c r="D20" s="150" t="s">
        <v>38</v>
      </c>
      <c r="E20" s="152" t="str">
        <f>CONCATENATE(수의계약현황공개!C26, " ~ ", 수의계약현황공개!C27)</f>
        <v xml:space="preserve"> ~ </v>
      </c>
    </row>
    <row r="21" spans="1:5" ht="21.75" customHeight="1">
      <c r="A21" s="171"/>
      <c r="B21" s="150" t="s">
        <v>81</v>
      </c>
      <c r="C21" s="151" t="s">
        <v>128</v>
      </c>
      <c r="D21" s="150" t="s">
        <v>82</v>
      </c>
      <c r="E21" s="152"/>
    </row>
    <row r="22" spans="1:5" ht="21.75" customHeight="1">
      <c r="A22" s="171"/>
      <c r="B22" s="150" t="s">
        <v>83</v>
      </c>
      <c r="C22" s="151" t="s">
        <v>127</v>
      </c>
      <c r="D22" s="150" t="s">
        <v>42</v>
      </c>
      <c r="E22" s="152">
        <f>수의계약현황공개!B29</f>
        <v>0</v>
      </c>
    </row>
    <row r="23" spans="1:5" ht="21.75" customHeight="1" thickBot="1">
      <c r="A23" s="172"/>
      <c r="B23" s="153" t="s">
        <v>84</v>
      </c>
      <c r="C23" s="154" t="s">
        <v>126</v>
      </c>
      <c r="D23" s="153" t="s">
        <v>85</v>
      </c>
      <c r="E23" s="155"/>
    </row>
    <row r="24" spans="1:5" ht="21.75" customHeight="1" thickTop="1">
      <c r="A24" s="156"/>
      <c r="B24" s="149" t="s">
        <v>78</v>
      </c>
      <c r="C24" s="166">
        <f>수의계약현황공개!B33</f>
        <v>0</v>
      </c>
      <c r="D24" s="167"/>
      <c r="E24" s="168"/>
    </row>
    <row r="25" spans="1:5" ht="21.75" customHeight="1">
      <c r="A25" s="156"/>
      <c r="B25" s="150" t="s">
        <v>39</v>
      </c>
      <c r="C25" s="151">
        <f>수의계약현황공개!D36</f>
        <v>0</v>
      </c>
      <c r="D25" s="150" t="s">
        <v>79</v>
      </c>
      <c r="E25" s="152">
        <f>수의계약현황공개!E36</f>
        <v>0</v>
      </c>
    </row>
    <row r="26" spans="1:5" ht="21.75" customHeight="1">
      <c r="A26" s="156"/>
      <c r="B26" s="150" t="s">
        <v>80</v>
      </c>
      <c r="C26" s="151" t="e">
        <f>수의계약현황공개!F36</f>
        <v>#DIV/0!</v>
      </c>
      <c r="D26" s="150" t="s">
        <v>40</v>
      </c>
      <c r="E26" s="152">
        <f>E25</f>
        <v>0</v>
      </c>
    </row>
    <row r="27" spans="1:5" ht="21.75" customHeight="1">
      <c r="A27" s="156"/>
      <c r="B27" s="150" t="s">
        <v>37</v>
      </c>
      <c r="C27" s="151">
        <f>수의계약현황공개!B36</f>
        <v>0</v>
      </c>
      <c r="D27" s="150" t="s">
        <v>38</v>
      </c>
      <c r="E27" s="152" t="str">
        <f>CONCATENATE(수의계약현황공개!C36, " ~ ", 수의계약현황공개!C37)</f>
        <v xml:space="preserve"> ~ </v>
      </c>
    </row>
    <row r="28" spans="1:5" ht="21.75" customHeight="1">
      <c r="A28" s="156"/>
      <c r="B28" s="150" t="s">
        <v>81</v>
      </c>
      <c r="C28" s="151" t="s">
        <v>128</v>
      </c>
      <c r="D28" s="150" t="s">
        <v>82</v>
      </c>
      <c r="E28" s="152"/>
    </row>
    <row r="29" spans="1:5" ht="21.75" customHeight="1">
      <c r="A29" s="156"/>
      <c r="B29" s="150" t="s">
        <v>83</v>
      </c>
      <c r="C29" s="151" t="s">
        <v>127</v>
      </c>
      <c r="D29" s="150" t="s">
        <v>42</v>
      </c>
      <c r="E29" s="152">
        <f>수의계약현황공개!B39</f>
        <v>0</v>
      </c>
    </row>
    <row r="30" spans="1:5" ht="21.75" customHeight="1" thickBot="1">
      <c r="A30" s="156"/>
      <c r="B30" s="153" t="s">
        <v>84</v>
      </c>
      <c r="C30" s="154" t="s">
        <v>126</v>
      </c>
      <c r="D30" s="153" t="s">
        <v>85</v>
      </c>
      <c r="E30" s="155"/>
    </row>
    <row r="31" spans="1:5" ht="21.75" customHeight="1" thickTop="1">
      <c r="A31" s="156"/>
      <c r="B31" s="149" t="s">
        <v>78</v>
      </c>
      <c r="C31" s="166">
        <f>수의계약현황공개!B43</f>
        <v>0</v>
      </c>
      <c r="D31" s="167"/>
      <c r="E31" s="168"/>
    </row>
    <row r="32" spans="1:5" ht="21.75" customHeight="1">
      <c r="A32" s="156"/>
      <c r="B32" s="150" t="s">
        <v>39</v>
      </c>
      <c r="C32" s="151">
        <f>수의계약현황공개!D46</f>
        <v>0</v>
      </c>
      <c r="D32" s="150" t="s">
        <v>79</v>
      </c>
      <c r="E32" s="152">
        <f>수의계약현황공개!E46</f>
        <v>0</v>
      </c>
    </row>
    <row r="33" spans="1:5" ht="21.75" customHeight="1">
      <c r="A33" s="156"/>
      <c r="B33" s="150" t="s">
        <v>80</v>
      </c>
      <c r="C33" s="151" t="e">
        <f>수의계약현황공개!F46</f>
        <v>#DIV/0!</v>
      </c>
      <c r="D33" s="150" t="s">
        <v>40</v>
      </c>
      <c r="E33" s="152">
        <f>E32</f>
        <v>0</v>
      </c>
    </row>
    <row r="34" spans="1:5" ht="21.75" customHeight="1">
      <c r="A34" s="156"/>
      <c r="B34" s="150" t="s">
        <v>37</v>
      </c>
      <c r="C34" s="151">
        <f>수의계약현황공개!B46</f>
        <v>0</v>
      </c>
      <c r="D34" s="150" t="s">
        <v>38</v>
      </c>
      <c r="E34" s="152" t="str">
        <f>CONCATENATE(수의계약현황공개!C46, " ~ ", 수의계약현황공개!C47)</f>
        <v xml:space="preserve"> ~ </v>
      </c>
    </row>
    <row r="35" spans="1:5" ht="21.75" customHeight="1">
      <c r="A35" s="156"/>
      <c r="B35" s="150" t="s">
        <v>81</v>
      </c>
      <c r="C35" s="151" t="s">
        <v>128</v>
      </c>
      <c r="D35" s="150" t="s">
        <v>82</v>
      </c>
      <c r="E35" s="152"/>
    </row>
    <row r="36" spans="1:5" ht="21.75" customHeight="1">
      <c r="A36" s="156"/>
      <c r="B36" s="150" t="s">
        <v>83</v>
      </c>
      <c r="C36" s="151" t="s">
        <v>127</v>
      </c>
      <c r="D36" s="150" t="s">
        <v>42</v>
      </c>
      <c r="E36" s="152">
        <f>수의계약현황공개!B49</f>
        <v>0</v>
      </c>
    </row>
    <row r="37" spans="1:5" ht="21.75" customHeight="1" thickBot="1">
      <c r="A37" s="156"/>
      <c r="B37" s="153" t="s">
        <v>84</v>
      </c>
      <c r="C37" s="154" t="s">
        <v>126</v>
      </c>
      <c r="D37" s="153" t="s">
        <v>85</v>
      </c>
      <c r="E37" s="155"/>
    </row>
    <row r="38" spans="1:5" ht="21.75" customHeight="1" thickTop="1">
      <c r="A38" s="156"/>
      <c r="B38" s="149" t="s">
        <v>78</v>
      </c>
      <c r="C38" s="166">
        <f>수의계약현황공개!B53</f>
        <v>0</v>
      </c>
      <c r="D38" s="167"/>
      <c r="E38" s="168"/>
    </row>
    <row r="39" spans="1:5" ht="21.75" customHeight="1">
      <c r="A39" s="156"/>
      <c r="B39" s="150" t="s">
        <v>39</v>
      </c>
      <c r="C39" s="151">
        <f>수의계약현황공개!D56</f>
        <v>0</v>
      </c>
      <c r="D39" s="150" t="s">
        <v>79</v>
      </c>
      <c r="E39" s="152">
        <f>수의계약현황공개!E56</f>
        <v>0</v>
      </c>
    </row>
    <row r="40" spans="1:5" ht="21.75" customHeight="1">
      <c r="A40" s="156"/>
      <c r="B40" s="150" t="s">
        <v>80</v>
      </c>
      <c r="C40" s="151" t="e">
        <f>수의계약현황공개!F56</f>
        <v>#DIV/0!</v>
      </c>
      <c r="D40" s="150" t="s">
        <v>40</v>
      </c>
      <c r="E40" s="152">
        <f>E39</f>
        <v>0</v>
      </c>
    </row>
    <row r="41" spans="1:5" ht="21.75" customHeight="1">
      <c r="A41" s="156"/>
      <c r="B41" s="150" t="s">
        <v>37</v>
      </c>
      <c r="C41" s="151">
        <f>수의계약현황공개!B56</f>
        <v>0</v>
      </c>
      <c r="D41" s="150" t="s">
        <v>38</v>
      </c>
      <c r="E41" s="152" t="str">
        <f>CONCATENATE(수의계약현황공개!C56, " ~ ", 수의계약현황공개!C57)</f>
        <v xml:space="preserve"> ~ </v>
      </c>
    </row>
    <row r="42" spans="1:5" ht="21.75" customHeight="1">
      <c r="A42" s="156"/>
      <c r="B42" s="150" t="s">
        <v>81</v>
      </c>
      <c r="C42" s="151" t="s">
        <v>128</v>
      </c>
      <c r="D42" s="150" t="s">
        <v>82</v>
      </c>
      <c r="E42" s="152"/>
    </row>
    <row r="43" spans="1:5" ht="21.75" customHeight="1">
      <c r="A43" s="156"/>
      <c r="B43" s="150" t="s">
        <v>83</v>
      </c>
      <c r="C43" s="151" t="s">
        <v>127</v>
      </c>
      <c r="D43" s="150" t="s">
        <v>42</v>
      </c>
      <c r="E43" s="152">
        <f>수의계약현황공개!B59</f>
        <v>0</v>
      </c>
    </row>
    <row r="44" spans="1:5" ht="21.75" customHeight="1" thickBot="1">
      <c r="A44" s="156"/>
      <c r="B44" s="153" t="s">
        <v>84</v>
      </c>
      <c r="C44" s="154" t="s">
        <v>126</v>
      </c>
      <c r="D44" s="153" t="s">
        <v>85</v>
      </c>
      <c r="E44" s="155"/>
    </row>
    <row r="45" spans="1:5" ht="14.25" thickTop="1"/>
  </sheetData>
  <mergeCells count="10">
    <mergeCell ref="C24:E24"/>
    <mergeCell ref="C31:E31"/>
    <mergeCell ref="C38:E38"/>
    <mergeCell ref="A1:E1"/>
    <mergeCell ref="A17:A23"/>
    <mergeCell ref="C17:E17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zoomScale="85" zoomScaleNormal="85" workbookViewId="0">
      <selection activeCell="B11" sqref="B11:F11"/>
    </sheetView>
  </sheetViews>
  <sheetFormatPr defaultRowHeight="13.5"/>
  <cols>
    <col min="1" max="1" width="24.44140625" style="11" customWidth="1"/>
    <col min="2" max="2" width="20.44140625" style="36" customWidth="1"/>
    <col min="3" max="3" width="18.33203125" style="36" customWidth="1"/>
    <col min="4" max="4" width="15.5546875" style="36" customWidth="1"/>
    <col min="5" max="6" width="15.5546875" style="11" customWidth="1"/>
  </cols>
  <sheetData>
    <row r="1" spans="1:6" ht="49.5" customHeight="1">
      <c r="A1" s="163" t="s">
        <v>27</v>
      </c>
      <c r="B1" s="163"/>
      <c r="C1" s="163"/>
      <c r="D1" s="163"/>
      <c r="E1" s="163"/>
      <c r="F1" s="163"/>
    </row>
    <row r="2" spans="1:6" ht="26.25" thickBot="1">
      <c r="A2" s="12" t="s">
        <v>87</v>
      </c>
      <c r="B2" s="34"/>
      <c r="C2" s="35"/>
      <c r="D2" s="35"/>
      <c r="E2" s="3"/>
      <c r="F2" s="3"/>
    </row>
    <row r="3" spans="1:6" ht="20.25" customHeight="1" thickTop="1">
      <c r="A3" s="117" t="s">
        <v>36</v>
      </c>
      <c r="B3" s="182"/>
      <c r="C3" s="182"/>
      <c r="D3" s="182"/>
      <c r="E3" s="182"/>
      <c r="F3" s="183"/>
    </row>
    <row r="4" spans="1:6" ht="20.25" customHeight="1">
      <c r="A4" s="175" t="s">
        <v>47</v>
      </c>
      <c r="B4" s="176" t="s">
        <v>37</v>
      </c>
      <c r="C4" s="176" t="s">
        <v>38</v>
      </c>
      <c r="D4" s="120" t="s">
        <v>48</v>
      </c>
      <c r="E4" s="120" t="s">
        <v>40</v>
      </c>
      <c r="F4" s="121" t="s">
        <v>53</v>
      </c>
    </row>
    <row r="5" spans="1:6" ht="20.25" customHeight="1">
      <c r="A5" s="175"/>
      <c r="B5" s="176"/>
      <c r="C5" s="176"/>
      <c r="D5" s="122" t="s">
        <v>49</v>
      </c>
      <c r="E5" s="122" t="s">
        <v>41</v>
      </c>
      <c r="F5" s="123" t="s">
        <v>50</v>
      </c>
    </row>
    <row r="6" spans="1:6" ht="20.25" customHeight="1">
      <c r="A6" s="175"/>
      <c r="B6" s="187"/>
      <c r="C6" s="38"/>
      <c r="D6" s="185"/>
      <c r="E6" s="185"/>
      <c r="F6" s="186" t="e">
        <f>E6/D6</f>
        <v>#DIV/0!</v>
      </c>
    </row>
    <row r="7" spans="1:6" ht="20.25" customHeight="1">
      <c r="A7" s="175"/>
      <c r="B7" s="187"/>
      <c r="C7" s="38"/>
      <c r="D7" s="185"/>
      <c r="E7" s="185"/>
      <c r="F7" s="186"/>
    </row>
    <row r="8" spans="1:6" ht="20.25" customHeight="1">
      <c r="A8" s="175" t="s">
        <v>42</v>
      </c>
      <c r="B8" s="120" t="s">
        <v>43</v>
      </c>
      <c r="C8" s="120" t="s">
        <v>51</v>
      </c>
      <c r="D8" s="176" t="s">
        <v>44</v>
      </c>
      <c r="E8" s="176"/>
      <c r="F8" s="177"/>
    </row>
    <row r="9" spans="1:6" ht="20.25" customHeight="1">
      <c r="A9" s="175"/>
      <c r="B9" s="144"/>
      <c r="C9" s="39"/>
      <c r="D9" s="178"/>
      <c r="E9" s="178"/>
      <c r="F9" s="179"/>
    </row>
    <row r="10" spans="1:6" ht="20.25" customHeight="1">
      <c r="A10" s="118" t="s">
        <v>54</v>
      </c>
      <c r="B10" s="180"/>
      <c r="C10" s="180"/>
      <c r="D10" s="180"/>
      <c r="E10" s="180"/>
      <c r="F10" s="181"/>
    </row>
    <row r="11" spans="1:6" ht="20.25" customHeight="1">
      <c r="A11" s="118" t="s">
        <v>52</v>
      </c>
      <c r="B11" s="180"/>
      <c r="C11" s="180"/>
      <c r="D11" s="180"/>
      <c r="E11" s="180"/>
      <c r="F11" s="181"/>
    </row>
    <row r="12" spans="1:6" ht="20.25" customHeight="1" thickBot="1">
      <c r="A12" s="119" t="s">
        <v>45</v>
      </c>
      <c r="B12" s="173"/>
      <c r="C12" s="173"/>
      <c r="D12" s="173"/>
      <c r="E12" s="173"/>
      <c r="F12" s="174"/>
    </row>
    <row r="13" spans="1:6" ht="20.25" customHeight="1" thickTop="1">
      <c r="A13" s="117" t="s">
        <v>36</v>
      </c>
      <c r="B13" s="182"/>
      <c r="C13" s="182"/>
      <c r="D13" s="182"/>
      <c r="E13" s="182"/>
      <c r="F13" s="183"/>
    </row>
    <row r="14" spans="1:6" ht="20.25" customHeight="1">
      <c r="A14" s="175" t="s">
        <v>47</v>
      </c>
      <c r="B14" s="176" t="s">
        <v>37</v>
      </c>
      <c r="C14" s="176" t="s">
        <v>38</v>
      </c>
      <c r="D14" s="120" t="s">
        <v>48</v>
      </c>
      <c r="E14" s="120" t="s">
        <v>40</v>
      </c>
      <c r="F14" s="121" t="s">
        <v>53</v>
      </c>
    </row>
    <row r="15" spans="1:6" ht="20.25" customHeight="1">
      <c r="A15" s="175"/>
      <c r="B15" s="176"/>
      <c r="C15" s="176"/>
      <c r="D15" s="122" t="s">
        <v>49</v>
      </c>
      <c r="E15" s="122" t="s">
        <v>41</v>
      </c>
      <c r="F15" s="123" t="s">
        <v>50</v>
      </c>
    </row>
    <row r="16" spans="1:6" ht="20.25" customHeight="1">
      <c r="A16" s="175"/>
      <c r="B16" s="184"/>
      <c r="C16" s="38"/>
      <c r="D16" s="185"/>
      <c r="E16" s="185"/>
      <c r="F16" s="186" t="e">
        <f>E16/D16</f>
        <v>#DIV/0!</v>
      </c>
    </row>
    <row r="17" spans="1:6" ht="20.25" customHeight="1">
      <c r="A17" s="175"/>
      <c r="B17" s="184"/>
      <c r="C17" s="38"/>
      <c r="D17" s="185"/>
      <c r="E17" s="185"/>
      <c r="F17" s="186"/>
    </row>
    <row r="18" spans="1:6" ht="20.25" customHeight="1">
      <c r="A18" s="175" t="s">
        <v>42</v>
      </c>
      <c r="B18" s="120" t="s">
        <v>43</v>
      </c>
      <c r="C18" s="120" t="s">
        <v>51</v>
      </c>
      <c r="D18" s="176" t="s">
        <v>44</v>
      </c>
      <c r="E18" s="176"/>
      <c r="F18" s="177"/>
    </row>
    <row r="19" spans="1:6" ht="20.25" customHeight="1">
      <c r="A19" s="175"/>
      <c r="B19" s="39"/>
      <c r="C19" s="39"/>
      <c r="D19" s="178"/>
      <c r="E19" s="178"/>
      <c r="F19" s="179"/>
    </row>
    <row r="20" spans="1:6" ht="20.25" customHeight="1">
      <c r="A20" s="118" t="s">
        <v>54</v>
      </c>
      <c r="B20" s="180"/>
      <c r="C20" s="180"/>
      <c r="D20" s="180"/>
      <c r="E20" s="180"/>
      <c r="F20" s="181"/>
    </row>
    <row r="21" spans="1:6" ht="20.25" customHeight="1">
      <c r="A21" s="118" t="s">
        <v>52</v>
      </c>
      <c r="B21" s="180"/>
      <c r="C21" s="180"/>
      <c r="D21" s="180"/>
      <c r="E21" s="180"/>
      <c r="F21" s="181"/>
    </row>
    <row r="22" spans="1:6" ht="20.25" customHeight="1" thickBot="1">
      <c r="A22" s="119" t="s">
        <v>45</v>
      </c>
      <c r="B22" s="173"/>
      <c r="C22" s="173"/>
      <c r="D22" s="173"/>
      <c r="E22" s="173"/>
      <c r="F22" s="174"/>
    </row>
    <row r="23" spans="1:6" ht="20.25" customHeight="1" thickTop="1">
      <c r="A23" s="117" t="s">
        <v>36</v>
      </c>
      <c r="B23" s="182"/>
      <c r="C23" s="182"/>
      <c r="D23" s="182"/>
      <c r="E23" s="182"/>
      <c r="F23" s="183"/>
    </row>
    <row r="24" spans="1:6" ht="20.25" customHeight="1">
      <c r="A24" s="175" t="s">
        <v>47</v>
      </c>
      <c r="B24" s="176" t="s">
        <v>37</v>
      </c>
      <c r="C24" s="176" t="s">
        <v>38</v>
      </c>
      <c r="D24" s="120" t="s">
        <v>48</v>
      </c>
      <c r="E24" s="120" t="s">
        <v>40</v>
      </c>
      <c r="F24" s="121" t="s">
        <v>53</v>
      </c>
    </row>
    <row r="25" spans="1:6" ht="20.25" customHeight="1">
      <c r="A25" s="175"/>
      <c r="B25" s="176"/>
      <c r="C25" s="176"/>
      <c r="D25" s="122" t="s">
        <v>49</v>
      </c>
      <c r="E25" s="122" t="s">
        <v>41</v>
      </c>
      <c r="F25" s="123" t="s">
        <v>50</v>
      </c>
    </row>
    <row r="26" spans="1:6" ht="20.25" customHeight="1">
      <c r="A26" s="175"/>
      <c r="B26" s="184"/>
      <c r="C26" s="38"/>
      <c r="D26" s="185"/>
      <c r="E26" s="185"/>
      <c r="F26" s="186" t="e">
        <f>E26/D26</f>
        <v>#DIV/0!</v>
      </c>
    </row>
    <row r="27" spans="1:6" ht="20.25" customHeight="1">
      <c r="A27" s="175"/>
      <c r="B27" s="184"/>
      <c r="C27" s="38"/>
      <c r="D27" s="185"/>
      <c r="E27" s="185"/>
      <c r="F27" s="186"/>
    </row>
    <row r="28" spans="1:6" ht="20.25" customHeight="1">
      <c r="A28" s="175" t="s">
        <v>42</v>
      </c>
      <c r="B28" s="120" t="s">
        <v>43</v>
      </c>
      <c r="C28" s="120" t="s">
        <v>51</v>
      </c>
      <c r="D28" s="176" t="s">
        <v>44</v>
      </c>
      <c r="E28" s="176"/>
      <c r="F28" s="177"/>
    </row>
    <row r="29" spans="1:6" ht="20.25" customHeight="1">
      <c r="A29" s="175"/>
      <c r="B29" s="39"/>
      <c r="C29" s="39"/>
      <c r="D29" s="178"/>
      <c r="E29" s="178"/>
      <c r="F29" s="179"/>
    </row>
    <row r="30" spans="1:6" ht="20.25" customHeight="1">
      <c r="A30" s="118" t="s">
        <v>54</v>
      </c>
      <c r="B30" s="180"/>
      <c r="C30" s="180"/>
      <c r="D30" s="180"/>
      <c r="E30" s="180"/>
      <c r="F30" s="181"/>
    </row>
    <row r="31" spans="1:6" ht="20.25" customHeight="1">
      <c r="A31" s="118" t="s">
        <v>52</v>
      </c>
      <c r="B31" s="180"/>
      <c r="C31" s="180"/>
      <c r="D31" s="180"/>
      <c r="E31" s="180"/>
      <c r="F31" s="181"/>
    </row>
    <row r="32" spans="1:6" ht="20.25" customHeight="1" thickBot="1">
      <c r="A32" s="119" t="s">
        <v>45</v>
      </c>
      <c r="B32" s="173"/>
      <c r="C32" s="173"/>
      <c r="D32" s="173"/>
      <c r="E32" s="173"/>
      <c r="F32" s="174"/>
    </row>
    <row r="33" spans="1:6" ht="20.25" customHeight="1" thickTop="1">
      <c r="A33" s="117" t="s">
        <v>36</v>
      </c>
      <c r="B33" s="182"/>
      <c r="C33" s="182"/>
      <c r="D33" s="182"/>
      <c r="E33" s="182"/>
      <c r="F33" s="183"/>
    </row>
    <row r="34" spans="1:6" ht="20.25" customHeight="1">
      <c r="A34" s="175" t="s">
        <v>47</v>
      </c>
      <c r="B34" s="176" t="s">
        <v>37</v>
      </c>
      <c r="C34" s="176" t="s">
        <v>38</v>
      </c>
      <c r="D34" s="120" t="s">
        <v>48</v>
      </c>
      <c r="E34" s="120" t="s">
        <v>40</v>
      </c>
      <c r="F34" s="121" t="s">
        <v>53</v>
      </c>
    </row>
    <row r="35" spans="1:6" ht="20.25" customHeight="1">
      <c r="A35" s="175"/>
      <c r="B35" s="176"/>
      <c r="C35" s="176"/>
      <c r="D35" s="122" t="s">
        <v>49</v>
      </c>
      <c r="E35" s="122" t="s">
        <v>41</v>
      </c>
      <c r="F35" s="123" t="s">
        <v>50</v>
      </c>
    </row>
    <row r="36" spans="1:6" ht="20.25" customHeight="1">
      <c r="A36" s="175"/>
      <c r="B36" s="184"/>
      <c r="C36" s="38"/>
      <c r="D36" s="185"/>
      <c r="E36" s="185"/>
      <c r="F36" s="186" t="e">
        <f>E36/D36</f>
        <v>#DIV/0!</v>
      </c>
    </row>
    <row r="37" spans="1:6" ht="20.25" customHeight="1">
      <c r="A37" s="175"/>
      <c r="B37" s="184"/>
      <c r="C37" s="38"/>
      <c r="D37" s="185"/>
      <c r="E37" s="185"/>
      <c r="F37" s="186"/>
    </row>
    <row r="38" spans="1:6" ht="20.25" customHeight="1">
      <c r="A38" s="175" t="s">
        <v>42</v>
      </c>
      <c r="B38" s="120" t="s">
        <v>43</v>
      </c>
      <c r="C38" s="120" t="s">
        <v>51</v>
      </c>
      <c r="D38" s="176" t="s">
        <v>44</v>
      </c>
      <c r="E38" s="176"/>
      <c r="F38" s="177"/>
    </row>
    <row r="39" spans="1:6" ht="20.25" customHeight="1">
      <c r="A39" s="175"/>
      <c r="B39" s="145"/>
      <c r="C39" s="39"/>
      <c r="D39" s="178"/>
      <c r="E39" s="178"/>
      <c r="F39" s="179"/>
    </row>
    <row r="40" spans="1:6" ht="20.25" customHeight="1">
      <c r="A40" s="118" t="s">
        <v>54</v>
      </c>
      <c r="B40" s="180"/>
      <c r="C40" s="180"/>
      <c r="D40" s="180"/>
      <c r="E40" s="180"/>
      <c r="F40" s="181"/>
    </row>
    <row r="41" spans="1:6" ht="20.25" customHeight="1">
      <c r="A41" s="118" t="s">
        <v>52</v>
      </c>
      <c r="B41" s="180"/>
      <c r="C41" s="180"/>
      <c r="D41" s="180"/>
      <c r="E41" s="180"/>
      <c r="F41" s="181"/>
    </row>
    <row r="42" spans="1:6" ht="20.25" customHeight="1" thickBot="1">
      <c r="A42" s="119" t="s">
        <v>45</v>
      </c>
      <c r="B42" s="173"/>
      <c r="C42" s="173"/>
      <c r="D42" s="173"/>
      <c r="E42" s="173"/>
      <c r="F42" s="174"/>
    </row>
    <row r="43" spans="1:6" ht="20.25" customHeight="1" thickTop="1">
      <c r="A43" s="117" t="s">
        <v>36</v>
      </c>
      <c r="B43" s="182"/>
      <c r="C43" s="182"/>
      <c r="D43" s="182"/>
      <c r="E43" s="182"/>
      <c r="F43" s="183"/>
    </row>
    <row r="44" spans="1:6" ht="20.25" customHeight="1">
      <c r="A44" s="175" t="s">
        <v>47</v>
      </c>
      <c r="B44" s="176" t="s">
        <v>37</v>
      </c>
      <c r="C44" s="176" t="s">
        <v>38</v>
      </c>
      <c r="D44" s="120" t="s">
        <v>48</v>
      </c>
      <c r="E44" s="120" t="s">
        <v>40</v>
      </c>
      <c r="F44" s="121" t="s">
        <v>53</v>
      </c>
    </row>
    <row r="45" spans="1:6" ht="20.25" customHeight="1">
      <c r="A45" s="175"/>
      <c r="B45" s="176"/>
      <c r="C45" s="176"/>
      <c r="D45" s="122" t="s">
        <v>49</v>
      </c>
      <c r="E45" s="122" t="s">
        <v>41</v>
      </c>
      <c r="F45" s="123" t="s">
        <v>50</v>
      </c>
    </row>
    <row r="46" spans="1:6" ht="20.25" customHeight="1">
      <c r="A46" s="175"/>
      <c r="B46" s="184"/>
      <c r="C46" s="38"/>
      <c r="D46" s="185"/>
      <c r="E46" s="185"/>
      <c r="F46" s="186" t="e">
        <f>E46/D46</f>
        <v>#DIV/0!</v>
      </c>
    </row>
    <row r="47" spans="1:6" ht="20.25" customHeight="1">
      <c r="A47" s="175"/>
      <c r="B47" s="184"/>
      <c r="C47" s="38"/>
      <c r="D47" s="185"/>
      <c r="E47" s="185"/>
      <c r="F47" s="186"/>
    </row>
    <row r="48" spans="1:6" ht="20.25" customHeight="1">
      <c r="A48" s="175" t="s">
        <v>42</v>
      </c>
      <c r="B48" s="120" t="s">
        <v>43</v>
      </c>
      <c r="C48" s="120" t="s">
        <v>51</v>
      </c>
      <c r="D48" s="176" t="s">
        <v>44</v>
      </c>
      <c r="E48" s="176"/>
      <c r="F48" s="177"/>
    </row>
    <row r="49" spans="1:6" ht="20.25" customHeight="1">
      <c r="A49" s="175"/>
      <c r="B49" s="39"/>
      <c r="C49" s="39"/>
      <c r="D49" s="178"/>
      <c r="E49" s="178"/>
      <c r="F49" s="179"/>
    </row>
    <row r="50" spans="1:6" ht="20.25" customHeight="1">
      <c r="A50" s="118" t="s">
        <v>54</v>
      </c>
      <c r="B50" s="180"/>
      <c r="C50" s="180"/>
      <c r="D50" s="180"/>
      <c r="E50" s="180"/>
      <c r="F50" s="181"/>
    </row>
    <row r="51" spans="1:6" ht="20.25" customHeight="1">
      <c r="A51" s="118" t="s">
        <v>52</v>
      </c>
      <c r="B51" s="180"/>
      <c r="C51" s="180"/>
      <c r="D51" s="180"/>
      <c r="E51" s="180"/>
      <c r="F51" s="181"/>
    </row>
    <row r="52" spans="1:6" ht="20.25" customHeight="1" thickBot="1">
      <c r="A52" s="119" t="s">
        <v>45</v>
      </c>
      <c r="B52" s="173"/>
      <c r="C52" s="173"/>
      <c r="D52" s="173"/>
      <c r="E52" s="173"/>
      <c r="F52" s="174"/>
    </row>
    <row r="53" spans="1:6" ht="20.25" customHeight="1" thickTop="1">
      <c r="A53" s="117" t="s">
        <v>36</v>
      </c>
      <c r="B53" s="182"/>
      <c r="C53" s="182"/>
      <c r="D53" s="182"/>
      <c r="E53" s="182"/>
      <c r="F53" s="183"/>
    </row>
    <row r="54" spans="1:6" ht="20.25" customHeight="1">
      <c r="A54" s="175" t="s">
        <v>47</v>
      </c>
      <c r="B54" s="176" t="s">
        <v>37</v>
      </c>
      <c r="C54" s="176" t="s">
        <v>38</v>
      </c>
      <c r="D54" s="128" t="s">
        <v>48</v>
      </c>
      <c r="E54" s="128" t="s">
        <v>40</v>
      </c>
      <c r="F54" s="129" t="s">
        <v>53</v>
      </c>
    </row>
    <row r="55" spans="1:6" ht="20.25" customHeight="1">
      <c r="A55" s="175"/>
      <c r="B55" s="176"/>
      <c r="C55" s="176"/>
      <c r="D55" s="122" t="s">
        <v>49</v>
      </c>
      <c r="E55" s="122" t="s">
        <v>41</v>
      </c>
      <c r="F55" s="123" t="s">
        <v>50</v>
      </c>
    </row>
    <row r="56" spans="1:6" ht="20.25" customHeight="1">
      <c r="A56" s="175"/>
      <c r="B56" s="184"/>
      <c r="C56" s="38"/>
      <c r="D56" s="185"/>
      <c r="E56" s="185"/>
      <c r="F56" s="186" t="e">
        <f>E56/D56</f>
        <v>#DIV/0!</v>
      </c>
    </row>
    <row r="57" spans="1:6" ht="20.25" customHeight="1">
      <c r="A57" s="175"/>
      <c r="B57" s="184"/>
      <c r="C57" s="38"/>
      <c r="D57" s="185"/>
      <c r="E57" s="185"/>
      <c r="F57" s="186"/>
    </row>
    <row r="58" spans="1:6" ht="20.25" customHeight="1">
      <c r="A58" s="175" t="s">
        <v>42</v>
      </c>
      <c r="B58" s="128" t="s">
        <v>43</v>
      </c>
      <c r="C58" s="128" t="s">
        <v>51</v>
      </c>
      <c r="D58" s="176" t="s">
        <v>44</v>
      </c>
      <c r="E58" s="176"/>
      <c r="F58" s="177"/>
    </row>
    <row r="59" spans="1:6" ht="20.25" customHeight="1">
      <c r="A59" s="175"/>
      <c r="B59" s="39"/>
      <c r="C59" s="39"/>
      <c r="D59" s="178"/>
      <c r="E59" s="178"/>
      <c r="F59" s="179"/>
    </row>
    <row r="60" spans="1:6" ht="20.25" customHeight="1">
      <c r="A60" s="127" t="s">
        <v>54</v>
      </c>
      <c r="B60" s="180"/>
      <c r="C60" s="180"/>
      <c r="D60" s="180"/>
      <c r="E60" s="180"/>
      <c r="F60" s="181"/>
    </row>
    <row r="61" spans="1:6" ht="20.25" customHeight="1">
      <c r="A61" s="127" t="s">
        <v>52</v>
      </c>
      <c r="B61" s="180"/>
      <c r="C61" s="180"/>
      <c r="D61" s="180"/>
      <c r="E61" s="180"/>
      <c r="F61" s="181"/>
    </row>
    <row r="62" spans="1:6" ht="20.25" customHeight="1" thickBot="1">
      <c r="A62" s="119" t="s">
        <v>45</v>
      </c>
      <c r="B62" s="173"/>
      <c r="C62" s="173"/>
      <c r="D62" s="173"/>
      <c r="E62" s="173"/>
      <c r="F62" s="174"/>
    </row>
    <row r="63" spans="1:6" ht="14.25" thickTop="1"/>
  </sheetData>
  <mergeCells count="85">
    <mergeCell ref="C4:C5"/>
    <mergeCell ref="B6:B7"/>
    <mergeCell ref="D6:D7"/>
    <mergeCell ref="E6:E7"/>
    <mergeCell ref="F6:F7"/>
    <mergeCell ref="A1:F1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3:F3"/>
    <mergeCell ref="A4:A7"/>
    <mergeCell ref="B4:B5"/>
    <mergeCell ref="A18:A19"/>
    <mergeCell ref="D18:F18"/>
    <mergeCell ref="D19:F19"/>
    <mergeCell ref="B20:F20"/>
    <mergeCell ref="B11:F11"/>
    <mergeCell ref="B12:F12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38:A39"/>
    <mergeCell ref="D38:F38"/>
    <mergeCell ref="D39:F39"/>
    <mergeCell ref="B40:F4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B51:F51"/>
    <mergeCell ref="B52:F52"/>
    <mergeCell ref="A48:A49"/>
    <mergeCell ref="D48:F48"/>
    <mergeCell ref="D49:F49"/>
    <mergeCell ref="B50:F50"/>
    <mergeCell ref="B53:F53"/>
    <mergeCell ref="A54:A57"/>
    <mergeCell ref="B54:B55"/>
    <mergeCell ref="C54:C55"/>
    <mergeCell ref="B56:B57"/>
    <mergeCell ref="D56:D57"/>
    <mergeCell ref="E56:E57"/>
    <mergeCell ref="F56:F57"/>
    <mergeCell ref="B62:F62"/>
    <mergeCell ref="A58:A59"/>
    <mergeCell ref="D58:F58"/>
    <mergeCell ref="D59:F59"/>
    <mergeCell ref="B60:F60"/>
    <mergeCell ref="B61:F6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2018-01-02T05:57:08Z</dcterms:modified>
</cp:coreProperties>
</file>