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원 계약 관련\2023년 계약 관런\월별 계약정보공개\"/>
    </mc:Choice>
  </mc:AlternateContent>
  <xr:revisionPtr revIDLastSave="0" documentId="13_ncr:1_{F8F78329-9FC1-4E56-88E6-314FA9DBA0DE}" xr6:coauthVersionLast="36" xr6:coauthVersionMax="36" xr10:uidLastSave="{00000000-0000-0000-0000-000000000000}"/>
  <bookViews>
    <workbookView xWindow="0" yWindow="0" windowWidth="19200" windowHeight="12135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용역발주계획!$A$3:$L$4</definedName>
  </definedNames>
  <calcPr calcId="191029"/>
</workbook>
</file>

<file path=xl/calcChain.xml><?xml version="1.0" encoding="utf-8"?>
<calcChain xmlns="http://schemas.openxmlformats.org/spreadsheetml/2006/main">
  <c r="B56" i="9" l="1"/>
  <c r="B46" i="9"/>
  <c r="B26" i="9"/>
  <c r="F56" i="9"/>
  <c r="C40" i="23"/>
  <c r="F46" i="9" l="1"/>
  <c r="D9" i="9"/>
  <c r="C33" i="23"/>
  <c r="C6" i="9" l="1"/>
  <c r="D6" i="9"/>
  <c r="C5" i="23" l="1"/>
  <c r="D39" i="9" l="1"/>
  <c r="E36" i="9"/>
  <c r="D36" i="9"/>
  <c r="F36" i="9" s="1"/>
  <c r="C36" i="9"/>
  <c r="B36" i="9"/>
  <c r="B33" i="9"/>
  <c r="D29" i="9"/>
  <c r="E26" i="9"/>
  <c r="D26" i="9"/>
  <c r="C26" i="9"/>
  <c r="B23" i="9"/>
  <c r="D19" i="9"/>
  <c r="E16" i="9"/>
  <c r="D16" i="9"/>
  <c r="C16" i="9"/>
  <c r="B16" i="9"/>
  <c r="B13" i="9"/>
  <c r="E6" i="9"/>
  <c r="B6" i="9"/>
  <c r="B3" i="9"/>
  <c r="F26" i="9" l="1"/>
  <c r="F16" i="9"/>
  <c r="C26" i="23"/>
  <c r="C19" i="23"/>
  <c r="C12" i="23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<sst xmlns="http://schemas.openxmlformats.org/spreadsheetml/2006/main" count="595" uniqueCount="248">
  <si>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</si>
  <si>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</si>
  <si>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</si>
  <si>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</si>
  <si>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</si>
  <si>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</si>
  <si>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</si>
  <si>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</si>
  <si>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</si>
  <si>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</si>
  <si>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</si>
  <si>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</si>
  <si>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</si>
  <si>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</si>
  <si>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</si>
  <si>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</si>
  <si>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</si>
  <si>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</si>
  <si>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</si>
  <si>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</si>
  <si>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</si>
  <si>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</si>
  <si>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</si>
  <si>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</si>
  <si>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</si>
  <si>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</si>
  <si>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</si>
  <si>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</si>
  <si>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</si>
  <si>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</si>
  <si>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</si>
  <si>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</si>
  <si>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</si>
  <si>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</si>
  <si>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</si>
  <si>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</si>
  <si>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</si>
  <si>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</si>
  <si>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</si>
  <si>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</si>
  <si>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</si>
  <si>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</si>
  <si>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</si>
  <si>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</si>
  <si>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</si>
  <si>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</si>
  <si>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</si>
  <si>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사업명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</si>
  <si>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</si>
  <si>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</si>
  <si>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</si>
  <si>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</si>
  <si>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</si>
  <si>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</si>
  <si>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</si>
  <si>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</si>
  <si>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</si>
  <si>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</si>
  <si>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</si>
  <si>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</si>
  <si>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</si>
  <si>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</si>
  <si>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</si>
  <si>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</si>
  <si>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</si>
  <si>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</si>
  <si>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</si>
  <si>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</si>
  <si>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</si>
  <si>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</si>
  <si>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</si>
  <si>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</si>
  <si>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</si>
  <si>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</si>
  <si>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</si>
  <si>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</si>
  <si>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</si>
  <si>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</si>
  <si>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</si>
  <si>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</si>
  <si>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</si>
  <si>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</si>
  <si>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</si>
  <si>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</si>
  <si>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</si>
  <si>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</si>
  <si>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</si>
  <si>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</si>
  <si>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</si>
  <si>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</si>
  <si>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</si>
  <si>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</si>
  <si>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</si>
  <si>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</si>
  <si>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</si>
  <si>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</si>
  <si>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-</t>
    <phoneticPr fontId="4" type="noConversion"/>
  </si>
  <si>
    <t>용역명</t>
    <phoneticPr fontId="4" type="noConversion"/>
  </si>
  <si>
    <t>㈜케이티</t>
    <phoneticPr fontId="11" type="noConversion"/>
  </si>
  <si>
    <t>㈜하이클로</t>
    <phoneticPr fontId="11" type="noConversion"/>
  </si>
  <si>
    <t>성남소방전기㈜</t>
    <phoneticPr fontId="11" type="noConversion"/>
  </si>
  <si>
    <t>㈜케이티</t>
    <phoneticPr fontId="11" type="noConversion"/>
  </si>
  <si>
    <t>(주)에스원 성남</t>
    <phoneticPr fontId="11" type="noConversion"/>
  </si>
  <si>
    <t>다온정보</t>
    <phoneticPr fontId="11" type="noConversion"/>
  </si>
  <si>
    <t>㈜현대렌탈케어</t>
    <phoneticPr fontId="11" type="noConversion"/>
  </si>
  <si>
    <t>일반</t>
    <phoneticPr fontId="4" type="noConversion"/>
  </si>
  <si>
    <t>2022.12.26.</t>
    <phoneticPr fontId="4" type="noConversion"/>
  </si>
  <si>
    <t>2023.01.01.</t>
    <phoneticPr fontId="11" type="noConversion"/>
  </si>
  <si>
    <t>2023.12.31.</t>
    <phoneticPr fontId="11" type="noConversion"/>
  </si>
  <si>
    <t>2022.12.19.</t>
    <phoneticPr fontId="4" type="noConversion"/>
  </si>
  <si>
    <t>2023.01.01.</t>
    <phoneticPr fontId="4" type="noConversion"/>
  </si>
  <si>
    <t>2023.12.31.</t>
    <phoneticPr fontId="11" type="noConversion"/>
  </si>
  <si>
    <t>현대엘리베이터 강남지사 외1</t>
    <phoneticPr fontId="11" type="noConversion"/>
  </si>
  <si>
    <t>2022.12.22.</t>
    <phoneticPr fontId="4" type="noConversion"/>
  </si>
  <si>
    <t>2022.12.20.</t>
    <phoneticPr fontId="4" type="noConversion"/>
  </si>
  <si>
    <t>㈜청호종합관리</t>
    <phoneticPr fontId="11" type="noConversion"/>
  </si>
  <si>
    <t>2022.12.21.</t>
    <phoneticPr fontId="4" type="noConversion"/>
  </si>
  <si>
    <t>2022.12.29.</t>
    <phoneticPr fontId="4" type="noConversion"/>
  </si>
  <si>
    <t>2022.12.20.</t>
    <phoneticPr fontId="4" type="noConversion"/>
  </si>
  <si>
    <t>행복도시락 성남점</t>
    <phoneticPr fontId="11" type="noConversion"/>
  </si>
  <si>
    <t>2022.12.22.</t>
    <phoneticPr fontId="4" type="noConversion"/>
  </si>
  <si>
    <t>2023.12.31.</t>
    <phoneticPr fontId="11" type="noConversion"/>
  </si>
  <si>
    <t>2023.12.31.</t>
    <phoneticPr fontId="11" type="noConversion"/>
  </si>
  <si>
    <t>해당사항 없음</t>
    <phoneticPr fontId="4" type="noConversion"/>
  </si>
  <si>
    <t>-</t>
    <phoneticPr fontId="4" type="noConversion"/>
  </si>
  <si>
    <t>2023.01.01.</t>
    <phoneticPr fontId="11" type="noConversion"/>
  </si>
  <si>
    <t>2023.01.01.</t>
    <phoneticPr fontId="11" type="noConversion"/>
  </si>
  <si>
    <t>2023.01.09.</t>
    <phoneticPr fontId="11" type="noConversion"/>
  </si>
  <si>
    <t>2023.12.31.</t>
    <phoneticPr fontId="11" type="noConversion"/>
  </si>
  <si>
    <t>해당사항 없음</t>
    <phoneticPr fontId="4" type="noConversion"/>
  </si>
  <si>
    <t>최초계약금액</t>
    <phoneticPr fontId="4" type="noConversion"/>
  </si>
  <si>
    <t xml:space="preserve">     </t>
    <phoneticPr fontId="4" type="noConversion"/>
  </si>
  <si>
    <t>최초계약금액</t>
    <phoneticPr fontId="4" type="noConversion"/>
  </si>
  <si>
    <t>2023.07.01.</t>
    <phoneticPr fontId="4" type="noConversion"/>
  </si>
  <si>
    <t>2023.06.30.</t>
    <phoneticPr fontId="4" type="noConversion"/>
  </si>
  <si>
    <t>(단위 : 원)</t>
    <phoneticPr fontId="4" type="noConversion"/>
  </si>
  <si>
    <t>구매예정금액</t>
    <phoneticPr fontId="4" type="noConversion"/>
  </si>
  <si>
    <t>2023년</t>
    <phoneticPr fontId="4" type="noConversion"/>
  </si>
  <si>
    <t>예산액</t>
    <phoneticPr fontId="4" type="noConversion"/>
  </si>
  <si>
    <t>8월</t>
    <phoneticPr fontId="4" type="noConversion"/>
  </si>
  <si>
    <t>2023년 인성함양프로그램_미디어 리터러시 전문가 자격증 과정 프로그램 기획 및 운영</t>
    <phoneticPr fontId="4" type="noConversion"/>
  </si>
  <si>
    <t>수의총액</t>
    <phoneticPr fontId="4" type="noConversion"/>
  </si>
  <si>
    <t>명미경</t>
    <phoneticPr fontId="4" type="noConversion"/>
  </si>
  <si>
    <t>729-9332</t>
    <phoneticPr fontId="4" type="noConversion"/>
  </si>
  <si>
    <t>도급액</t>
    <phoneticPr fontId="4" type="noConversion"/>
  </si>
  <si>
    <t>관급자재대</t>
    <phoneticPr fontId="4" type="noConversion"/>
  </si>
  <si>
    <t>기타</t>
    <phoneticPr fontId="4" type="noConversion"/>
  </si>
  <si>
    <t>계</t>
    <phoneticPr fontId="4" type="noConversion"/>
  </si>
  <si>
    <t>(단위: 원)</t>
    <phoneticPr fontId="4" type="noConversion"/>
  </si>
  <si>
    <t>2023. 인터넷전화 사용료(연간계약)-6월사용분</t>
    <phoneticPr fontId="11" type="noConversion"/>
  </si>
  <si>
    <t>2023. 인터넷망 사용료(연간계약)-6월사용분</t>
    <phoneticPr fontId="11" type="noConversion"/>
  </si>
  <si>
    <t>2023.07.31.</t>
    <phoneticPr fontId="4" type="noConversion"/>
  </si>
  <si>
    <t>2023.08.01.</t>
    <phoneticPr fontId="4" type="noConversion"/>
  </si>
  <si>
    <t>2023. 환경위생 위탁관리(연간계약)-7월분</t>
    <phoneticPr fontId="11" type="noConversion"/>
  </si>
  <si>
    <t>2023. 무인경비시스템(연간계약)-7월분</t>
    <phoneticPr fontId="11" type="noConversion"/>
  </si>
  <si>
    <t>2023. 환경위생(공기청정기) 위탁관리(연간계약)-7월분</t>
    <phoneticPr fontId="11" type="noConversion"/>
  </si>
  <si>
    <t>2023 특성화고 신입생 진로캠프 프로그램 용역</t>
    <phoneticPr fontId="11" type="noConversion"/>
  </si>
  <si>
    <t>2023년 특성화고 신입생 진로캠프 참가자 기념품 구입</t>
    <phoneticPr fontId="11" type="noConversion"/>
  </si>
  <si>
    <t>소방시설 보수공사</t>
    <phoneticPr fontId="11" type="noConversion"/>
  </si>
  <si>
    <t>화장실 비상벨 설치공사</t>
    <phoneticPr fontId="11" type="noConversion"/>
  </si>
  <si>
    <t>주식회사 한국미래진로센터</t>
    <phoneticPr fontId="11" type="noConversion"/>
  </si>
  <si>
    <t>완다몰</t>
    <phoneticPr fontId="11" type="noConversion"/>
  </si>
  <si>
    <t>큐리어스특허법률사무소</t>
    <phoneticPr fontId="11" type="noConversion"/>
  </si>
  <si>
    <t>성남소방전기주식회사</t>
    <phoneticPr fontId="11" type="noConversion"/>
  </si>
  <si>
    <t>LG대양정보통신</t>
    <phoneticPr fontId="11" type="noConversion"/>
  </si>
  <si>
    <t>2023.07.05.</t>
    <phoneticPr fontId="11" type="noConversion"/>
  </si>
  <si>
    <t>2023.07.11.</t>
    <phoneticPr fontId="11" type="noConversion"/>
  </si>
  <si>
    <t>2023.07.18.</t>
    <phoneticPr fontId="11" type="noConversion"/>
  </si>
  <si>
    <t>2023.07.20.</t>
    <phoneticPr fontId="11" type="noConversion"/>
  </si>
  <si>
    <t>2023.07.12.</t>
    <phoneticPr fontId="11" type="noConversion"/>
  </si>
  <si>
    <t>2023.07.10.</t>
    <phoneticPr fontId="11" type="noConversion"/>
  </si>
  <si>
    <t>2023.07.19.</t>
    <phoneticPr fontId="11" type="noConversion"/>
  </si>
  <si>
    <t>2023.07.13.</t>
    <phoneticPr fontId="11" type="noConversion"/>
  </si>
  <si>
    <t>2023.07.21.</t>
    <phoneticPr fontId="11" type="noConversion"/>
  </si>
  <si>
    <t>2023.07.24.</t>
    <phoneticPr fontId="11" type="noConversion"/>
  </si>
  <si>
    <t>2023.07.28.</t>
    <phoneticPr fontId="11" type="noConversion"/>
  </si>
  <si>
    <t>2023 특성화고 신입생 진로캠프 프로그램 용역</t>
    <phoneticPr fontId="4" type="noConversion"/>
  </si>
  <si>
    <t>2023.07.05.</t>
    <phoneticPr fontId="4" type="noConversion"/>
  </si>
  <si>
    <t>2023.07.12.~2023.07.13.</t>
    <phoneticPr fontId="4" type="noConversion"/>
  </si>
  <si>
    <t>2023.07.13.</t>
    <phoneticPr fontId="4" type="noConversion"/>
  </si>
  <si>
    <t>주식회사 한국미래진로센터</t>
    <phoneticPr fontId="4" type="noConversion"/>
  </si>
  <si>
    <t>서울특별시 양천구 목동서로 349, 1313호(신정동, 센트럴프라자)</t>
    <phoneticPr fontId="4" type="noConversion"/>
  </si>
  <si>
    <t>2023년 특성화고 신입생 진로캠프 참가자 기념품 구입</t>
    <phoneticPr fontId="4" type="noConversion"/>
  </si>
  <si>
    <t>2023.07.05.~2023.07.10.</t>
    <phoneticPr fontId="4" type="noConversion"/>
  </si>
  <si>
    <t>2023.07.10.</t>
    <phoneticPr fontId="4" type="noConversion"/>
  </si>
  <si>
    <t>완다몰</t>
    <phoneticPr fontId="4" type="noConversion"/>
  </si>
  <si>
    <t>경기도 성남시 수정구 논골로36번길 15, 103동 502호(양지동, 우성에비뉴)</t>
    <phoneticPr fontId="4" type="noConversion"/>
  </si>
  <si>
    <t>2023. 「Green 유니버스」 상표권 등록 용역</t>
    <phoneticPr fontId="4" type="noConversion"/>
  </si>
  <si>
    <t>2023.07.11.~2023.07.21.</t>
    <phoneticPr fontId="4" type="noConversion"/>
  </si>
  <si>
    <t>큐리어스특허법률사무소</t>
    <phoneticPr fontId="4" type="noConversion"/>
  </si>
  <si>
    <t>경기도 성남시 분당구 서판교로 164, 5층 501호(판교동,훼미리프라자)</t>
    <phoneticPr fontId="4" type="noConversion"/>
  </si>
  <si>
    <t>소방시설 보수공사</t>
    <phoneticPr fontId="4" type="noConversion"/>
  </si>
  <si>
    <t>2023.07.18.</t>
    <phoneticPr fontId="4" type="noConversion"/>
  </si>
  <si>
    <t>2023.07.19.~2023.07.24.</t>
    <phoneticPr fontId="4" type="noConversion"/>
  </si>
  <si>
    <t>성남소방전기주식회사</t>
    <phoneticPr fontId="4" type="noConversion"/>
  </si>
  <si>
    <t>경기도 성남시 수정구 공원로339번길 22(신흥동)</t>
    <phoneticPr fontId="4" type="noConversion"/>
  </si>
  <si>
    <t>화장실 비상벨 설치공사</t>
    <phoneticPr fontId="4" type="noConversion"/>
  </si>
  <si>
    <t>2023.07.20.</t>
    <phoneticPr fontId="4" type="noConversion"/>
  </si>
  <si>
    <t>2023.07.20.~2023.07.28.</t>
    <phoneticPr fontId="4" type="noConversion"/>
  </si>
  <si>
    <t>LG대양정보통신</t>
    <phoneticPr fontId="4" type="noConversion"/>
  </si>
  <si>
    <t>경기도 성남시 중원구 둔촌대로 287, 2층 202호 기웅빌딩(하대원동, 하대원 근생)</t>
    <phoneticPr fontId="4" type="noConversion"/>
  </si>
  <si>
    <t>정운탁</t>
    <phoneticPr fontId="4" type="noConversion"/>
  </si>
  <si>
    <t>성일정보고등학교</t>
    <phoneticPr fontId="4" type="noConversion"/>
  </si>
  <si>
    <t>임채영</t>
    <phoneticPr fontId="4" type="noConversion"/>
  </si>
  <si>
    <t>박현호외 1명</t>
  </si>
  <si>
    <t>권형용</t>
    <phoneticPr fontId="4" type="noConversion"/>
  </si>
  <si>
    <t>화장실 비상벨 설치공사</t>
    <phoneticPr fontId="4" type="noConversion"/>
  </si>
  <si>
    <t>2023.07.20.~2023.07.28.</t>
    <phoneticPr fontId="4" type="noConversion"/>
  </si>
  <si>
    <t>김인호</t>
    <phoneticPr fontId="4" type="noConversion"/>
  </si>
  <si>
    <t>경기도 성남시 중원구 둔촌대로 287, 2층 202호 기웅빌딩(하대원동, 하대원 근생)</t>
    <phoneticPr fontId="4" type="noConversion"/>
  </si>
  <si>
    <t>해당사항 없음</t>
    <phoneticPr fontId="4" type="noConversion"/>
  </si>
  <si>
    <t>2023.07.13.</t>
    <phoneticPr fontId="4" type="noConversion"/>
  </si>
  <si>
    <t>2023.07.10.</t>
    <phoneticPr fontId="4" type="noConversion"/>
  </si>
  <si>
    <t>2023.07.19.</t>
    <phoneticPr fontId="4" type="noConversion"/>
  </si>
  <si>
    <t xml:space="preserve"> </t>
    <phoneticPr fontId="4" type="noConversion"/>
  </si>
  <si>
    <r>
      <t xml:space="preserve">2023. </t>
    </r>
    <r>
      <rPr>
        <sz val="10"/>
        <color theme="1"/>
        <rFont val="맑은 고딕"/>
        <family val="3"/>
        <charset val="129"/>
      </rPr>
      <t>「Green 유니버스」 상표권 등록 용역비 지급</t>
    </r>
    <phoneticPr fontId="11" type="noConversion"/>
  </si>
  <si>
    <t>인라인스케이트장 옆 경사로 배수로 설치공사</t>
    <phoneticPr fontId="4" type="noConversion"/>
  </si>
  <si>
    <t>건축</t>
    <phoneticPr fontId="4" type="noConversion"/>
  </si>
  <si>
    <t>수의총액</t>
    <phoneticPr fontId="4" type="noConversion"/>
  </si>
  <si>
    <t>-</t>
    <phoneticPr fontId="4" type="noConversion"/>
  </si>
  <si>
    <t>조영조</t>
    <phoneticPr fontId="4" type="noConversion"/>
  </si>
  <si>
    <t>729-9315</t>
    <phoneticPr fontId="4" type="noConversion"/>
  </si>
  <si>
    <t>2023.07.21.</t>
    <phoneticPr fontId="4" type="noConversion"/>
  </si>
  <si>
    <t>2023.07.24.</t>
    <phoneticPr fontId="4" type="noConversion"/>
  </si>
  <si>
    <t>2023.07.24.</t>
    <phoneticPr fontId="4" type="noConversion"/>
  </si>
  <si>
    <t>2023.07.21.</t>
    <phoneticPr fontId="4" type="noConversion"/>
  </si>
  <si>
    <t>해당사항 없음</t>
    <phoneticPr fontId="4" type="noConversion"/>
  </si>
  <si>
    <t>대금지급현황</t>
  </si>
  <si>
    <t>2023.07.27.</t>
    <phoneticPr fontId="4" type="noConversion"/>
  </si>
  <si>
    <t>2023.07.28.</t>
    <phoneticPr fontId="4" type="noConversion"/>
  </si>
  <si>
    <t>이하빈칸</t>
    <phoneticPr fontId="4" type="noConversion"/>
  </si>
  <si>
    <t>2023.07.27.</t>
    <phoneticPr fontId="4" type="noConversion"/>
  </si>
  <si>
    <t>2023. 승강기 위탁관리(연간계약)-7월분</t>
    <phoneticPr fontId="11" type="noConversion"/>
  </si>
  <si>
    <t xml:space="preserve">2023. 소방시설 위탁관리(연간계약)-7월분 </t>
    <phoneticPr fontId="11" type="noConversion"/>
  </si>
  <si>
    <t>수련관 홍보 쇼핑백 제작</t>
    <phoneticPr fontId="4" type="noConversion"/>
  </si>
  <si>
    <t>2023.07.31.~2023.08.07.</t>
    <phoneticPr fontId="4" type="noConversion"/>
  </si>
  <si>
    <t>2023.08.07.(예정)</t>
    <phoneticPr fontId="4" type="noConversion"/>
  </si>
  <si>
    <t>성남시보호작업장</t>
    <phoneticPr fontId="4" type="noConversion"/>
  </si>
  <si>
    <t>경기도 성남시 중원구 순환로226번길 10, 1층(상대원동)</t>
    <phoneticPr fontId="4" type="noConversion"/>
  </si>
  <si>
    <t>2023.07.11.</t>
    <phoneticPr fontId="4" type="noConversion"/>
  </si>
  <si>
    <t>이운규</t>
    <phoneticPr fontId="4" type="noConversion"/>
  </si>
  <si>
    <t>2023. 차염발생장치 위탁대행비-7월분</t>
    <phoneticPr fontId="11" type="noConversion"/>
  </si>
  <si>
    <r>
      <t xml:space="preserve">2023. </t>
    </r>
    <r>
      <rPr>
        <sz val="10"/>
        <rFont val="맑은 고딕"/>
        <family val="3"/>
        <charset val="129"/>
      </rPr>
      <t>「Green 유니버스」 상표권 등록 용역비 지급</t>
    </r>
    <phoneticPr fontId="11" type="noConversion"/>
  </si>
  <si>
    <t>2023. 시설관리 용역(연간계약)-7월분</t>
    <phoneticPr fontId="11" type="noConversion"/>
  </si>
  <si>
    <t>2023. 방과후아카데미 복합기 임대차(연간계약)-7월분</t>
    <phoneticPr fontId="11" type="noConversion"/>
  </si>
  <si>
    <t>2023. 방과후아카데미 공기청정기 위탁관리(연간계약)-7월분</t>
    <phoneticPr fontId="11" type="noConversion"/>
  </si>
  <si>
    <t>2023. 방과후아카데미 급식(연간계약)-7월분</t>
    <phoneticPr fontId="11" type="noConversion"/>
  </si>
  <si>
    <t>2023. 사무용복합기 임대차(연간계약)-7월분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</si>
</sst>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#,##0_);[Red]\(#,##0\)"/>
    <numFmt numFmtId="182" formatCode="0_);[Red]\(0\)"/>
    <numFmt numFmtId="183" formatCode="0.000_);[Red]\(0.000\)"/>
  </numFmts>
  <fonts count="4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5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4" borderId="0" xfId="0" applyFill="1"/>
    <xf numFmtId="0" fontId="0" fillId="4" borderId="0" xfId="0" applyNumberFormat="1" applyFont="1" applyFill="1" applyBorder="1" applyAlignment="1" applyProtection="1"/>
    <xf numFmtId="0" fontId="8" fillId="4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4" borderId="0" xfId="0" applyFont="1" applyFill="1"/>
    <xf numFmtId="41" fontId="0" fillId="0" borderId="0" xfId="0" applyNumberFormat="1" applyFont="1" applyFill="1" applyBorder="1" applyAlignment="1" applyProtection="1"/>
    <xf numFmtId="0" fontId="0" fillId="0" borderId="0" xfId="0" applyFont="1"/>
    <xf numFmtId="0" fontId="12" fillId="0" borderId="0" xfId="0" applyFont="1" applyBorder="1" applyAlignment="1">
      <alignment horizontal="centerContinuous" vertical="center"/>
    </xf>
    <xf numFmtId="0" fontId="12" fillId="0" borderId="0" xfId="0" applyNumberFormat="1" applyFont="1" applyBorder="1" applyAlignment="1">
      <alignment horizontal="centerContinuous" vertical="center"/>
    </xf>
    <xf numFmtId="0" fontId="13" fillId="0" borderId="0" xfId="0" applyFo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3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6" fillId="0" borderId="0" xfId="0" applyFont="1" applyFill="1" applyBorder="1"/>
    <xf numFmtId="0" fontId="17" fillId="4" borderId="6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vertical="center" shrinkToFit="1"/>
    </xf>
    <xf numFmtId="38" fontId="16" fillId="4" borderId="8" xfId="2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0" fontId="16" fillId="0" borderId="7" xfId="0" applyNumberFormat="1" applyFont="1" applyBorder="1" applyAlignment="1">
      <alignment horizontal="center" vertical="center" shrinkToFit="1"/>
    </xf>
    <xf numFmtId="179" fontId="16" fillId="0" borderId="8" xfId="0" applyNumberFormat="1" applyFont="1" applyFill="1" applyBorder="1" applyAlignment="1">
      <alignment horizontal="center" vertical="center" shrinkToFit="1"/>
    </xf>
    <xf numFmtId="0" fontId="16" fillId="0" borderId="8" xfId="0" quotePrefix="1" applyNumberFormat="1" applyFont="1" applyBorder="1" applyAlignment="1">
      <alignment horizontal="left" vertical="center" shrinkToFit="1"/>
    </xf>
    <xf numFmtId="0" fontId="16" fillId="0" borderId="8" xfId="0" quotePrefix="1" applyFont="1" applyFill="1" applyBorder="1" applyAlignment="1">
      <alignment horizontal="center" vertical="center" shrinkToFit="1"/>
    </xf>
    <xf numFmtId="181" fontId="16" fillId="0" borderId="8" xfId="1" applyNumberFormat="1" applyFont="1" applyFill="1" applyBorder="1" applyAlignment="1">
      <alignment horizontal="right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" vertical="center" shrinkToFit="1"/>
    </xf>
    <xf numFmtId="0" fontId="16" fillId="4" borderId="8" xfId="0" applyNumberFormat="1" applyFont="1" applyFill="1" applyBorder="1" applyAlignment="1">
      <alignment horizontal="left" vertical="center" shrinkToFit="1"/>
    </xf>
    <xf numFmtId="41" fontId="16" fillId="4" borderId="8" xfId="1" quotePrefix="1" applyFont="1" applyFill="1" applyBorder="1" applyAlignment="1">
      <alignment horizontal="center" vertical="center" shrinkToFit="1"/>
    </xf>
    <xf numFmtId="41" fontId="16" fillId="4" borderId="8" xfId="1" applyFont="1" applyFill="1" applyBorder="1" applyAlignment="1">
      <alignment horizontal="center" vertical="center" shrinkToFit="1"/>
    </xf>
    <xf numFmtId="41" fontId="16" fillId="4" borderId="9" xfId="258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24" fillId="4" borderId="0" xfId="0" applyNumberFormat="1" applyFont="1" applyFill="1" applyBorder="1" applyAlignment="1" applyProtection="1">
      <alignment horizontal="left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25" fillId="4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177" fontId="28" fillId="0" borderId="58" xfId="0" applyNumberFormat="1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58" xfId="0" applyNumberFormat="1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vertical="center" shrinkToFit="1"/>
    </xf>
    <xf numFmtId="0" fontId="22" fillId="0" borderId="1" xfId="0" applyFont="1" applyBorder="1" applyAlignment="1">
      <alignment horizontal="center" vertical="center"/>
    </xf>
    <xf numFmtId="41" fontId="22" fillId="0" borderId="1" xfId="1" applyFont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77" fontId="21" fillId="4" borderId="58" xfId="0" applyNumberFormat="1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vertical="center" shrinkToFit="1"/>
    </xf>
    <xf numFmtId="0" fontId="21" fillId="4" borderId="1" xfId="0" applyNumberFormat="1" applyFont="1" applyFill="1" applyBorder="1" applyAlignment="1" applyProtection="1">
      <alignment horizontal="center" vertical="center"/>
    </xf>
    <xf numFmtId="0" fontId="21" fillId="4" borderId="58" xfId="0" applyNumberFormat="1" applyFont="1" applyFill="1" applyBorder="1" applyAlignment="1" applyProtection="1">
      <alignment horizontal="center" vertical="center"/>
    </xf>
    <xf numFmtId="0" fontId="30" fillId="0" borderId="57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41" fontId="30" fillId="0" borderId="1" xfId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41" fontId="22" fillId="0" borderId="8" xfId="1" applyFont="1" applyBorder="1" applyAlignment="1">
      <alignment vertical="center"/>
    </xf>
    <xf numFmtId="0" fontId="3" fillId="4" borderId="8" xfId="0" applyNumberFormat="1" applyFont="1" applyFill="1" applyBorder="1" applyAlignment="1" applyProtection="1"/>
    <xf numFmtId="0" fontId="3" fillId="4" borderId="9" xfId="0" applyNumberFormat="1" applyFont="1" applyFill="1" applyBorder="1" applyAlignment="1" applyProtection="1"/>
    <xf numFmtId="0" fontId="22" fillId="0" borderId="1" xfId="0" applyFont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left" vertical="center" shrinkToFit="1"/>
    </xf>
    <xf numFmtId="41" fontId="21" fillId="4" borderId="1" xfId="1" applyFont="1" applyFill="1" applyBorder="1" applyAlignment="1">
      <alignment vertical="center"/>
    </xf>
    <xf numFmtId="0" fontId="21" fillId="4" borderId="1" xfId="0" quotePrefix="1" applyNumberFormat="1" applyFont="1" applyFill="1" applyBorder="1" applyAlignment="1" applyProtection="1">
      <alignment horizontal="right" vertical="center"/>
    </xf>
    <xf numFmtId="41" fontId="21" fillId="4" borderId="1" xfId="1" quotePrefix="1" applyFont="1" applyFill="1" applyBorder="1" applyAlignment="1" applyProtection="1">
      <alignment horizontal="right" vertical="center"/>
    </xf>
    <xf numFmtId="41" fontId="21" fillId="4" borderId="1" xfId="1" quotePrefix="1" applyFont="1" applyFill="1" applyBorder="1" applyAlignment="1" applyProtection="1">
      <alignment horizontal="center" vertical="center"/>
    </xf>
    <xf numFmtId="41" fontId="21" fillId="4" borderId="1" xfId="1" applyFont="1" applyFill="1" applyBorder="1" applyAlignment="1">
      <alignment horizontal="right" vertical="center"/>
    </xf>
    <xf numFmtId="0" fontId="21" fillId="4" borderId="1" xfId="0" applyFont="1" applyFill="1" applyBorder="1" applyAlignment="1">
      <alignment vertical="center" shrinkToFit="1"/>
    </xf>
    <xf numFmtId="0" fontId="22" fillId="0" borderId="1" xfId="0" applyFont="1" applyBorder="1" applyAlignment="1">
      <alignment vertical="center"/>
    </xf>
    <xf numFmtId="41" fontId="21" fillId="0" borderId="1" xfId="1" applyFont="1" applyBorder="1" applyAlignment="1">
      <alignment vertical="center"/>
    </xf>
    <xf numFmtId="0" fontId="21" fillId="4" borderId="1" xfId="0" applyNumberFormat="1" applyFont="1" applyFill="1" applyBorder="1" applyAlignment="1" applyProtection="1">
      <alignment horizontal="right" vertical="center"/>
    </xf>
    <xf numFmtId="41" fontId="21" fillId="4" borderId="1" xfId="1" applyFont="1" applyFill="1" applyBorder="1" applyAlignment="1" applyProtection="1">
      <alignment vertical="center"/>
    </xf>
    <xf numFmtId="0" fontId="22" fillId="0" borderId="1" xfId="0" applyFont="1" applyBorder="1" applyAlignment="1">
      <alignment vertical="center" shrinkToFit="1"/>
    </xf>
    <xf numFmtId="0" fontId="22" fillId="0" borderId="8" xfId="0" applyFont="1" applyBorder="1" applyAlignment="1">
      <alignment vertical="center"/>
    </xf>
    <xf numFmtId="0" fontId="22" fillId="0" borderId="8" xfId="0" applyFont="1" applyBorder="1" applyAlignment="1">
      <alignment horizontal="center" vertical="center" shrinkToFit="1"/>
    </xf>
    <xf numFmtId="0" fontId="3" fillId="4" borderId="9" xfId="0" applyNumberFormat="1" applyFont="1" applyFill="1" applyBorder="1" applyAlignment="1" applyProtection="1">
      <alignment horizontal="center"/>
    </xf>
    <xf numFmtId="180" fontId="17" fillId="0" borderId="27" xfId="0" applyNumberFormat="1" applyFont="1" applyFill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left" vertical="center" shrinkToFit="1"/>
    </xf>
    <xf numFmtId="0" fontId="17" fillId="0" borderId="6" xfId="0" quotePrefix="1" applyFont="1" applyFill="1" applyBorder="1" applyAlignment="1">
      <alignment horizontal="center" vertical="center" shrinkToFit="1"/>
    </xf>
    <xf numFmtId="41" fontId="17" fillId="4" borderId="6" xfId="258" applyFont="1" applyFill="1" applyBorder="1" applyAlignment="1">
      <alignment horizontal="center" vertical="center" shrinkToFit="1"/>
    </xf>
    <xf numFmtId="0" fontId="17" fillId="4" borderId="6" xfId="0" quotePrefix="1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2" xfId="0" applyNumberFormat="1" applyFont="1" applyFill="1" applyBorder="1" applyAlignment="1">
      <alignment horizontal="center" vertical="center"/>
    </xf>
    <xf numFmtId="183" fontId="16" fillId="3" borderId="32" xfId="0" applyNumberFormat="1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shrinkToFit="1"/>
    </xf>
    <xf numFmtId="0" fontId="21" fillId="0" borderId="59" xfId="0" applyNumberFormat="1" applyFont="1" applyFill="1" applyBorder="1" applyAlignment="1" applyProtection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21" fillId="0" borderId="56" xfId="0" quotePrefix="1" applyFont="1" applyBorder="1" applyAlignment="1" applyProtection="1">
      <alignment horizontal="center" vertical="center" wrapText="1"/>
    </xf>
    <xf numFmtId="0" fontId="21" fillId="0" borderId="56" xfId="0" quotePrefix="1" applyNumberFormat="1" applyFont="1" applyFill="1" applyBorder="1" applyAlignment="1" applyProtection="1">
      <alignment horizontal="center" vertical="center"/>
    </xf>
    <xf numFmtId="176" fontId="23" fillId="0" borderId="56" xfId="0" applyNumberFormat="1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/>
    </xf>
    <xf numFmtId="0" fontId="21" fillId="0" borderId="60" xfId="0" applyNumberFormat="1" applyFont="1" applyFill="1" applyBorder="1" applyAlignment="1" applyProtection="1">
      <alignment horizontal="center"/>
    </xf>
    <xf numFmtId="0" fontId="22" fillId="2" borderId="31" xfId="0" applyNumberFormat="1" applyFont="1" applyFill="1" applyBorder="1" applyAlignment="1" applyProtection="1">
      <alignment horizontal="center" vertical="center"/>
    </xf>
    <xf numFmtId="49" fontId="22" fillId="2" borderId="32" xfId="0" applyNumberFormat="1" applyFont="1" applyFill="1" applyBorder="1" applyAlignment="1" applyProtection="1">
      <alignment horizontal="center" vertical="center"/>
    </xf>
    <xf numFmtId="49" fontId="22" fillId="2" borderId="33" xfId="0" applyNumberFormat="1" applyFont="1" applyFill="1" applyBorder="1" applyAlignment="1" applyProtection="1">
      <alignment horizontal="center" vertical="center"/>
    </xf>
    <xf numFmtId="0" fontId="21" fillId="0" borderId="56" xfId="0" quotePrefix="1" applyNumberFormat="1" applyFont="1" applyFill="1" applyBorder="1" applyAlignment="1" applyProtection="1">
      <alignment horizontal="center" vertical="center" shrinkToFit="1"/>
    </xf>
    <xf numFmtId="0" fontId="21" fillId="0" borderId="60" xfId="0" applyNumberFormat="1" applyFont="1" applyFill="1" applyBorder="1" applyAlignment="1" applyProtection="1">
      <alignment horizontal="center" vertical="center" wrapText="1" shrinkToFit="1"/>
    </xf>
    <xf numFmtId="49" fontId="21" fillId="2" borderId="31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33" xfId="0" applyNumberFormat="1" applyFont="1" applyFill="1" applyBorder="1" applyAlignment="1" applyProtection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3" fontId="32" fillId="0" borderId="2" xfId="0" applyNumberFormat="1" applyFont="1" applyBorder="1" applyAlignment="1">
      <alignment horizontal="right" vertical="center" shrinkToFit="1"/>
    </xf>
    <xf numFmtId="0" fontId="31" fillId="2" borderId="2" xfId="0" applyFont="1" applyFill="1" applyBorder="1" applyAlignment="1">
      <alignment horizontal="center" vertical="center" shrinkToFit="1"/>
    </xf>
    <xf numFmtId="3" fontId="32" fillId="0" borderId="16" xfId="0" applyNumberFormat="1" applyFont="1" applyBorder="1" applyAlignment="1">
      <alignment horizontal="right" vertical="center" shrinkToFit="1"/>
    </xf>
    <xf numFmtId="9" fontId="32" fillId="0" borderId="2" xfId="0" applyNumberFormat="1" applyFont="1" applyBorder="1" applyAlignment="1">
      <alignment horizontal="center" vertical="center" shrinkToFit="1"/>
    </xf>
    <xf numFmtId="14" fontId="32" fillId="0" borderId="2" xfId="0" applyNumberFormat="1" applyFont="1" applyBorder="1" applyAlignment="1">
      <alignment horizontal="center" vertical="center" shrinkToFit="1"/>
    </xf>
    <xf numFmtId="0" fontId="33" fillId="2" borderId="2" xfId="0" applyFont="1" applyFill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shrinkToFit="1"/>
    </xf>
    <xf numFmtId="0" fontId="33" fillId="2" borderId="18" xfId="0" applyFont="1" applyFill="1" applyBorder="1" applyAlignment="1">
      <alignment horizontal="center" vertical="center" shrinkToFit="1"/>
    </xf>
    <xf numFmtId="3" fontId="34" fillId="0" borderId="2" xfId="0" applyNumberFormat="1" applyFont="1" applyBorder="1" applyAlignment="1">
      <alignment horizontal="right" vertical="center" shrinkToFit="1"/>
    </xf>
    <xf numFmtId="3" fontId="34" fillId="0" borderId="16" xfId="0" applyNumberFormat="1" applyFont="1" applyBorder="1" applyAlignment="1">
      <alignment horizontal="right" vertical="center" shrinkToFit="1"/>
    </xf>
    <xf numFmtId="9" fontId="34" fillId="0" borderId="2" xfId="0" applyNumberFormat="1" applyFont="1" applyBorder="1" applyAlignment="1">
      <alignment horizontal="center" vertical="center" shrinkToFit="1"/>
    </xf>
    <xf numFmtId="14" fontId="34" fillId="0" borderId="2" xfId="0" applyNumberFormat="1" applyFont="1" applyBorder="1" applyAlignment="1">
      <alignment horizontal="center" vertical="center" shrinkToFi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39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26" fillId="4" borderId="0" xfId="0" applyNumberFormat="1" applyFont="1" applyFill="1" applyBorder="1" applyAlignment="1" applyProtection="1">
      <alignment horizontal="center" vertical="center"/>
    </xf>
    <xf numFmtId="0" fontId="34" fillId="0" borderId="19" xfId="0" applyFont="1" applyBorder="1" applyAlignment="1">
      <alignment horizontal="center" vertical="center" shrinkToFit="1"/>
    </xf>
    <xf numFmtId="178" fontId="21" fillId="2" borderId="63" xfId="0" applyNumberFormat="1" applyFont="1" applyFill="1" applyBorder="1" applyAlignment="1" applyProtection="1">
      <alignment horizontal="center" vertical="center"/>
    </xf>
    <xf numFmtId="177" fontId="22" fillId="0" borderId="56" xfId="0" applyNumberFormat="1" applyFont="1" applyBorder="1" applyAlignment="1">
      <alignment horizontal="center" vertical="center" shrinkToFit="1"/>
    </xf>
    <xf numFmtId="41" fontId="23" fillId="0" borderId="56" xfId="1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 wrapText="1"/>
    </xf>
    <xf numFmtId="177" fontId="22" fillId="0" borderId="60" xfId="0" applyNumberFormat="1" applyFont="1" applyFill="1" applyBorder="1" applyAlignment="1">
      <alignment horizontal="center" vertical="center" wrapText="1"/>
    </xf>
    <xf numFmtId="182" fontId="17" fillId="0" borderId="27" xfId="0" applyNumberFormat="1" applyFont="1" applyFill="1" applyBorder="1" applyAlignment="1">
      <alignment horizontal="center" vertical="center" shrinkToFit="1"/>
    </xf>
    <xf numFmtId="179" fontId="17" fillId="0" borderId="6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Border="1" applyAlignment="1">
      <alignment horizontal="left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177" fontId="17" fillId="4" borderId="6" xfId="1" applyNumberFormat="1" applyFont="1" applyFill="1" applyBorder="1" applyAlignment="1">
      <alignment horizontal="center" vertical="center" shrinkToFit="1"/>
    </xf>
    <xf numFmtId="41" fontId="17" fillId="4" borderId="20" xfId="258" applyFont="1" applyFill="1" applyBorder="1" applyAlignment="1">
      <alignment horizontal="center" vertical="center" shrinkToFit="1"/>
    </xf>
    <xf numFmtId="0" fontId="17" fillId="0" borderId="0" xfId="0" applyFont="1" applyFill="1" applyBorder="1"/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 vertical="center" shrinkToFit="1"/>
    </xf>
    <xf numFmtId="41" fontId="38" fillId="0" borderId="1" xfId="1" applyFont="1" applyBorder="1" applyAlignment="1">
      <alignment vertical="center"/>
    </xf>
    <xf numFmtId="0" fontId="36" fillId="2" borderId="42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19" fillId="4" borderId="0" xfId="0" applyNumberFormat="1" applyFont="1" applyFill="1" applyBorder="1" applyAlignment="1" applyProtection="1">
      <alignment vertical="center"/>
    </xf>
    <xf numFmtId="0" fontId="24" fillId="4" borderId="0" xfId="0" applyNumberFormat="1" applyFont="1" applyFill="1" applyBorder="1" applyAlignment="1" applyProtection="1">
      <alignment vertical="center"/>
    </xf>
    <xf numFmtId="0" fontId="17" fillId="4" borderId="65" xfId="0" applyFont="1" applyFill="1" applyBorder="1" applyAlignment="1">
      <alignment horizontal="center" vertical="center" shrinkToFit="1"/>
    </xf>
    <xf numFmtId="179" fontId="17" fillId="4" borderId="66" xfId="0" applyNumberFormat="1" applyFont="1" applyFill="1" applyBorder="1" applyAlignment="1">
      <alignment horizontal="center" vertical="center" shrinkToFit="1"/>
    </xf>
    <xf numFmtId="0" fontId="17" fillId="0" borderId="66" xfId="0" applyNumberFormat="1" applyFont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38" fontId="17" fillId="4" borderId="66" xfId="256" applyNumberFormat="1" applyFont="1" applyFill="1" applyBorder="1" applyAlignment="1">
      <alignment horizontal="center" vertical="center" shrinkToFit="1"/>
    </xf>
    <xf numFmtId="0" fontId="17" fillId="4" borderId="66" xfId="0" quotePrefix="1" applyFont="1" applyFill="1" applyBorder="1" applyAlignment="1">
      <alignment horizontal="center" vertical="center" shrinkToFit="1"/>
    </xf>
    <xf numFmtId="41" fontId="17" fillId="4" borderId="66" xfId="257" applyFont="1" applyFill="1" applyBorder="1" applyAlignment="1">
      <alignment horizontal="center" vertical="center" shrinkToFit="1"/>
    </xf>
    <xf numFmtId="0" fontId="17" fillId="4" borderId="67" xfId="0" applyFont="1" applyFill="1" applyBorder="1" applyAlignment="1">
      <alignment horizontal="center" vertical="center" shrinkToFit="1"/>
    </xf>
    <xf numFmtId="0" fontId="21" fillId="4" borderId="8" xfId="0" applyNumberFormat="1" applyFont="1" applyFill="1" applyBorder="1" applyAlignment="1" applyProtection="1">
      <alignment horizontal="center" vertical="center"/>
    </xf>
    <xf numFmtId="41" fontId="21" fillId="4" borderId="8" xfId="0" applyNumberFormat="1" applyFont="1" applyFill="1" applyBorder="1" applyAlignment="1" applyProtection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shrinkToFit="1"/>
    </xf>
    <xf numFmtId="41" fontId="21" fillId="0" borderId="6" xfId="1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177" fontId="21" fillId="0" borderId="20" xfId="0" applyNumberFormat="1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center" vertical="center" shrinkToFit="1"/>
    </xf>
    <xf numFmtId="41" fontId="21" fillId="4" borderId="6" xfId="1" applyFont="1" applyFill="1" applyBorder="1" applyAlignment="1">
      <alignment vertical="center"/>
    </xf>
    <xf numFmtId="0" fontId="21" fillId="4" borderId="6" xfId="0" quotePrefix="1" applyNumberFormat="1" applyFont="1" applyFill="1" applyBorder="1" applyAlignment="1" applyProtection="1">
      <alignment horizontal="right" vertical="center"/>
    </xf>
    <xf numFmtId="49" fontId="21" fillId="4" borderId="20" xfId="0" applyNumberFormat="1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4" borderId="1" xfId="0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41" fontId="21" fillId="0" borderId="1" xfId="1" applyFont="1" applyFill="1" applyBorder="1" applyAlignment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26" fillId="4" borderId="0" xfId="0" applyNumberFormat="1" applyFont="1" applyFill="1" applyBorder="1" applyAlignment="1" applyProtection="1">
      <alignment horizontal="right" vertical="center"/>
    </xf>
    <xf numFmtId="0" fontId="24" fillId="4" borderId="0" xfId="0" applyNumberFormat="1" applyFont="1" applyFill="1" applyBorder="1" applyAlignment="1" applyProtection="1">
      <alignment horizontal="left"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7" fillId="0" borderId="50" xfId="0" applyFont="1" applyBorder="1" applyAlignment="1">
      <alignment vertical="center" wrapText="1"/>
    </xf>
    <xf numFmtId="0" fontId="37" fillId="0" borderId="51" xfId="0" applyFont="1" applyBorder="1" applyAlignment="1">
      <alignment vertical="center" wrapText="1"/>
    </xf>
    <xf numFmtId="0" fontId="37" fillId="0" borderId="52" xfId="0" applyFont="1" applyBorder="1" applyAlignment="1">
      <alignment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6" fillId="2" borderId="46" xfId="0" applyFont="1" applyFill="1" applyBorder="1" applyAlignment="1">
      <alignment horizontal="center" vertical="center" wrapText="1"/>
    </xf>
    <xf numFmtId="0" fontId="37" fillId="2" borderId="28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7" fillId="0" borderId="45" xfId="0" applyFont="1" applyBorder="1" applyAlignment="1">
      <alignment horizontal="center" vertical="center" shrinkToFi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3" fontId="37" fillId="0" borderId="29" xfId="0" applyNumberFormat="1" applyFont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36" fillId="2" borderId="40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4" fontId="37" fillId="0" borderId="4" xfId="0" applyNumberFormat="1" applyFont="1" applyFill="1" applyBorder="1" applyAlignment="1">
      <alignment horizontal="center" vertical="center" wrapText="1"/>
    </xf>
    <xf numFmtId="14" fontId="37" fillId="0" borderId="5" xfId="0" applyNumberFormat="1" applyFont="1" applyFill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3" fontId="37" fillId="0" borderId="4" xfId="0" applyNumberFormat="1" applyFont="1" applyBorder="1" applyAlignment="1">
      <alignment horizontal="center" vertical="center" wrapText="1"/>
    </xf>
    <xf numFmtId="3" fontId="37" fillId="0" borderId="5" xfId="0" applyNumberFormat="1" applyFont="1" applyBorder="1" applyAlignment="1">
      <alignment horizontal="center" vertical="center" wrapText="1"/>
    </xf>
    <xf numFmtId="9" fontId="37" fillId="0" borderId="41" xfId="0" applyNumberFormat="1" applyFont="1" applyBorder="1" applyAlignment="1">
      <alignment horizontal="center" vertical="center" wrapText="1"/>
    </xf>
    <xf numFmtId="9" fontId="37" fillId="0" borderId="43" xfId="0" applyNumberFormat="1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53" xfId="0" applyFont="1" applyBorder="1" applyAlignment="1">
      <alignment vertical="center" wrapText="1"/>
    </xf>
    <xf numFmtId="0" fontId="37" fillId="0" borderId="54" xfId="0" applyFont="1" applyBorder="1" applyAlignment="1">
      <alignment vertical="center" wrapText="1"/>
    </xf>
    <xf numFmtId="0" fontId="37" fillId="0" borderId="55" xfId="0" applyFont="1" applyBorder="1" applyAlignment="1">
      <alignment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64" xfId="0" applyNumberFormat="1" applyFont="1" applyFill="1" applyBorder="1" applyAlignment="1" applyProtection="1">
      <alignment horizontal="center" vertical="center"/>
    </xf>
    <xf numFmtId="49" fontId="22" fillId="2" borderId="23" xfId="0" applyNumberFormat="1" applyFont="1" applyFill="1" applyBorder="1" applyAlignment="1" applyProtection="1">
      <alignment horizontal="center" vertical="center"/>
    </xf>
    <xf numFmtId="49" fontId="22" fillId="2" borderId="62" xfId="0" applyNumberFormat="1" applyFont="1" applyFill="1" applyBorder="1" applyAlignment="1" applyProtection="1">
      <alignment horizontal="center" vertical="center"/>
    </xf>
    <xf numFmtId="0" fontId="22" fillId="2" borderId="22" xfId="0" applyNumberFormat="1" applyFont="1" applyFill="1" applyBorder="1" applyAlignment="1" applyProtection="1">
      <alignment horizontal="center" vertical="center"/>
    </xf>
    <xf numFmtId="0" fontId="22" fillId="2" borderId="61" xfId="0" applyNumberFormat="1" applyFont="1" applyFill="1" applyBorder="1" applyAlignment="1" applyProtection="1">
      <alignment horizontal="center" vertical="center"/>
    </xf>
  </cellXfs>
  <cellStyles count="259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4"/>
  <sheetViews>
    <sheetView showGridLines="0" tabSelected="1" zoomScaleNormal="100" workbookViewId="0"/>
  </sheetViews>
  <sheetFormatPr defaultRowHeight="13.5"/>
  <cols>
    <col min="1" max="2" width="8.88671875" style="18"/>
    <col min="3" max="3" width="35.21875" style="18" bestFit="1" customWidth="1"/>
    <col min="4" max="4" width="8.88671875" style="18"/>
    <col min="5" max="5" width="30.5546875" style="18" customWidth="1"/>
    <col min="6" max="7" width="8.88671875" style="18"/>
    <col min="8" max="8" width="10.109375" style="18" bestFit="1" customWidth="1"/>
    <col min="9" max="9" width="18.88671875" style="18" bestFit="1" customWidth="1"/>
    <col min="10" max="16384" width="8.88671875" style="18"/>
  </cols>
  <sheetData>
    <row r="1" spans="1:12" ht="36" customHeight="1">
      <c r="A1" s="16" t="s">
        <v>46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</row>
    <row r="2" spans="1:12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2"/>
      <c r="J2" s="22"/>
      <c r="K2" s="22"/>
      <c r="L2" s="23" t="s">
        <v>135</v>
      </c>
    </row>
    <row r="3" spans="1:12" ht="35.25" customHeight="1" thickBot="1">
      <c r="A3" s="24" t="s">
        <v>30</v>
      </c>
      <c r="B3" s="25" t="s">
        <v>31</v>
      </c>
      <c r="C3" s="26" t="s">
        <v>47</v>
      </c>
      <c r="D3" s="27" t="s">
        <v>0</v>
      </c>
      <c r="E3" s="25" t="s">
        <v>48</v>
      </c>
      <c r="F3" s="25" t="s">
        <v>49</v>
      </c>
      <c r="G3" s="25" t="s">
        <v>50</v>
      </c>
      <c r="H3" s="25" t="s">
        <v>136</v>
      </c>
      <c r="I3" s="25" t="s">
        <v>32</v>
      </c>
      <c r="J3" s="25" t="s">
        <v>33</v>
      </c>
      <c r="K3" s="25" t="s">
        <v>34</v>
      </c>
      <c r="L3" s="28" t="s">
        <v>1</v>
      </c>
    </row>
    <row r="4" spans="1:12" s="29" customFormat="1" ht="24" customHeight="1" thickTop="1" thickBot="1">
      <c r="A4" s="188"/>
      <c r="B4" s="189"/>
      <c r="C4" s="190" t="s">
        <v>226</v>
      </c>
      <c r="D4" s="191"/>
      <c r="E4" s="192"/>
      <c r="F4" s="193"/>
      <c r="G4" s="191"/>
      <c r="H4" s="194"/>
      <c r="I4" s="191"/>
      <c r="J4" s="191"/>
      <c r="K4" s="191"/>
      <c r="L4" s="195"/>
    </row>
  </sheetData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sqref="A1:I1"/>
    </sheetView>
  </sheetViews>
  <sheetFormatPr defaultRowHeight="13.5"/>
  <cols>
    <col min="1" max="1" width="12.5546875" style="1" customWidth="1"/>
    <col min="2" max="2" width="20.77734375" style="1" customWidth="1"/>
    <col min="3" max="3" width="14.44140625" style="1" customWidth="1"/>
    <col min="4" max="4" width="11.109375" style="1" customWidth="1"/>
    <col min="5" max="5" width="10.5546875" style="1" customWidth="1"/>
    <col min="6" max="6" width="12.109375" style="1" customWidth="1"/>
    <col min="7" max="7" width="11.33203125" style="1" customWidth="1"/>
    <col min="8" max="8" width="12.5546875" style="1" customWidth="1"/>
    <col min="9" max="9" width="24.109375" style="2" customWidth="1"/>
  </cols>
  <sheetData>
    <row r="1" spans="1:9" ht="31.5">
      <c r="A1" s="216" t="s">
        <v>63</v>
      </c>
      <c r="B1" s="216"/>
      <c r="C1" s="216"/>
      <c r="D1" s="216"/>
      <c r="E1" s="216"/>
      <c r="F1" s="216"/>
      <c r="G1" s="216"/>
      <c r="H1" s="216"/>
      <c r="I1" s="216"/>
    </row>
    <row r="2" spans="1:9" ht="32.25" thickBot="1">
      <c r="A2" s="274" t="s">
        <v>70</v>
      </c>
      <c r="B2" s="274"/>
      <c r="C2" s="54"/>
      <c r="D2" s="54"/>
      <c r="E2" s="54"/>
      <c r="F2" s="54"/>
      <c r="G2" s="54"/>
      <c r="H2" s="54"/>
      <c r="I2" s="65" t="s">
        <v>148</v>
      </c>
    </row>
    <row r="3" spans="1:9" s="57" customFormat="1" ht="26.25" customHeight="1">
      <c r="A3" s="281" t="s">
        <v>2</v>
      </c>
      <c r="B3" s="279" t="s">
        <v>3</v>
      </c>
      <c r="C3" s="279" t="s">
        <v>51</v>
      </c>
      <c r="D3" s="279" t="s">
        <v>65</v>
      </c>
      <c r="E3" s="275" t="s">
        <v>68</v>
      </c>
      <c r="F3" s="276"/>
      <c r="G3" s="275" t="s">
        <v>69</v>
      </c>
      <c r="H3" s="276"/>
      <c r="I3" s="277" t="s">
        <v>64</v>
      </c>
    </row>
    <row r="4" spans="1:9" s="57" customFormat="1" ht="28.5" customHeight="1" thickBot="1">
      <c r="A4" s="282"/>
      <c r="B4" s="280"/>
      <c r="C4" s="280"/>
      <c r="D4" s="280"/>
      <c r="E4" s="168" t="s">
        <v>66</v>
      </c>
      <c r="F4" s="168" t="s">
        <v>67</v>
      </c>
      <c r="G4" s="168" t="s">
        <v>66</v>
      </c>
      <c r="H4" s="168" t="s">
        <v>67</v>
      </c>
      <c r="I4" s="278"/>
    </row>
    <row r="5" spans="1:9" s="57" customFormat="1" ht="28.5" customHeight="1" thickTop="1" thickBot="1">
      <c r="A5" s="117"/>
      <c r="B5" s="169" t="s">
        <v>210</v>
      </c>
      <c r="C5" s="129"/>
      <c r="D5" s="121"/>
      <c r="E5" s="170"/>
      <c r="F5" s="171"/>
      <c r="G5" s="170"/>
      <c r="H5" s="171"/>
      <c r="I5" s="172"/>
    </row>
    <row r="8" spans="1:9">
      <c r="G8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5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8.6640625" style="43" customWidth="1"/>
    <col min="2" max="2" width="8.77734375" style="43" customWidth="1"/>
    <col min="3" max="3" width="44.21875" style="44" customWidth="1"/>
    <col min="4" max="4" width="10.88671875" style="43" customWidth="1"/>
    <col min="5" max="5" width="12.44140625" style="43" customWidth="1"/>
    <col min="6" max="6" width="18.88671875" style="43" customWidth="1"/>
    <col min="7" max="7" width="11.21875" style="43" customWidth="1"/>
    <col min="8" max="9" width="12.44140625" style="43" customWidth="1"/>
    <col min="10" max="16384" width="8.88671875" style="34"/>
  </cols>
  <sheetData>
    <row r="1" spans="1:12" ht="36" customHeight="1">
      <c r="A1" s="16" t="s">
        <v>58</v>
      </c>
      <c r="B1" s="16"/>
      <c r="C1" s="17"/>
      <c r="D1" s="16"/>
      <c r="E1" s="16"/>
      <c r="F1" s="16"/>
      <c r="G1" s="16"/>
      <c r="H1" s="16"/>
      <c r="I1" s="16"/>
      <c r="J1" s="33"/>
      <c r="K1" s="33"/>
      <c r="L1" s="33"/>
    </row>
    <row r="2" spans="1:12" s="29" customFormat="1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3" t="s">
        <v>135</v>
      </c>
      <c r="J2" s="22"/>
      <c r="K2" s="22"/>
      <c r="L2" s="22"/>
    </row>
    <row r="3" spans="1:12" ht="35.25" customHeight="1" thickBot="1">
      <c r="A3" s="111" t="s">
        <v>30</v>
      </c>
      <c r="B3" s="112" t="s">
        <v>31</v>
      </c>
      <c r="C3" s="113" t="s">
        <v>97</v>
      </c>
      <c r="D3" s="113" t="s">
        <v>0</v>
      </c>
      <c r="E3" s="114" t="s">
        <v>138</v>
      </c>
      <c r="F3" s="115" t="s">
        <v>32</v>
      </c>
      <c r="G3" s="115" t="s">
        <v>33</v>
      </c>
      <c r="H3" s="115" t="s">
        <v>34</v>
      </c>
      <c r="I3" s="116" t="s">
        <v>1</v>
      </c>
    </row>
    <row r="4" spans="1:12" s="15" customFormat="1" ht="24" customHeight="1" thickTop="1">
      <c r="A4" s="104">
        <v>2023</v>
      </c>
      <c r="B4" s="105" t="s">
        <v>139</v>
      </c>
      <c r="C4" s="106" t="s">
        <v>140</v>
      </c>
      <c r="D4" s="107" t="s">
        <v>141</v>
      </c>
      <c r="E4" s="108">
        <v>4500000</v>
      </c>
      <c r="F4" s="109" t="s">
        <v>71</v>
      </c>
      <c r="G4" s="30" t="s">
        <v>142</v>
      </c>
      <c r="H4" s="30" t="s">
        <v>143</v>
      </c>
      <c r="I4" s="110"/>
      <c r="J4" s="35"/>
      <c r="K4" s="35"/>
      <c r="L4" s="35"/>
    </row>
    <row r="5" spans="1:12" s="18" customFormat="1" ht="24" customHeight="1" thickBot="1">
      <c r="A5" s="36" t="s">
        <v>230</v>
      </c>
      <c r="B5" s="37"/>
      <c r="C5" s="38"/>
      <c r="D5" s="39"/>
      <c r="E5" s="40"/>
      <c r="F5" s="31"/>
      <c r="G5" s="41"/>
      <c r="H5" s="31"/>
      <c r="I5" s="42"/>
      <c r="J5" s="34"/>
      <c r="K5" s="34"/>
      <c r="L5" s="34"/>
    </row>
  </sheetData>
  <phoneticPr fontId="4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5"/>
  <sheetViews>
    <sheetView showGridLines="0" zoomScaleNormal="100" workbookViewId="0"/>
  </sheetViews>
  <sheetFormatPr defaultRowHeight="24" customHeight="1"/>
  <cols>
    <col min="1" max="1" width="8.6640625" style="43" customWidth="1"/>
    <col min="2" max="2" width="8.77734375" style="43" customWidth="1"/>
    <col min="3" max="3" width="46.6640625" style="44" bestFit="1" customWidth="1"/>
    <col min="4" max="4" width="10.88671875" style="43" customWidth="1"/>
    <col min="5" max="8" width="12.44140625" style="43" customWidth="1"/>
    <col min="9" max="10" width="11.33203125" style="43" customWidth="1"/>
    <col min="11" max="11" width="11.6640625" style="51" customWidth="1"/>
    <col min="12" max="12" width="11.33203125" style="43" bestFit="1" customWidth="1"/>
    <col min="13" max="13" width="8.88671875" style="43"/>
    <col min="14" max="16384" width="8.88671875" style="34"/>
  </cols>
  <sheetData>
    <row r="1" spans="1:13" ht="36" customHeight="1">
      <c r="A1" s="16" t="s">
        <v>61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  <c r="M1" s="45"/>
    </row>
    <row r="2" spans="1:13" s="29" customFormat="1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  <c r="M2" s="23" t="s">
        <v>135</v>
      </c>
    </row>
    <row r="3" spans="1:13" ht="35.25" customHeight="1" thickBot="1">
      <c r="A3" s="111" t="s">
        <v>30</v>
      </c>
      <c r="B3" s="112" t="s">
        <v>31</v>
      </c>
      <c r="C3" s="113" t="s">
        <v>60</v>
      </c>
      <c r="D3" s="115" t="s">
        <v>59</v>
      </c>
      <c r="E3" s="112" t="s">
        <v>0</v>
      </c>
      <c r="F3" s="112" t="s">
        <v>144</v>
      </c>
      <c r="G3" s="112" t="s">
        <v>145</v>
      </c>
      <c r="H3" s="112" t="s">
        <v>146</v>
      </c>
      <c r="I3" s="112" t="s">
        <v>147</v>
      </c>
      <c r="J3" s="115" t="s">
        <v>32</v>
      </c>
      <c r="K3" s="115" t="s">
        <v>33</v>
      </c>
      <c r="L3" s="115" t="s">
        <v>34</v>
      </c>
      <c r="M3" s="116" t="s">
        <v>1</v>
      </c>
    </row>
    <row r="4" spans="1:13" s="180" customFormat="1" ht="24" customHeight="1" thickTop="1">
      <c r="A4" s="173" t="s">
        <v>137</v>
      </c>
      <c r="B4" s="174" t="s">
        <v>139</v>
      </c>
      <c r="C4" s="175" t="s">
        <v>216</v>
      </c>
      <c r="D4" s="30" t="s">
        <v>217</v>
      </c>
      <c r="E4" s="176" t="s">
        <v>218</v>
      </c>
      <c r="F4" s="177">
        <v>18000000</v>
      </c>
      <c r="G4" s="178" t="s">
        <v>219</v>
      </c>
      <c r="H4" s="178">
        <v>18000000</v>
      </c>
      <c r="I4" s="177">
        <v>18000000</v>
      </c>
      <c r="J4" s="30" t="s">
        <v>71</v>
      </c>
      <c r="K4" s="30" t="s">
        <v>220</v>
      </c>
      <c r="L4" s="30" t="s">
        <v>221</v>
      </c>
      <c r="M4" s="179"/>
    </row>
    <row r="5" spans="1:13" s="29" customFormat="1" ht="24" customHeight="1" thickBot="1">
      <c r="A5" s="46" t="s">
        <v>230</v>
      </c>
      <c r="B5" s="41"/>
      <c r="C5" s="47"/>
      <c r="D5" s="31"/>
      <c r="E5" s="32"/>
      <c r="F5" s="48"/>
      <c r="G5" s="49"/>
      <c r="H5" s="49"/>
      <c r="I5" s="48"/>
      <c r="J5" s="31"/>
      <c r="K5" s="31"/>
      <c r="L5" s="31"/>
      <c r="M5" s="50"/>
    </row>
  </sheetData>
  <phoneticPr fontId="4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sqref="A1:K1"/>
    </sheetView>
  </sheetViews>
  <sheetFormatPr defaultRowHeight="13.5"/>
  <cols>
    <col min="1" max="1" width="8.6640625" style="5" customWidth="1"/>
    <col min="2" max="2" width="8.77734375" style="5" customWidth="1"/>
    <col min="3" max="3" width="29.21875" style="5" customWidth="1"/>
    <col min="4" max="4" width="10.88671875" style="5" customWidth="1"/>
    <col min="5" max="9" width="12.44140625" style="5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5"/>
  </cols>
  <sheetData>
    <row r="1" spans="1:11" ht="31.5">
      <c r="A1" s="216" t="s">
        <v>76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26.25" thickBot="1">
      <c r="A2" s="52" t="s">
        <v>71</v>
      </c>
      <c r="B2" s="10"/>
      <c r="C2" s="11"/>
      <c r="D2" s="9"/>
      <c r="E2" s="9"/>
      <c r="F2" s="12"/>
      <c r="G2" s="12"/>
      <c r="H2" s="12"/>
      <c r="I2" s="12"/>
      <c r="J2" s="217" t="s">
        <v>148</v>
      </c>
      <c r="K2" s="217"/>
    </row>
    <row r="3" spans="1:11" ht="35.25" customHeight="1" thickBot="1">
      <c r="A3" s="126" t="s">
        <v>2</v>
      </c>
      <c r="B3" s="127" t="s">
        <v>3</v>
      </c>
      <c r="C3" s="127" t="s">
        <v>0</v>
      </c>
      <c r="D3" s="127" t="s">
        <v>77</v>
      </c>
      <c r="E3" s="127" t="s">
        <v>78</v>
      </c>
      <c r="F3" s="127" t="s">
        <v>79</v>
      </c>
      <c r="G3" s="127" t="s">
        <v>80</v>
      </c>
      <c r="H3" s="127" t="s">
        <v>81</v>
      </c>
      <c r="I3" s="127" t="s">
        <v>82</v>
      </c>
      <c r="J3" s="127" t="s">
        <v>83</v>
      </c>
      <c r="K3" s="128" t="s">
        <v>1</v>
      </c>
    </row>
    <row r="4" spans="1:11" ht="24" customHeight="1" thickTop="1" thickBot="1">
      <c r="A4" s="117"/>
      <c r="B4" s="118"/>
      <c r="C4" s="119" t="s">
        <v>123</v>
      </c>
      <c r="D4" s="120"/>
      <c r="E4" s="121"/>
      <c r="F4" s="122"/>
      <c r="G4" s="122"/>
      <c r="H4" s="120"/>
      <c r="I4" s="123"/>
      <c r="J4" s="124"/>
      <c r="K4" s="125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sqref="A1:K1"/>
    </sheetView>
  </sheetViews>
  <sheetFormatPr defaultRowHeight="13.5"/>
  <cols>
    <col min="1" max="1" width="8.6640625" style="5" customWidth="1"/>
    <col min="2" max="2" width="8.77734375" style="5" customWidth="1"/>
    <col min="3" max="3" width="29.21875" style="5" customWidth="1"/>
    <col min="4" max="4" width="10.88671875" style="5" customWidth="1"/>
    <col min="5" max="9" width="12.44140625" style="5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5"/>
  </cols>
  <sheetData>
    <row r="1" spans="1:12" ht="31.5">
      <c r="A1" s="216" t="s">
        <v>84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2" ht="32.25" thickBot="1">
      <c r="A2" s="52" t="s">
        <v>71</v>
      </c>
      <c r="B2" s="52"/>
      <c r="C2" s="53"/>
      <c r="D2" s="54"/>
      <c r="E2" s="54"/>
      <c r="F2" s="55"/>
      <c r="G2" s="55"/>
      <c r="H2" s="55"/>
      <c r="I2" s="55"/>
      <c r="J2" s="217" t="s">
        <v>148</v>
      </c>
      <c r="K2" s="217"/>
    </row>
    <row r="3" spans="1:12" s="58" customFormat="1" ht="35.25" customHeight="1" thickBot="1">
      <c r="A3" s="126" t="s">
        <v>85</v>
      </c>
      <c r="B3" s="127" t="s">
        <v>86</v>
      </c>
      <c r="C3" s="127" t="s">
        <v>87</v>
      </c>
      <c r="D3" s="127" t="s">
        <v>88</v>
      </c>
      <c r="E3" s="127" t="s">
        <v>89</v>
      </c>
      <c r="F3" s="127" t="s">
        <v>90</v>
      </c>
      <c r="G3" s="127" t="s">
        <v>91</v>
      </c>
      <c r="H3" s="127" t="s">
        <v>92</v>
      </c>
      <c r="I3" s="127" t="s">
        <v>93</v>
      </c>
      <c r="J3" s="127" t="s">
        <v>94</v>
      </c>
      <c r="K3" s="128" t="s">
        <v>95</v>
      </c>
      <c r="L3" s="56"/>
    </row>
    <row r="4" spans="1:12" s="58" customFormat="1" ht="24" customHeight="1" thickTop="1" thickBot="1">
      <c r="A4" s="117"/>
      <c r="B4" s="118"/>
      <c r="C4" s="119" t="s">
        <v>129</v>
      </c>
      <c r="D4" s="120"/>
      <c r="E4" s="121"/>
      <c r="F4" s="122"/>
      <c r="G4" s="122"/>
      <c r="H4" s="120"/>
      <c r="I4" s="129"/>
      <c r="J4" s="129"/>
      <c r="K4" s="130"/>
      <c r="L4" s="5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zoomScale="106" zoomScaleNormal="106" workbookViewId="0">
      <selection sqref="A1:I1"/>
    </sheetView>
  </sheetViews>
  <sheetFormatPr defaultRowHeight="13.5"/>
  <cols>
    <col min="1" max="1" width="31.6640625" style="7" customWidth="1"/>
    <col min="2" max="2" width="17.77734375" style="7" bestFit="1" customWidth="1"/>
    <col min="3" max="3" width="12.109375" style="7" customWidth="1"/>
    <col min="4" max="8" width="11.21875" style="7" customWidth="1"/>
    <col min="9" max="9" width="9.6640625" style="7" customWidth="1"/>
    <col min="10" max="16384" width="8.88671875" style="6"/>
  </cols>
  <sheetData>
    <row r="1" spans="1:9" s="59" customFormat="1" ht="31.5">
      <c r="A1" s="218" t="s">
        <v>4</v>
      </c>
      <c r="B1" s="218"/>
      <c r="C1" s="218"/>
      <c r="D1" s="218"/>
      <c r="E1" s="218"/>
      <c r="F1" s="218"/>
      <c r="G1" s="218"/>
      <c r="H1" s="218"/>
      <c r="I1" s="218"/>
    </row>
    <row r="2" spans="1:9" s="59" customFormat="1" ht="32.25" thickBot="1">
      <c r="A2" s="60" t="s">
        <v>71</v>
      </c>
      <c r="B2" s="60"/>
      <c r="C2" s="61"/>
      <c r="D2" s="61"/>
      <c r="E2" s="61"/>
      <c r="F2" s="62"/>
      <c r="G2" s="62"/>
      <c r="H2" s="219" t="s">
        <v>148</v>
      </c>
      <c r="I2" s="219"/>
    </row>
    <row r="3" spans="1:9" ht="35.25" customHeight="1" thickBot="1">
      <c r="A3" s="131" t="s">
        <v>3</v>
      </c>
      <c r="B3" s="132" t="s">
        <v>13</v>
      </c>
      <c r="C3" s="132" t="s">
        <v>5</v>
      </c>
      <c r="D3" s="132" t="s">
        <v>6</v>
      </c>
      <c r="E3" s="132" t="s">
        <v>7</v>
      </c>
      <c r="F3" s="132" t="s">
        <v>8</v>
      </c>
      <c r="G3" s="133" t="s">
        <v>45</v>
      </c>
      <c r="H3" s="132" t="s">
        <v>12</v>
      </c>
      <c r="I3" s="134" t="s">
        <v>9</v>
      </c>
    </row>
    <row r="4" spans="1:9" s="13" customFormat="1" ht="23.25" customHeight="1" thickTop="1">
      <c r="A4" s="198" t="s">
        <v>232</v>
      </c>
      <c r="B4" s="199" t="s">
        <v>112</v>
      </c>
      <c r="C4" s="200">
        <v>7920000</v>
      </c>
      <c r="D4" s="201" t="s">
        <v>113</v>
      </c>
      <c r="E4" s="201" t="s">
        <v>107</v>
      </c>
      <c r="F4" s="201" t="s">
        <v>108</v>
      </c>
      <c r="G4" s="202" t="s">
        <v>151</v>
      </c>
      <c r="H4" s="202" t="s">
        <v>151</v>
      </c>
      <c r="I4" s="203"/>
    </row>
    <row r="5" spans="1:9" s="13" customFormat="1" ht="23.25" customHeight="1">
      <c r="A5" s="67" t="s">
        <v>233</v>
      </c>
      <c r="B5" s="68" t="s">
        <v>100</v>
      </c>
      <c r="C5" s="69">
        <v>4080000</v>
      </c>
      <c r="D5" s="68" t="s">
        <v>106</v>
      </c>
      <c r="E5" s="68" t="s">
        <v>107</v>
      </c>
      <c r="F5" s="68" t="s">
        <v>108</v>
      </c>
      <c r="G5" s="70" t="s">
        <v>151</v>
      </c>
      <c r="H5" s="70" t="s">
        <v>151</v>
      </c>
      <c r="I5" s="71"/>
    </row>
    <row r="6" spans="1:9" s="13" customFormat="1" ht="23.25" customHeight="1">
      <c r="A6" s="67" t="s">
        <v>149</v>
      </c>
      <c r="B6" s="68" t="s">
        <v>98</v>
      </c>
      <c r="C6" s="69">
        <v>4362600</v>
      </c>
      <c r="D6" s="68" t="s">
        <v>106</v>
      </c>
      <c r="E6" s="68" t="s">
        <v>107</v>
      </c>
      <c r="F6" s="68" t="s">
        <v>122</v>
      </c>
      <c r="G6" s="70" t="s">
        <v>134</v>
      </c>
      <c r="H6" s="70" t="s">
        <v>133</v>
      </c>
      <c r="I6" s="71"/>
    </row>
    <row r="7" spans="1:9" s="13" customFormat="1" ht="23.25" customHeight="1">
      <c r="A7" s="67" t="s">
        <v>150</v>
      </c>
      <c r="B7" s="68" t="s">
        <v>101</v>
      </c>
      <c r="C7" s="69">
        <v>7101600</v>
      </c>
      <c r="D7" s="68" t="s">
        <v>106</v>
      </c>
      <c r="E7" s="68" t="s">
        <v>107</v>
      </c>
      <c r="F7" s="68" t="s">
        <v>108</v>
      </c>
      <c r="G7" s="70" t="s">
        <v>134</v>
      </c>
      <c r="H7" s="70" t="s">
        <v>133</v>
      </c>
      <c r="I7" s="71"/>
    </row>
    <row r="8" spans="1:9" s="13" customFormat="1" ht="23.25" customHeight="1">
      <c r="A8" s="67" t="s">
        <v>154</v>
      </c>
      <c r="B8" s="68" t="s">
        <v>102</v>
      </c>
      <c r="C8" s="69">
        <v>3840000</v>
      </c>
      <c r="D8" s="68" t="s">
        <v>114</v>
      </c>
      <c r="E8" s="68" t="s">
        <v>107</v>
      </c>
      <c r="F8" s="68" t="s">
        <v>108</v>
      </c>
      <c r="G8" s="70" t="s">
        <v>151</v>
      </c>
      <c r="H8" s="70" t="s">
        <v>152</v>
      </c>
      <c r="I8" s="71"/>
    </row>
    <row r="9" spans="1:9" s="13" customFormat="1" ht="23.25" customHeight="1">
      <c r="A9" s="67" t="s">
        <v>247</v>
      </c>
      <c r="B9" s="68" t="s">
        <v>103</v>
      </c>
      <c r="C9" s="69">
        <v>5760000</v>
      </c>
      <c r="D9" s="68" t="s">
        <v>114</v>
      </c>
      <c r="E9" s="68" t="s">
        <v>107</v>
      </c>
      <c r="F9" s="68" t="s">
        <v>108</v>
      </c>
      <c r="G9" s="70" t="s">
        <v>151</v>
      </c>
      <c r="H9" s="70" t="s">
        <v>152</v>
      </c>
      <c r="I9" s="66"/>
    </row>
    <row r="10" spans="1:9" s="13" customFormat="1" ht="23.25" customHeight="1">
      <c r="A10" s="72" t="s">
        <v>153</v>
      </c>
      <c r="B10" s="68" t="s">
        <v>104</v>
      </c>
      <c r="C10" s="69">
        <v>12650400</v>
      </c>
      <c r="D10" s="68" t="s">
        <v>109</v>
      </c>
      <c r="E10" s="68" t="s">
        <v>107</v>
      </c>
      <c r="F10" s="68" t="s">
        <v>108</v>
      </c>
      <c r="G10" s="70" t="s">
        <v>151</v>
      </c>
      <c r="H10" s="70" t="s">
        <v>152</v>
      </c>
      <c r="I10" s="71"/>
    </row>
    <row r="11" spans="1:9" s="13" customFormat="1" ht="23.25" customHeight="1">
      <c r="A11" s="72" t="s">
        <v>155</v>
      </c>
      <c r="B11" s="68" t="s">
        <v>104</v>
      </c>
      <c r="C11" s="69">
        <v>1675200</v>
      </c>
      <c r="D11" s="68" t="s">
        <v>117</v>
      </c>
      <c r="E11" s="68" t="s">
        <v>107</v>
      </c>
      <c r="F11" s="68" t="s">
        <v>108</v>
      </c>
      <c r="G11" s="70" t="s">
        <v>151</v>
      </c>
      <c r="H11" s="70" t="s">
        <v>152</v>
      </c>
      <c r="I11" s="71"/>
    </row>
    <row r="12" spans="1:9" s="13" customFormat="1" ht="23.25" customHeight="1">
      <c r="A12" s="72" t="s">
        <v>244</v>
      </c>
      <c r="B12" s="68" t="s">
        <v>103</v>
      </c>
      <c r="C12" s="69">
        <v>1440000</v>
      </c>
      <c r="D12" s="68" t="s">
        <v>118</v>
      </c>
      <c r="E12" s="68" t="s">
        <v>125</v>
      </c>
      <c r="F12" s="68" t="s">
        <v>108</v>
      </c>
      <c r="G12" s="70" t="s">
        <v>151</v>
      </c>
      <c r="H12" s="70" t="s">
        <v>151</v>
      </c>
      <c r="I12" s="71"/>
    </row>
    <row r="13" spans="1:9" s="13" customFormat="1" ht="23.25" customHeight="1">
      <c r="A13" s="72" t="s">
        <v>245</v>
      </c>
      <c r="B13" s="68" t="s">
        <v>104</v>
      </c>
      <c r="C13" s="69">
        <v>1147200</v>
      </c>
      <c r="D13" s="68" t="s">
        <v>117</v>
      </c>
      <c r="E13" s="68" t="s">
        <v>126</v>
      </c>
      <c r="F13" s="68" t="s">
        <v>128</v>
      </c>
      <c r="G13" s="70" t="s">
        <v>151</v>
      </c>
      <c r="H13" s="70" t="s">
        <v>151</v>
      </c>
      <c r="I13" s="71"/>
    </row>
    <row r="14" spans="1:9" s="13" customFormat="1" ht="23.25" customHeight="1">
      <c r="A14" s="72" t="s">
        <v>246</v>
      </c>
      <c r="B14" s="68" t="s">
        <v>119</v>
      </c>
      <c r="C14" s="69">
        <v>41400000</v>
      </c>
      <c r="D14" s="68" t="s">
        <v>120</v>
      </c>
      <c r="E14" s="68" t="s">
        <v>127</v>
      </c>
      <c r="F14" s="68" t="s">
        <v>121</v>
      </c>
      <c r="G14" s="70" t="s">
        <v>151</v>
      </c>
      <c r="H14" s="70" t="s">
        <v>151</v>
      </c>
      <c r="I14" s="71"/>
    </row>
    <row r="15" spans="1:9" s="13" customFormat="1" ht="23.25" customHeight="1">
      <c r="A15" s="214" t="s">
        <v>243</v>
      </c>
      <c r="B15" s="68" t="s">
        <v>115</v>
      </c>
      <c r="C15" s="215">
        <v>1009373000</v>
      </c>
      <c r="D15" s="68" t="s">
        <v>116</v>
      </c>
      <c r="E15" s="68" t="s">
        <v>110</v>
      </c>
      <c r="F15" s="68" t="s">
        <v>108</v>
      </c>
      <c r="G15" s="70" t="s">
        <v>151</v>
      </c>
      <c r="H15" s="70" t="s">
        <v>152</v>
      </c>
      <c r="I15" s="71"/>
    </row>
    <row r="16" spans="1:9" s="13" customFormat="1" ht="23.25" customHeight="1">
      <c r="A16" s="209" t="s">
        <v>241</v>
      </c>
      <c r="B16" s="68" t="s">
        <v>99</v>
      </c>
      <c r="C16" s="69">
        <v>11400000</v>
      </c>
      <c r="D16" s="68" t="s">
        <v>109</v>
      </c>
      <c r="E16" s="68" t="s">
        <v>110</v>
      </c>
      <c r="F16" s="68" t="s">
        <v>111</v>
      </c>
      <c r="G16" s="70" t="s">
        <v>228</v>
      </c>
      <c r="H16" s="70" t="s">
        <v>152</v>
      </c>
      <c r="I16" s="71"/>
    </row>
    <row r="17" spans="1:9" s="13" customFormat="1" ht="23.25" customHeight="1">
      <c r="A17" s="77" t="s">
        <v>156</v>
      </c>
      <c r="B17" s="88" t="s">
        <v>160</v>
      </c>
      <c r="C17" s="74">
        <v>14200000</v>
      </c>
      <c r="D17" s="73" t="s">
        <v>165</v>
      </c>
      <c r="E17" s="73" t="s">
        <v>169</v>
      </c>
      <c r="F17" s="73" t="s">
        <v>172</v>
      </c>
      <c r="G17" s="75" t="s">
        <v>211</v>
      </c>
      <c r="H17" s="75" t="s">
        <v>213</v>
      </c>
      <c r="I17" s="76"/>
    </row>
    <row r="18" spans="1:9" s="13" customFormat="1" ht="23.25" customHeight="1">
      <c r="A18" s="77" t="s">
        <v>157</v>
      </c>
      <c r="B18" s="73" t="s">
        <v>161</v>
      </c>
      <c r="C18" s="74">
        <v>4862000</v>
      </c>
      <c r="D18" s="73" t="s">
        <v>165</v>
      </c>
      <c r="E18" s="73" t="s">
        <v>170</v>
      </c>
      <c r="F18" s="73" t="s">
        <v>170</v>
      </c>
      <c r="G18" s="78" t="s">
        <v>212</v>
      </c>
      <c r="H18" s="78" t="s">
        <v>212</v>
      </c>
      <c r="I18" s="79"/>
    </row>
    <row r="19" spans="1:9" s="13" customFormat="1" ht="23.25" customHeight="1">
      <c r="A19" s="77" t="s">
        <v>215</v>
      </c>
      <c r="B19" s="73" t="s">
        <v>162</v>
      </c>
      <c r="C19" s="74">
        <v>981120</v>
      </c>
      <c r="D19" s="73" t="s">
        <v>166</v>
      </c>
      <c r="E19" s="73" t="s">
        <v>166</v>
      </c>
      <c r="F19" s="73" t="s">
        <v>173</v>
      </c>
      <c r="G19" s="78" t="s">
        <v>222</v>
      </c>
      <c r="H19" s="78" t="s">
        <v>222</v>
      </c>
      <c r="I19" s="79"/>
    </row>
    <row r="20" spans="1:9" s="13" customFormat="1" ht="23.25" customHeight="1">
      <c r="A20" s="80" t="s">
        <v>158</v>
      </c>
      <c r="B20" s="81" t="s">
        <v>163</v>
      </c>
      <c r="C20" s="82">
        <v>2696000</v>
      </c>
      <c r="D20" s="81" t="s">
        <v>167</v>
      </c>
      <c r="E20" s="81" t="s">
        <v>171</v>
      </c>
      <c r="F20" s="81" t="s">
        <v>174</v>
      </c>
      <c r="G20" s="78" t="s">
        <v>223</v>
      </c>
      <c r="H20" s="78" t="s">
        <v>223</v>
      </c>
      <c r="I20" s="79"/>
    </row>
    <row r="21" spans="1:9" ht="23.25" customHeight="1" thickBot="1">
      <c r="A21" s="83" t="s">
        <v>159</v>
      </c>
      <c r="B21" s="84" t="s">
        <v>164</v>
      </c>
      <c r="C21" s="85">
        <v>11495000</v>
      </c>
      <c r="D21" s="84" t="s">
        <v>168</v>
      </c>
      <c r="E21" s="84" t="s">
        <v>168</v>
      </c>
      <c r="F21" s="84" t="s">
        <v>175</v>
      </c>
      <c r="G21" s="196" t="s">
        <v>228</v>
      </c>
      <c r="H21" s="196" t="s">
        <v>229</v>
      </c>
      <c r="I21" s="87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2"/>
  <sheetViews>
    <sheetView zoomScale="110" zoomScaleNormal="110" workbookViewId="0">
      <selection sqref="A1:H1"/>
    </sheetView>
  </sheetViews>
  <sheetFormatPr defaultRowHeight="13.5"/>
  <cols>
    <col min="1" max="1" width="31.44140625" style="7" customWidth="1"/>
    <col min="2" max="2" width="13.33203125" style="7" customWidth="1"/>
    <col min="3" max="7" width="12.21875" style="7" customWidth="1"/>
    <col min="8" max="8" width="9.33203125" style="8" customWidth="1"/>
    <col min="9" max="16384" width="8.88671875" style="6"/>
  </cols>
  <sheetData>
    <row r="1" spans="1:18" ht="31.5">
      <c r="A1" s="218" t="s">
        <v>227</v>
      </c>
      <c r="B1" s="218"/>
      <c r="C1" s="218"/>
      <c r="D1" s="218"/>
      <c r="E1" s="218"/>
      <c r="F1" s="218"/>
      <c r="G1" s="218"/>
      <c r="H1" s="218"/>
      <c r="J1" s="186"/>
      <c r="K1" s="186"/>
      <c r="L1" s="186"/>
      <c r="M1" s="186"/>
      <c r="N1" s="186"/>
      <c r="O1" s="186"/>
      <c r="P1" s="186"/>
      <c r="Q1" s="186"/>
      <c r="R1" s="186"/>
    </row>
    <row r="2" spans="1:18" ht="32.25" thickBot="1">
      <c r="A2" s="220" t="s">
        <v>71</v>
      </c>
      <c r="B2" s="220"/>
      <c r="C2" s="61"/>
      <c r="D2" s="61"/>
      <c r="E2" s="61"/>
      <c r="F2" s="61"/>
      <c r="G2" s="61"/>
      <c r="H2" s="166" t="s">
        <v>148</v>
      </c>
      <c r="J2" s="187"/>
      <c r="K2" s="187"/>
    </row>
    <row r="3" spans="1:18" ht="35.25" customHeight="1" thickBot="1">
      <c r="A3" s="127" t="s">
        <v>3</v>
      </c>
      <c r="B3" s="127" t="s">
        <v>51</v>
      </c>
      <c r="C3" s="127" t="s">
        <v>52</v>
      </c>
      <c r="D3" s="127" t="s">
        <v>56</v>
      </c>
      <c r="E3" s="127" t="s">
        <v>53</v>
      </c>
      <c r="F3" s="127" t="s">
        <v>54</v>
      </c>
      <c r="G3" s="127" t="s">
        <v>55</v>
      </c>
      <c r="H3" s="128" t="s">
        <v>62</v>
      </c>
    </row>
    <row r="4" spans="1:18" s="13" customFormat="1" ht="22.5" customHeight="1" thickTop="1">
      <c r="A4" s="204" t="s">
        <v>232</v>
      </c>
      <c r="B4" s="205" t="s">
        <v>112</v>
      </c>
      <c r="C4" s="206">
        <v>7920000</v>
      </c>
      <c r="D4" s="207" t="s">
        <v>96</v>
      </c>
      <c r="E4" s="206">
        <v>660000</v>
      </c>
      <c r="F4" s="207" t="s">
        <v>29</v>
      </c>
      <c r="G4" s="206">
        <v>660000</v>
      </c>
      <c r="H4" s="208"/>
    </row>
    <row r="5" spans="1:18" s="13" customFormat="1" ht="22.5" customHeight="1">
      <c r="A5" s="89" t="s">
        <v>233</v>
      </c>
      <c r="B5" s="75" t="s">
        <v>100</v>
      </c>
      <c r="C5" s="90">
        <v>4080000</v>
      </c>
      <c r="D5" s="91" t="s">
        <v>96</v>
      </c>
      <c r="E5" s="90">
        <v>340000</v>
      </c>
      <c r="F5" s="91" t="s">
        <v>29</v>
      </c>
      <c r="G5" s="90">
        <v>340000</v>
      </c>
      <c r="H5" s="76"/>
    </row>
    <row r="6" spans="1:18" s="13" customFormat="1" ht="22.5" customHeight="1">
      <c r="A6" s="89" t="s">
        <v>149</v>
      </c>
      <c r="B6" s="75" t="s">
        <v>98</v>
      </c>
      <c r="C6" s="90">
        <v>4362600</v>
      </c>
      <c r="D6" s="91" t="s">
        <v>29</v>
      </c>
      <c r="E6" s="90">
        <v>321590</v>
      </c>
      <c r="F6" s="92" t="s">
        <v>124</v>
      </c>
      <c r="G6" s="93">
        <v>321590</v>
      </c>
      <c r="H6" s="76"/>
    </row>
    <row r="7" spans="1:18" s="13" customFormat="1" ht="22.5" customHeight="1">
      <c r="A7" s="89" t="s">
        <v>150</v>
      </c>
      <c r="B7" s="75" t="s">
        <v>101</v>
      </c>
      <c r="C7" s="90">
        <v>7101600</v>
      </c>
      <c r="D7" s="91" t="s">
        <v>29</v>
      </c>
      <c r="E7" s="90">
        <v>591800</v>
      </c>
      <c r="F7" s="94" t="s">
        <v>124</v>
      </c>
      <c r="G7" s="90">
        <v>591800</v>
      </c>
      <c r="H7" s="76"/>
    </row>
    <row r="8" spans="1:18" s="13" customFormat="1" ht="22.5" customHeight="1">
      <c r="A8" s="89" t="s">
        <v>154</v>
      </c>
      <c r="B8" s="75" t="s">
        <v>102</v>
      </c>
      <c r="C8" s="90">
        <v>3840000</v>
      </c>
      <c r="D8" s="91" t="s">
        <v>29</v>
      </c>
      <c r="E8" s="90">
        <v>320000</v>
      </c>
      <c r="F8" s="91" t="s">
        <v>29</v>
      </c>
      <c r="G8" s="90">
        <v>320000</v>
      </c>
      <c r="H8" s="76"/>
    </row>
    <row r="9" spans="1:18" s="13" customFormat="1" ht="22.5" customHeight="1">
      <c r="A9" s="89" t="s">
        <v>247</v>
      </c>
      <c r="B9" s="75" t="s">
        <v>103</v>
      </c>
      <c r="C9" s="90">
        <v>5760000</v>
      </c>
      <c r="D9" s="91" t="s">
        <v>29</v>
      </c>
      <c r="E9" s="90">
        <v>480000</v>
      </c>
      <c r="F9" s="91" t="s">
        <v>29</v>
      </c>
      <c r="G9" s="90">
        <v>480000</v>
      </c>
      <c r="H9" s="76"/>
    </row>
    <row r="10" spans="1:18" s="13" customFormat="1" ht="22.5" customHeight="1">
      <c r="A10" s="95" t="s">
        <v>153</v>
      </c>
      <c r="B10" s="75" t="s">
        <v>104</v>
      </c>
      <c r="C10" s="90">
        <v>12650400</v>
      </c>
      <c r="D10" s="91" t="s">
        <v>29</v>
      </c>
      <c r="E10" s="90">
        <v>1054200</v>
      </c>
      <c r="F10" s="91" t="s">
        <v>29</v>
      </c>
      <c r="G10" s="90">
        <v>1054200</v>
      </c>
      <c r="H10" s="76"/>
    </row>
    <row r="11" spans="1:18" s="13" customFormat="1" ht="22.5" customHeight="1">
      <c r="A11" s="95" t="s">
        <v>155</v>
      </c>
      <c r="B11" s="75" t="s">
        <v>104</v>
      </c>
      <c r="C11" s="90">
        <v>1675200</v>
      </c>
      <c r="D11" s="91" t="s">
        <v>29</v>
      </c>
      <c r="E11" s="90">
        <v>139600</v>
      </c>
      <c r="F11" s="91" t="s">
        <v>29</v>
      </c>
      <c r="G11" s="90">
        <v>139600</v>
      </c>
      <c r="H11" s="76"/>
    </row>
    <row r="12" spans="1:18" s="13" customFormat="1" ht="22.5" customHeight="1">
      <c r="A12" s="95" t="s">
        <v>244</v>
      </c>
      <c r="B12" s="75" t="s">
        <v>103</v>
      </c>
      <c r="C12" s="90">
        <v>1440000</v>
      </c>
      <c r="D12" s="91" t="s">
        <v>29</v>
      </c>
      <c r="E12" s="90">
        <v>120000</v>
      </c>
      <c r="F12" s="91" t="s">
        <v>29</v>
      </c>
      <c r="G12" s="90">
        <v>120000</v>
      </c>
      <c r="H12" s="76"/>
    </row>
    <row r="13" spans="1:18" s="13" customFormat="1" ht="22.5" customHeight="1">
      <c r="A13" s="95" t="s">
        <v>245</v>
      </c>
      <c r="B13" s="75" t="s">
        <v>104</v>
      </c>
      <c r="C13" s="90">
        <v>1147200</v>
      </c>
      <c r="D13" s="91" t="s">
        <v>29</v>
      </c>
      <c r="E13" s="90">
        <v>95600</v>
      </c>
      <c r="F13" s="91" t="s">
        <v>29</v>
      </c>
      <c r="G13" s="90">
        <v>95600</v>
      </c>
      <c r="H13" s="76"/>
    </row>
    <row r="14" spans="1:18" s="13" customFormat="1" ht="22.5" customHeight="1">
      <c r="A14" s="95" t="s">
        <v>246</v>
      </c>
      <c r="B14" s="75" t="s">
        <v>119</v>
      </c>
      <c r="C14" s="90">
        <v>41400000</v>
      </c>
      <c r="D14" s="91" t="s">
        <v>29</v>
      </c>
      <c r="E14" s="90">
        <v>3090000</v>
      </c>
      <c r="F14" s="91" t="s">
        <v>29</v>
      </c>
      <c r="G14" s="90">
        <v>3090000</v>
      </c>
      <c r="H14" s="76"/>
    </row>
    <row r="15" spans="1:18" s="13" customFormat="1" ht="22.5" customHeight="1">
      <c r="A15" s="213" t="s">
        <v>243</v>
      </c>
      <c r="B15" s="75" t="s">
        <v>115</v>
      </c>
      <c r="C15" s="69">
        <v>1009373000</v>
      </c>
      <c r="D15" s="91" t="s">
        <v>29</v>
      </c>
      <c r="E15" s="90">
        <v>74369000</v>
      </c>
      <c r="F15" s="91" t="s">
        <v>29</v>
      </c>
      <c r="G15" s="90">
        <v>74369000</v>
      </c>
      <c r="H15" s="76"/>
    </row>
    <row r="16" spans="1:18" s="13" customFormat="1" ht="22.5" customHeight="1">
      <c r="A16" s="210" t="s">
        <v>241</v>
      </c>
      <c r="B16" s="75" t="s">
        <v>99</v>
      </c>
      <c r="C16" s="90">
        <v>11400000</v>
      </c>
      <c r="D16" s="91" t="s">
        <v>29</v>
      </c>
      <c r="E16" s="90">
        <v>950000</v>
      </c>
      <c r="F16" s="91" t="s">
        <v>29</v>
      </c>
      <c r="G16" s="90">
        <v>950000</v>
      </c>
      <c r="H16" s="76"/>
    </row>
    <row r="17" spans="1:8" s="13" customFormat="1" ht="22.5" customHeight="1">
      <c r="A17" s="96" t="s">
        <v>156</v>
      </c>
      <c r="B17" s="88" t="s">
        <v>160</v>
      </c>
      <c r="C17" s="97">
        <v>14200000</v>
      </c>
      <c r="D17" s="91"/>
      <c r="E17" s="98"/>
      <c r="F17" s="99">
        <v>1420000</v>
      </c>
      <c r="G17" s="99">
        <v>1420000</v>
      </c>
      <c r="H17" s="76"/>
    </row>
    <row r="18" spans="1:8" s="13" customFormat="1" ht="22.5" customHeight="1">
      <c r="A18" s="100" t="s">
        <v>157</v>
      </c>
      <c r="B18" s="88" t="s">
        <v>161</v>
      </c>
      <c r="C18" s="97">
        <v>4862000</v>
      </c>
      <c r="D18" s="91"/>
      <c r="E18" s="98"/>
      <c r="F18" s="99">
        <v>4862000</v>
      </c>
      <c r="G18" s="99">
        <v>4862000</v>
      </c>
      <c r="H18" s="79"/>
    </row>
    <row r="19" spans="1:8" s="13" customFormat="1" ht="22.5" customHeight="1">
      <c r="A19" s="211" t="s">
        <v>242</v>
      </c>
      <c r="B19" s="212" t="s">
        <v>162</v>
      </c>
      <c r="C19" s="97">
        <v>981120</v>
      </c>
      <c r="D19" s="91"/>
      <c r="E19" s="98"/>
      <c r="F19" s="99">
        <v>981120</v>
      </c>
      <c r="G19" s="99">
        <v>981120</v>
      </c>
      <c r="H19" s="79"/>
    </row>
    <row r="20" spans="1:8" s="13" customFormat="1" ht="22.5" customHeight="1">
      <c r="A20" s="181" t="s">
        <v>158</v>
      </c>
      <c r="B20" s="182" t="s">
        <v>163</v>
      </c>
      <c r="C20" s="183">
        <v>2696000</v>
      </c>
      <c r="D20" s="91"/>
      <c r="E20" s="98"/>
      <c r="F20" s="99">
        <v>2696000</v>
      </c>
      <c r="G20" s="99">
        <v>2696000</v>
      </c>
      <c r="H20" s="79"/>
    </row>
    <row r="21" spans="1:8" ht="22.5" customHeight="1" thickBot="1">
      <c r="A21" s="101" t="s">
        <v>159</v>
      </c>
      <c r="B21" s="102" t="s">
        <v>164</v>
      </c>
      <c r="C21" s="85">
        <v>11495000</v>
      </c>
      <c r="D21" s="86"/>
      <c r="E21" s="86"/>
      <c r="F21" s="197">
        <v>11495000</v>
      </c>
      <c r="G21" s="197">
        <v>11495000</v>
      </c>
      <c r="H21" s="103"/>
    </row>
    <row r="22" spans="1:8" ht="22.5" customHeight="1"/>
  </sheetData>
  <mergeCells count="2">
    <mergeCell ref="A1:H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44"/>
  <sheetViews>
    <sheetView zoomScale="90" zoomScaleNormal="9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23.33203125" style="1" customWidth="1"/>
    <col min="4" max="4" width="18" style="1" customWidth="1"/>
    <col min="5" max="5" width="39.33203125" style="1" customWidth="1"/>
    <col min="6" max="16384" width="8.88671875" style="5"/>
  </cols>
  <sheetData>
    <row r="1" spans="1:8" ht="39" customHeight="1">
      <c r="A1" s="216" t="s">
        <v>10</v>
      </c>
      <c r="B1" s="216"/>
      <c r="C1" s="216"/>
      <c r="D1" s="216"/>
      <c r="E1" s="216"/>
    </row>
    <row r="2" spans="1:8" ht="32.25" thickBot="1">
      <c r="A2" s="52" t="s">
        <v>71</v>
      </c>
      <c r="B2" s="52"/>
      <c r="C2" s="54"/>
      <c r="D2" s="54"/>
      <c r="E2" s="65" t="s">
        <v>148</v>
      </c>
    </row>
    <row r="3" spans="1:8" ht="30" customHeight="1">
      <c r="A3" s="227" t="s">
        <v>35</v>
      </c>
      <c r="B3" s="135" t="s">
        <v>36</v>
      </c>
      <c r="C3" s="230" t="s">
        <v>176</v>
      </c>
      <c r="D3" s="231"/>
      <c r="E3" s="232"/>
    </row>
    <row r="4" spans="1:8" ht="30" customHeight="1">
      <c r="A4" s="228"/>
      <c r="B4" s="136" t="s">
        <v>37</v>
      </c>
      <c r="C4" s="137">
        <v>14910000</v>
      </c>
      <c r="D4" s="138" t="s">
        <v>132</v>
      </c>
      <c r="E4" s="139">
        <v>14200000</v>
      </c>
    </row>
    <row r="5" spans="1:8" ht="30" customHeight="1">
      <c r="A5" s="228"/>
      <c r="B5" s="136" t="s">
        <v>39</v>
      </c>
      <c r="C5" s="140">
        <f>(+E5/C4)*100%</f>
        <v>0.95238095238095233</v>
      </c>
      <c r="D5" s="138" t="s">
        <v>16</v>
      </c>
      <c r="E5" s="139">
        <v>14200000</v>
      </c>
    </row>
    <row r="6" spans="1:8" ht="30" customHeight="1">
      <c r="A6" s="228"/>
      <c r="B6" s="136" t="s">
        <v>15</v>
      </c>
      <c r="C6" s="141" t="s">
        <v>177</v>
      </c>
      <c r="D6" s="142" t="s">
        <v>57</v>
      </c>
      <c r="E6" s="143" t="s">
        <v>178</v>
      </c>
    </row>
    <row r="7" spans="1:8" ht="30" customHeight="1">
      <c r="A7" s="228"/>
      <c r="B7" s="136" t="s">
        <v>40</v>
      </c>
      <c r="C7" s="144" t="s">
        <v>72</v>
      </c>
      <c r="D7" s="142" t="s">
        <v>41</v>
      </c>
      <c r="E7" s="145" t="s">
        <v>179</v>
      </c>
      <c r="H7" s="5" t="s">
        <v>214</v>
      </c>
    </row>
    <row r="8" spans="1:8" ht="30" customHeight="1">
      <c r="A8" s="228"/>
      <c r="B8" s="136" t="s">
        <v>42</v>
      </c>
      <c r="C8" s="144" t="s">
        <v>105</v>
      </c>
      <c r="D8" s="142" t="s">
        <v>18</v>
      </c>
      <c r="E8" s="145" t="s">
        <v>180</v>
      </c>
    </row>
    <row r="9" spans="1:8" ht="30" customHeight="1" thickBot="1">
      <c r="A9" s="229"/>
      <c r="B9" s="146" t="s">
        <v>43</v>
      </c>
      <c r="C9" s="147" t="s">
        <v>73</v>
      </c>
      <c r="D9" s="148" t="s">
        <v>44</v>
      </c>
      <c r="E9" s="167" t="s">
        <v>181</v>
      </c>
    </row>
    <row r="10" spans="1:8" ht="30" customHeight="1">
      <c r="A10" s="227" t="s">
        <v>35</v>
      </c>
      <c r="B10" s="135" t="s">
        <v>36</v>
      </c>
      <c r="C10" s="224" t="s">
        <v>182</v>
      </c>
      <c r="D10" s="225"/>
      <c r="E10" s="226"/>
    </row>
    <row r="11" spans="1:8" ht="30" customHeight="1">
      <c r="A11" s="228"/>
      <c r="B11" s="136" t="s">
        <v>37</v>
      </c>
      <c r="C11" s="149">
        <v>5010720</v>
      </c>
      <c r="D11" s="142" t="s">
        <v>130</v>
      </c>
      <c r="E11" s="150">
        <v>4862000</v>
      </c>
    </row>
    <row r="12" spans="1:8" ht="30" customHeight="1">
      <c r="A12" s="228"/>
      <c r="B12" s="136" t="s">
        <v>39</v>
      </c>
      <c r="C12" s="151">
        <f>(+E12/C11)*100%</f>
        <v>0.97031963470319638</v>
      </c>
      <c r="D12" s="142" t="s">
        <v>16</v>
      </c>
      <c r="E12" s="150">
        <v>4862000</v>
      </c>
    </row>
    <row r="13" spans="1:8" ht="30" customHeight="1">
      <c r="A13" s="228"/>
      <c r="B13" s="136" t="s">
        <v>15</v>
      </c>
      <c r="C13" s="152" t="s">
        <v>177</v>
      </c>
      <c r="D13" s="142" t="s">
        <v>57</v>
      </c>
      <c r="E13" s="145" t="s">
        <v>183</v>
      </c>
    </row>
    <row r="14" spans="1:8" ht="30" customHeight="1">
      <c r="A14" s="228"/>
      <c r="B14" s="136" t="s">
        <v>40</v>
      </c>
      <c r="C14" s="144" t="s">
        <v>72</v>
      </c>
      <c r="D14" s="142" t="s">
        <v>41</v>
      </c>
      <c r="E14" s="145" t="s">
        <v>184</v>
      </c>
    </row>
    <row r="15" spans="1:8" ht="30" customHeight="1">
      <c r="A15" s="228"/>
      <c r="B15" s="136" t="s">
        <v>42</v>
      </c>
      <c r="C15" s="144" t="s">
        <v>105</v>
      </c>
      <c r="D15" s="142" t="s">
        <v>18</v>
      </c>
      <c r="E15" s="145" t="s">
        <v>185</v>
      </c>
    </row>
    <row r="16" spans="1:8" ht="30" customHeight="1" thickBot="1">
      <c r="A16" s="229"/>
      <c r="B16" s="146" t="s">
        <v>43</v>
      </c>
      <c r="C16" s="147" t="s">
        <v>73</v>
      </c>
      <c r="D16" s="148" t="s">
        <v>44</v>
      </c>
      <c r="E16" s="167" t="s">
        <v>186</v>
      </c>
    </row>
    <row r="17" spans="1:5" ht="30" customHeight="1">
      <c r="A17" s="227" t="s">
        <v>35</v>
      </c>
      <c r="B17" s="135" t="s">
        <v>36</v>
      </c>
      <c r="C17" s="224" t="s">
        <v>187</v>
      </c>
      <c r="D17" s="225"/>
      <c r="E17" s="226"/>
    </row>
    <row r="18" spans="1:5" ht="30" customHeight="1">
      <c r="A18" s="228"/>
      <c r="B18" s="136" t="s">
        <v>37</v>
      </c>
      <c r="C18" s="149">
        <v>1000000</v>
      </c>
      <c r="D18" s="142" t="s">
        <v>38</v>
      </c>
      <c r="E18" s="150">
        <v>981120</v>
      </c>
    </row>
    <row r="19" spans="1:5" ht="30" customHeight="1">
      <c r="A19" s="228"/>
      <c r="B19" s="136" t="s">
        <v>39</v>
      </c>
      <c r="C19" s="151">
        <f>(+E19/C18)*100%</f>
        <v>0.98111999999999999</v>
      </c>
      <c r="D19" s="142" t="s">
        <v>16</v>
      </c>
      <c r="E19" s="150">
        <v>981120</v>
      </c>
    </row>
    <row r="20" spans="1:5" ht="30" customHeight="1">
      <c r="A20" s="228"/>
      <c r="B20" s="136" t="s">
        <v>15</v>
      </c>
      <c r="C20" s="152" t="s">
        <v>239</v>
      </c>
      <c r="D20" s="142" t="s">
        <v>57</v>
      </c>
      <c r="E20" s="145" t="s">
        <v>188</v>
      </c>
    </row>
    <row r="21" spans="1:5" ht="30" customHeight="1">
      <c r="A21" s="228"/>
      <c r="B21" s="136" t="s">
        <v>40</v>
      </c>
      <c r="C21" s="144" t="s">
        <v>72</v>
      </c>
      <c r="D21" s="142" t="s">
        <v>41</v>
      </c>
      <c r="E21" s="145" t="s">
        <v>225</v>
      </c>
    </row>
    <row r="22" spans="1:5" ht="30" customHeight="1">
      <c r="A22" s="228"/>
      <c r="B22" s="136" t="s">
        <v>42</v>
      </c>
      <c r="C22" s="144" t="s">
        <v>105</v>
      </c>
      <c r="D22" s="142" t="s">
        <v>18</v>
      </c>
      <c r="E22" s="145" t="s">
        <v>189</v>
      </c>
    </row>
    <row r="23" spans="1:5" ht="30" customHeight="1" thickBot="1">
      <c r="A23" s="229"/>
      <c r="B23" s="146" t="s">
        <v>43</v>
      </c>
      <c r="C23" s="147" t="s">
        <v>73</v>
      </c>
      <c r="D23" s="148" t="s">
        <v>44</v>
      </c>
      <c r="E23" s="167" t="s">
        <v>190</v>
      </c>
    </row>
    <row r="24" spans="1:5" s="15" customFormat="1" ht="30" customHeight="1">
      <c r="A24" s="221" t="s">
        <v>35</v>
      </c>
      <c r="B24" s="153" t="s">
        <v>36</v>
      </c>
      <c r="C24" s="224" t="s">
        <v>191</v>
      </c>
      <c r="D24" s="225"/>
      <c r="E24" s="226"/>
    </row>
    <row r="25" spans="1:5" s="15" customFormat="1" ht="30" customHeight="1">
      <c r="A25" s="222"/>
      <c r="B25" s="154" t="s">
        <v>37</v>
      </c>
      <c r="C25" s="149">
        <v>2837000</v>
      </c>
      <c r="D25" s="142" t="s">
        <v>38</v>
      </c>
      <c r="E25" s="150">
        <v>2696000</v>
      </c>
    </row>
    <row r="26" spans="1:5" s="15" customFormat="1" ht="30" customHeight="1">
      <c r="A26" s="222"/>
      <c r="B26" s="154" t="s">
        <v>39</v>
      </c>
      <c r="C26" s="151">
        <f>(+E26/C25)*100%</f>
        <v>0.95029961226647863</v>
      </c>
      <c r="D26" s="142" t="s">
        <v>16</v>
      </c>
      <c r="E26" s="150">
        <v>2696000</v>
      </c>
    </row>
    <row r="27" spans="1:5" s="15" customFormat="1" ht="30" customHeight="1">
      <c r="A27" s="222"/>
      <c r="B27" s="154" t="s">
        <v>15</v>
      </c>
      <c r="C27" s="152" t="s">
        <v>192</v>
      </c>
      <c r="D27" s="142" t="s">
        <v>57</v>
      </c>
      <c r="E27" s="145" t="s">
        <v>193</v>
      </c>
    </row>
    <row r="28" spans="1:5" s="15" customFormat="1" ht="30" customHeight="1">
      <c r="A28" s="222"/>
      <c r="B28" s="154" t="s">
        <v>40</v>
      </c>
      <c r="C28" s="144" t="s">
        <v>72</v>
      </c>
      <c r="D28" s="142" t="s">
        <v>41</v>
      </c>
      <c r="E28" s="145" t="s">
        <v>224</v>
      </c>
    </row>
    <row r="29" spans="1:5" s="15" customFormat="1" ht="30" customHeight="1">
      <c r="A29" s="222"/>
      <c r="B29" s="154" t="s">
        <v>42</v>
      </c>
      <c r="C29" s="144" t="s">
        <v>105</v>
      </c>
      <c r="D29" s="142" t="s">
        <v>18</v>
      </c>
      <c r="E29" s="145" t="s">
        <v>194</v>
      </c>
    </row>
    <row r="30" spans="1:5" s="15" customFormat="1" ht="30" customHeight="1" thickBot="1">
      <c r="A30" s="223"/>
      <c r="B30" s="155" t="s">
        <v>43</v>
      </c>
      <c r="C30" s="147" t="s">
        <v>73</v>
      </c>
      <c r="D30" s="148" t="s">
        <v>44</v>
      </c>
      <c r="E30" s="167" t="s">
        <v>195</v>
      </c>
    </row>
    <row r="31" spans="1:5" s="15" customFormat="1" ht="30" customHeight="1">
      <c r="A31" s="221" t="s">
        <v>35</v>
      </c>
      <c r="B31" s="153" t="s">
        <v>36</v>
      </c>
      <c r="C31" s="224" t="s">
        <v>196</v>
      </c>
      <c r="D31" s="225"/>
      <c r="E31" s="226"/>
    </row>
    <row r="32" spans="1:5" s="15" customFormat="1" ht="30" customHeight="1">
      <c r="A32" s="222"/>
      <c r="B32" s="154" t="s">
        <v>37</v>
      </c>
      <c r="C32" s="149">
        <v>12101000</v>
      </c>
      <c r="D32" s="142" t="s">
        <v>38</v>
      </c>
      <c r="E32" s="150">
        <v>11495000</v>
      </c>
    </row>
    <row r="33" spans="1:5" s="15" customFormat="1" ht="30" customHeight="1">
      <c r="A33" s="222"/>
      <c r="B33" s="154" t="s">
        <v>39</v>
      </c>
      <c r="C33" s="151">
        <f>(+E33/C32)*100%</f>
        <v>0.94992149409139737</v>
      </c>
      <c r="D33" s="142" t="s">
        <v>16</v>
      </c>
      <c r="E33" s="150">
        <v>11495000</v>
      </c>
    </row>
    <row r="34" spans="1:5" s="15" customFormat="1" ht="30" customHeight="1">
      <c r="A34" s="222"/>
      <c r="B34" s="154" t="s">
        <v>15</v>
      </c>
      <c r="C34" s="152" t="s">
        <v>197</v>
      </c>
      <c r="D34" s="142" t="s">
        <v>57</v>
      </c>
      <c r="E34" s="145" t="s">
        <v>198</v>
      </c>
    </row>
    <row r="35" spans="1:5" s="15" customFormat="1" ht="30" customHeight="1">
      <c r="A35" s="222"/>
      <c r="B35" s="154" t="s">
        <v>40</v>
      </c>
      <c r="C35" s="144" t="s">
        <v>72</v>
      </c>
      <c r="D35" s="142" t="s">
        <v>41</v>
      </c>
      <c r="E35" s="145" t="s">
        <v>231</v>
      </c>
    </row>
    <row r="36" spans="1:5" s="15" customFormat="1" ht="30" customHeight="1">
      <c r="A36" s="222"/>
      <c r="B36" s="154" t="s">
        <v>42</v>
      </c>
      <c r="C36" s="144" t="s">
        <v>105</v>
      </c>
      <c r="D36" s="142" t="s">
        <v>18</v>
      </c>
      <c r="E36" s="145" t="s">
        <v>199</v>
      </c>
    </row>
    <row r="37" spans="1:5" s="15" customFormat="1" ht="30" customHeight="1" thickBot="1">
      <c r="A37" s="223"/>
      <c r="B37" s="155" t="s">
        <v>43</v>
      </c>
      <c r="C37" s="147" t="s">
        <v>73</v>
      </c>
      <c r="D37" s="148" t="s">
        <v>44</v>
      </c>
      <c r="E37" s="167" t="s">
        <v>200</v>
      </c>
    </row>
    <row r="38" spans="1:5" s="15" customFormat="1" ht="30" customHeight="1">
      <c r="A38" s="221" t="s">
        <v>35</v>
      </c>
      <c r="B38" s="153" t="s">
        <v>36</v>
      </c>
      <c r="C38" s="224" t="s">
        <v>234</v>
      </c>
      <c r="D38" s="225"/>
      <c r="E38" s="226"/>
    </row>
    <row r="39" spans="1:5" s="15" customFormat="1" ht="30" customHeight="1">
      <c r="A39" s="222"/>
      <c r="B39" s="154" t="s">
        <v>37</v>
      </c>
      <c r="C39" s="149">
        <v>1903000</v>
      </c>
      <c r="D39" s="142" t="s">
        <v>38</v>
      </c>
      <c r="E39" s="150">
        <v>1815000</v>
      </c>
    </row>
    <row r="40" spans="1:5" s="15" customFormat="1" ht="30" customHeight="1">
      <c r="A40" s="222"/>
      <c r="B40" s="154" t="s">
        <v>39</v>
      </c>
      <c r="C40" s="151">
        <f>(+E40/C39)*100%</f>
        <v>0.95375722543352603</v>
      </c>
      <c r="D40" s="142" t="s">
        <v>16</v>
      </c>
      <c r="E40" s="150">
        <v>1815000</v>
      </c>
    </row>
    <row r="41" spans="1:5" s="15" customFormat="1" ht="30" customHeight="1">
      <c r="A41" s="222"/>
      <c r="B41" s="154" t="s">
        <v>15</v>
      </c>
      <c r="C41" s="152" t="s">
        <v>151</v>
      </c>
      <c r="D41" s="142" t="s">
        <v>57</v>
      </c>
      <c r="E41" s="145" t="s">
        <v>235</v>
      </c>
    </row>
    <row r="42" spans="1:5" s="15" customFormat="1" ht="30" customHeight="1">
      <c r="A42" s="222"/>
      <c r="B42" s="154" t="s">
        <v>40</v>
      </c>
      <c r="C42" s="144" t="s">
        <v>72</v>
      </c>
      <c r="D42" s="142" t="s">
        <v>41</v>
      </c>
      <c r="E42" s="145" t="s">
        <v>236</v>
      </c>
    </row>
    <row r="43" spans="1:5" s="15" customFormat="1" ht="30" customHeight="1">
      <c r="A43" s="222"/>
      <c r="B43" s="154" t="s">
        <v>42</v>
      </c>
      <c r="C43" s="144" t="s">
        <v>105</v>
      </c>
      <c r="D43" s="142" t="s">
        <v>18</v>
      </c>
      <c r="E43" s="145" t="s">
        <v>237</v>
      </c>
    </row>
    <row r="44" spans="1:5" s="15" customFormat="1" ht="30" customHeight="1" thickBot="1">
      <c r="A44" s="223"/>
      <c r="B44" s="155" t="s">
        <v>43</v>
      </c>
      <c r="C44" s="147" t="s">
        <v>73</v>
      </c>
      <c r="D44" s="148" t="s">
        <v>44</v>
      </c>
      <c r="E44" s="167" t="s">
        <v>238</v>
      </c>
    </row>
  </sheetData>
  <mergeCells count="13">
    <mergeCell ref="A17:A23"/>
    <mergeCell ref="C17:E17"/>
    <mergeCell ref="A1:E1"/>
    <mergeCell ref="A3:A9"/>
    <mergeCell ref="C3:E3"/>
    <mergeCell ref="A10:A16"/>
    <mergeCell ref="C10:E10"/>
    <mergeCell ref="A38:A44"/>
    <mergeCell ref="C38:E38"/>
    <mergeCell ref="A31:A37"/>
    <mergeCell ref="C31:E31"/>
    <mergeCell ref="A24:A30"/>
    <mergeCell ref="C24:E24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2"/>
  <sheetViews>
    <sheetView zoomScale="85" zoomScaleNormal="85" workbookViewId="0">
      <selection sqref="A1:F1"/>
    </sheetView>
  </sheetViews>
  <sheetFormatPr defaultRowHeight="13.5"/>
  <cols>
    <col min="1" max="1" width="17.109375" style="1" customWidth="1"/>
    <col min="2" max="2" width="20.44140625" style="2" customWidth="1"/>
    <col min="3" max="3" width="23.33203125" style="2" customWidth="1"/>
    <col min="4" max="4" width="15.5546875" style="2" customWidth="1"/>
    <col min="5" max="6" width="15.5546875" style="1" customWidth="1"/>
  </cols>
  <sheetData>
    <row r="1" spans="1:11" ht="49.5" customHeight="1">
      <c r="A1" s="216" t="s">
        <v>11</v>
      </c>
      <c r="B1" s="216"/>
      <c r="C1" s="216"/>
      <c r="D1" s="216"/>
      <c r="E1" s="216"/>
      <c r="F1" s="216"/>
    </row>
    <row r="2" spans="1:11" ht="32.25" thickBot="1">
      <c r="A2" s="52" t="s">
        <v>71</v>
      </c>
      <c r="B2" s="63"/>
      <c r="C2" s="64"/>
      <c r="D2" s="64"/>
      <c r="E2" s="54"/>
      <c r="F2" s="65" t="s">
        <v>148</v>
      </c>
    </row>
    <row r="3" spans="1:11" s="5" customFormat="1" ht="33.75" customHeight="1">
      <c r="A3" s="156" t="s">
        <v>14</v>
      </c>
      <c r="B3" s="270" t="str">
        <f>계약현황공개!C3</f>
        <v>2023 특성화고 신입생 진로캠프 프로그램 용역</v>
      </c>
      <c r="C3" s="271"/>
      <c r="D3" s="271"/>
      <c r="E3" s="271"/>
      <c r="F3" s="272"/>
    </row>
    <row r="4" spans="1:11" s="5" customFormat="1" ht="25.5" customHeight="1">
      <c r="A4" s="251" t="s">
        <v>22</v>
      </c>
      <c r="B4" s="254" t="s">
        <v>15</v>
      </c>
      <c r="C4" s="254" t="s">
        <v>57</v>
      </c>
      <c r="D4" s="157" t="s">
        <v>23</v>
      </c>
      <c r="E4" s="157" t="s">
        <v>16</v>
      </c>
      <c r="F4" s="158" t="s">
        <v>75</v>
      </c>
    </row>
    <row r="5" spans="1:11" s="5" customFormat="1" ht="25.5" customHeight="1">
      <c r="A5" s="252"/>
      <c r="B5" s="255"/>
      <c r="C5" s="255"/>
      <c r="D5" s="157" t="s">
        <v>24</v>
      </c>
      <c r="E5" s="157" t="s">
        <v>17</v>
      </c>
      <c r="F5" s="158" t="s">
        <v>25</v>
      </c>
    </row>
    <row r="6" spans="1:11" s="5" customFormat="1" ht="25.5" customHeight="1">
      <c r="A6" s="252"/>
      <c r="B6" s="256" t="str">
        <f>계약현황공개!C6</f>
        <v>2023.07.05.</v>
      </c>
      <c r="C6" s="273" t="str">
        <f>계약현황공개!E6</f>
        <v>2023.07.12.~2023.07.13.</v>
      </c>
      <c r="D6" s="260">
        <f>계약현황공개!C4</f>
        <v>14910000</v>
      </c>
      <c r="E6" s="260">
        <f>계약현황공개!E5</f>
        <v>14200000</v>
      </c>
      <c r="F6" s="262">
        <f>E6/D6</f>
        <v>0.95238095238095233</v>
      </c>
    </row>
    <row r="7" spans="1:11" s="5" customFormat="1" ht="25.5" customHeight="1">
      <c r="A7" s="253"/>
      <c r="B7" s="257"/>
      <c r="C7" s="259"/>
      <c r="D7" s="261"/>
      <c r="E7" s="261"/>
      <c r="F7" s="263"/>
      <c r="K7" s="5" t="s">
        <v>131</v>
      </c>
    </row>
    <row r="8" spans="1:11" s="5" customFormat="1" ht="25.5" customHeight="1">
      <c r="A8" s="236" t="s">
        <v>18</v>
      </c>
      <c r="B8" s="159" t="s">
        <v>19</v>
      </c>
      <c r="C8" s="159" t="s">
        <v>28</v>
      </c>
      <c r="D8" s="238" t="s">
        <v>20</v>
      </c>
      <c r="E8" s="239"/>
      <c r="F8" s="240"/>
    </row>
    <row r="9" spans="1:11" s="5" customFormat="1" ht="30" customHeight="1">
      <c r="A9" s="237"/>
      <c r="B9" s="160" t="s">
        <v>180</v>
      </c>
      <c r="C9" s="161" t="s">
        <v>201</v>
      </c>
      <c r="D9" s="241" t="str">
        <f>계약현황공개!E9</f>
        <v>서울특별시 양천구 목동서로 349, 1313호(신정동, 센트럴프라자)</v>
      </c>
      <c r="E9" s="242"/>
      <c r="F9" s="243"/>
    </row>
    <row r="10" spans="1:11" s="5" customFormat="1" ht="30" customHeight="1">
      <c r="A10" s="162" t="s">
        <v>27</v>
      </c>
      <c r="B10" s="244" t="s">
        <v>74</v>
      </c>
      <c r="C10" s="245"/>
      <c r="D10" s="245"/>
      <c r="E10" s="245"/>
      <c r="F10" s="246"/>
    </row>
    <row r="11" spans="1:11" s="5" customFormat="1" ht="30" customHeight="1">
      <c r="A11" s="162" t="s">
        <v>26</v>
      </c>
      <c r="B11" s="264" t="s">
        <v>202</v>
      </c>
      <c r="C11" s="265"/>
      <c r="D11" s="265"/>
      <c r="E11" s="265"/>
      <c r="F11" s="266"/>
    </row>
    <row r="12" spans="1:11" s="5" customFormat="1" ht="25.5" customHeight="1" thickBot="1">
      <c r="A12" s="163" t="s">
        <v>21</v>
      </c>
      <c r="B12" s="233"/>
      <c r="C12" s="234"/>
      <c r="D12" s="234"/>
      <c r="E12" s="234"/>
      <c r="F12" s="235"/>
    </row>
    <row r="13" spans="1:11" s="5" customFormat="1" ht="33.75" customHeight="1">
      <c r="A13" s="164" t="s">
        <v>14</v>
      </c>
      <c r="B13" s="244" t="str">
        <f>계약현황공개!C10</f>
        <v>2023년 특성화고 신입생 진로캠프 참가자 기념품 구입</v>
      </c>
      <c r="C13" s="245"/>
      <c r="D13" s="245"/>
      <c r="E13" s="245"/>
      <c r="F13" s="246"/>
    </row>
    <row r="14" spans="1:11" s="5" customFormat="1" ht="25.5" customHeight="1">
      <c r="A14" s="251" t="s">
        <v>22</v>
      </c>
      <c r="B14" s="254" t="s">
        <v>15</v>
      </c>
      <c r="C14" s="254" t="s">
        <v>57</v>
      </c>
      <c r="D14" s="157" t="s">
        <v>23</v>
      </c>
      <c r="E14" s="157" t="s">
        <v>16</v>
      </c>
      <c r="F14" s="158" t="s">
        <v>75</v>
      </c>
    </row>
    <row r="15" spans="1:11" s="5" customFormat="1" ht="25.5" customHeight="1">
      <c r="A15" s="252"/>
      <c r="B15" s="255"/>
      <c r="C15" s="255"/>
      <c r="D15" s="157" t="s">
        <v>24</v>
      </c>
      <c r="E15" s="157" t="s">
        <v>17</v>
      </c>
      <c r="F15" s="158" t="s">
        <v>25</v>
      </c>
    </row>
    <row r="16" spans="1:11" s="5" customFormat="1" ht="25.5" customHeight="1">
      <c r="A16" s="252"/>
      <c r="B16" s="256" t="str">
        <f>계약현황공개!C13</f>
        <v>2023.07.05.</v>
      </c>
      <c r="C16" s="273" t="str">
        <f>계약현황공개!E13</f>
        <v>2023.07.05.~2023.07.10.</v>
      </c>
      <c r="D16" s="260">
        <f>계약현황공개!C11</f>
        <v>5010720</v>
      </c>
      <c r="E16" s="260">
        <f>계약현황공개!E12</f>
        <v>4862000</v>
      </c>
      <c r="F16" s="262">
        <f>E16/D16</f>
        <v>0.97031963470319638</v>
      </c>
    </row>
    <row r="17" spans="1:6" s="5" customFormat="1" ht="25.5" customHeight="1">
      <c r="A17" s="253"/>
      <c r="B17" s="257"/>
      <c r="C17" s="259"/>
      <c r="D17" s="261"/>
      <c r="E17" s="261"/>
      <c r="F17" s="263"/>
    </row>
    <row r="18" spans="1:6" s="5" customFormat="1" ht="25.5" customHeight="1">
      <c r="A18" s="236" t="s">
        <v>18</v>
      </c>
      <c r="B18" s="159" t="s">
        <v>19</v>
      </c>
      <c r="C18" s="159" t="s">
        <v>28</v>
      </c>
      <c r="D18" s="238" t="s">
        <v>20</v>
      </c>
      <c r="E18" s="239"/>
      <c r="F18" s="240"/>
    </row>
    <row r="19" spans="1:6" s="5" customFormat="1" ht="30" customHeight="1">
      <c r="A19" s="237"/>
      <c r="B19" s="161" t="s">
        <v>185</v>
      </c>
      <c r="C19" s="161" t="s">
        <v>203</v>
      </c>
      <c r="D19" s="241" t="str">
        <f>계약현황공개!E16</f>
        <v>경기도 성남시 수정구 논골로36번길 15, 103동 502호(양지동, 우성에비뉴)</v>
      </c>
      <c r="E19" s="242"/>
      <c r="F19" s="243"/>
    </row>
    <row r="20" spans="1:6" s="5" customFormat="1" ht="30" customHeight="1">
      <c r="A20" s="162" t="s">
        <v>27</v>
      </c>
      <c r="B20" s="244" t="s">
        <v>74</v>
      </c>
      <c r="C20" s="245"/>
      <c r="D20" s="245"/>
      <c r="E20" s="245"/>
      <c r="F20" s="246"/>
    </row>
    <row r="21" spans="1:6" s="5" customFormat="1" ht="30" customHeight="1">
      <c r="A21" s="162" t="s">
        <v>26</v>
      </c>
      <c r="B21" s="264" t="s">
        <v>202</v>
      </c>
      <c r="C21" s="265"/>
      <c r="D21" s="265"/>
      <c r="E21" s="265"/>
      <c r="F21" s="266"/>
    </row>
    <row r="22" spans="1:6" s="5" customFormat="1" ht="25.5" customHeight="1" thickBot="1">
      <c r="A22" s="165" t="s">
        <v>21</v>
      </c>
      <c r="B22" s="267"/>
      <c r="C22" s="268"/>
      <c r="D22" s="268"/>
      <c r="E22" s="268"/>
      <c r="F22" s="269"/>
    </row>
    <row r="23" spans="1:6" s="5" customFormat="1" ht="33.75" customHeight="1">
      <c r="A23" s="156" t="s">
        <v>14</v>
      </c>
      <c r="B23" s="270" t="str">
        <f>계약현황공개!C17</f>
        <v>2023. 「Green 유니버스」 상표권 등록 용역</v>
      </c>
      <c r="C23" s="271"/>
      <c r="D23" s="271"/>
      <c r="E23" s="271"/>
      <c r="F23" s="272"/>
    </row>
    <row r="24" spans="1:6" s="5" customFormat="1" ht="25.5" customHeight="1">
      <c r="A24" s="251" t="s">
        <v>22</v>
      </c>
      <c r="B24" s="254" t="s">
        <v>15</v>
      </c>
      <c r="C24" s="254" t="s">
        <v>57</v>
      </c>
      <c r="D24" s="157" t="s">
        <v>23</v>
      </c>
      <c r="E24" s="157" t="s">
        <v>16</v>
      </c>
      <c r="F24" s="158" t="s">
        <v>75</v>
      </c>
    </row>
    <row r="25" spans="1:6" s="5" customFormat="1" ht="25.5" customHeight="1">
      <c r="A25" s="252"/>
      <c r="B25" s="255"/>
      <c r="C25" s="255"/>
      <c r="D25" s="157" t="s">
        <v>24</v>
      </c>
      <c r="E25" s="157" t="s">
        <v>17</v>
      </c>
      <c r="F25" s="158" t="s">
        <v>25</v>
      </c>
    </row>
    <row r="26" spans="1:6" s="5" customFormat="1" ht="25.5" customHeight="1">
      <c r="A26" s="252"/>
      <c r="B26" s="256" t="str">
        <f>계약현황공개!C20</f>
        <v>2023.07.11.</v>
      </c>
      <c r="C26" s="273" t="str">
        <f>계약현황공개!E20</f>
        <v>2023.07.11.~2023.07.21.</v>
      </c>
      <c r="D26" s="260">
        <f>계약현황공개!C18</f>
        <v>1000000</v>
      </c>
      <c r="E26" s="260">
        <f>계약현황공개!E19</f>
        <v>981120</v>
      </c>
      <c r="F26" s="262">
        <f>E26/D26</f>
        <v>0.98111999999999999</v>
      </c>
    </row>
    <row r="27" spans="1:6" s="5" customFormat="1" ht="25.5" customHeight="1">
      <c r="A27" s="253"/>
      <c r="B27" s="257"/>
      <c r="C27" s="259"/>
      <c r="D27" s="261"/>
      <c r="E27" s="261"/>
      <c r="F27" s="263"/>
    </row>
    <row r="28" spans="1:6" s="5" customFormat="1" ht="25.5" customHeight="1">
      <c r="A28" s="236" t="s">
        <v>18</v>
      </c>
      <c r="B28" s="159" t="s">
        <v>19</v>
      </c>
      <c r="C28" s="159" t="s">
        <v>28</v>
      </c>
      <c r="D28" s="238" t="s">
        <v>20</v>
      </c>
      <c r="E28" s="239"/>
      <c r="F28" s="240"/>
    </row>
    <row r="29" spans="1:6" s="5" customFormat="1" ht="30" customHeight="1">
      <c r="A29" s="237"/>
      <c r="B29" s="160" t="s">
        <v>189</v>
      </c>
      <c r="C29" s="161" t="s">
        <v>204</v>
      </c>
      <c r="D29" s="241" t="str">
        <f>계약현황공개!E23</f>
        <v>경기도 성남시 분당구 서판교로 164, 5층 501호(판교동,훼미리프라자)</v>
      </c>
      <c r="E29" s="242"/>
      <c r="F29" s="243"/>
    </row>
    <row r="30" spans="1:6" s="5" customFormat="1" ht="30" customHeight="1">
      <c r="A30" s="162" t="s">
        <v>27</v>
      </c>
      <c r="B30" s="244" t="s">
        <v>74</v>
      </c>
      <c r="C30" s="245"/>
      <c r="D30" s="245"/>
      <c r="E30" s="245"/>
      <c r="F30" s="246"/>
    </row>
    <row r="31" spans="1:6" s="5" customFormat="1" ht="30" customHeight="1">
      <c r="A31" s="162" t="s">
        <v>26</v>
      </c>
      <c r="B31" s="264" t="s">
        <v>71</v>
      </c>
      <c r="C31" s="265"/>
      <c r="D31" s="265"/>
      <c r="E31" s="265"/>
      <c r="F31" s="266"/>
    </row>
    <row r="32" spans="1:6" s="5" customFormat="1" ht="25.5" customHeight="1" thickBot="1">
      <c r="A32" s="163" t="s">
        <v>21</v>
      </c>
      <c r="B32" s="233"/>
      <c r="C32" s="234"/>
      <c r="D32" s="234"/>
      <c r="E32" s="234"/>
      <c r="F32" s="235"/>
    </row>
    <row r="33" spans="1:6" s="5" customFormat="1" ht="33.75" customHeight="1">
      <c r="A33" s="164" t="s">
        <v>14</v>
      </c>
      <c r="B33" s="250" t="str">
        <f>계약현황공개!C24</f>
        <v>소방시설 보수공사</v>
      </c>
      <c r="C33" s="245"/>
      <c r="D33" s="245"/>
      <c r="E33" s="245"/>
      <c r="F33" s="246"/>
    </row>
    <row r="34" spans="1:6" s="5" customFormat="1" ht="25.5" customHeight="1">
      <c r="A34" s="251" t="s">
        <v>22</v>
      </c>
      <c r="B34" s="254" t="s">
        <v>15</v>
      </c>
      <c r="C34" s="254" t="s">
        <v>57</v>
      </c>
      <c r="D34" s="157" t="s">
        <v>23</v>
      </c>
      <c r="E34" s="157" t="s">
        <v>16</v>
      </c>
      <c r="F34" s="158" t="s">
        <v>75</v>
      </c>
    </row>
    <row r="35" spans="1:6" s="5" customFormat="1" ht="25.5" customHeight="1">
      <c r="A35" s="252"/>
      <c r="B35" s="255"/>
      <c r="C35" s="255"/>
      <c r="D35" s="157" t="s">
        <v>24</v>
      </c>
      <c r="E35" s="157" t="s">
        <v>17</v>
      </c>
      <c r="F35" s="158" t="s">
        <v>25</v>
      </c>
    </row>
    <row r="36" spans="1:6" s="5" customFormat="1" ht="25.5" customHeight="1">
      <c r="A36" s="252"/>
      <c r="B36" s="256" t="str">
        <f>계약현황공개!C27</f>
        <v>2023.07.18.</v>
      </c>
      <c r="C36" s="258" t="str">
        <f>계약현황공개!E27</f>
        <v>2023.07.19.~2023.07.24.</v>
      </c>
      <c r="D36" s="260">
        <f>계약현황공개!C25</f>
        <v>2837000</v>
      </c>
      <c r="E36" s="260">
        <f>계약현황공개!E26</f>
        <v>2696000</v>
      </c>
      <c r="F36" s="262">
        <f>E36/D36</f>
        <v>0.95029961226647863</v>
      </c>
    </row>
    <row r="37" spans="1:6" s="5" customFormat="1" ht="25.5" customHeight="1">
      <c r="A37" s="253"/>
      <c r="B37" s="257"/>
      <c r="C37" s="259"/>
      <c r="D37" s="261"/>
      <c r="E37" s="261"/>
      <c r="F37" s="263"/>
    </row>
    <row r="38" spans="1:6" s="5" customFormat="1" ht="25.5" customHeight="1">
      <c r="A38" s="236" t="s">
        <v>18</v>
      </c>
      <c r="B38" s="159" t="s">
        <v>19</v>
      </c>
      <c r="C38" s="159" t="s">
        <v>28</v>
      </c>
      <c r="D38" s="238" t="s">
        <v>20</v>
      </c>
      <c r="E38" s="239"/>
      <c r="F38" s="240"/>
    </row>
    <row r="39" spans="1:6" s="5" customFormat="1" ht="30" customHeight="1">
      <c r="A39" s="237"/>
      <c r="B39" s="161" t="s">
        <v>194</v>
      </c>
      <c r="C39" s="161" t="s">
        <v>205</v>
      </c>
      <c r="D39" s="241" t="str">
        <f>계약현황공개!E30</f>
        <v>경기도 성남시 수정구 공원로339번길 22(신흥동)</v>
      </c>
      <c r="E39" s="242"/>
      <c r="F39" s="243"/>
    </row>
    <row r="40" spans="1:6" s="5" customFormat="1" ht="30" customHeight="1">
      <c r="A40" s="162" t="s">
        <v>27</v>
      </c>
      <c r="B40" s="244" t="s">
        <v>74</v>
      </c>
      <c r="C40" s="245"/>
      <c r="D40" s="245"/>
      <c r="E40" s="245"/>
      <c r="F40" s="246"/>
    </row>
    <row r="41" spans="1:6" s="5" customFormat="1" ht="30" customHeight="1">
      <c r="A41" s="162" t="s">
        <v>26</v>
      </c>
      <c r="B41" s="247" t="s">
        <v>71</v>
      </c>
      <c r="C41" s="248"/>
      <c r="D41" s="248"/>
      <c r="E41" s="248"/>
      <c r="F41" s="249"/>
    </row>
    <row r="42" spans="1:6" s="5" customFormat="1" ht="25.5" customHeight="1" thickBot="1">
      <c r="A42" s="163" t="s">
        <v>21</v>
      </c>
      <c r="B42" s="233"/>
      <c r="C42" s="234"/>
      <c r="D42" s="234"/>
      <c r="E42" s="234"/>
      <c r="F42" s="235"/>
    </row>
    <row r="43" spans="1:6" s="5" customFormat="1" ht="33.75" customHeight="1">
      <c r="A43" s="164" t="s">
        <v>14</v>
      </c>
      <c r="B43" s="250" t="s">
        <v>206</v>
      </c>
      <c r="C43" s="245"/>
      <c r="D43" s="245"/>
      <c r="E43" s="245"/>
      <c r="F43" s="246"/>
    </row>
    <row r="44" spans="1:6" s="5" customFormat="1" ht="25.5" customHeight="1">
      <c r="A44" s="251" t="s">
        <v>22</v>
      </c>
      <c r="B44" s="254" t="s">
        <v>15</v>
      </c>
      <c r="C44" s="254" t="s">
        <v>57</v>
      </c>
      <c r="D44" s="157" t="s">
        <v>23</v>
      </c>
      <c r="E44" s="157" t="s">
        <v>16</v>
      </c>
      <c r="F44" s="158" t="s">
        <v>75</v>
      </c>
    </row>
    <row r="45" spans="1:6" s="5" customFormat="1" ht="25.5" customHeight="1">
      <c r="A45" s="252"/>
      <c r="B45" s="255"/>
      <c r="C45" s="255"/>
      <c r="D45" s="157" t="s">
        <v>24</v>
      </c>
      <c r="E45" s="157" t="s">
        <v>17</v>
      </c>
      <c r="F45" s="158" t="s">
        <v>25</v>
      </c>
    </row>
    <row r="46" spans="1:6" s="5" customFormat="1" ht="25.5" customHeight="1">
      <c r="A46" s="252"/>
      <c r="B46" s="256" t="str">
        <f>계약현황공개!C34</f>
        <v>2023.07.20.</v>
      </c>
      <c r="C46" s="258" t="s">
        <v>207</v>
      </c>
      <c r="D46" s="260">
        <v>12101000</v>
      </c>
      <c r="E46" s="260">
        <v>11495000</v>
      </c>
      <c r="F46" s="262">
        <f>E46/D46</f>
        <v>0.94992149409139737</v>
      </c>
    </row>
    <row r="47" spans="1:6" s="5" customFormat="1" ht="25.5" customHeight="1">
      <c r="A47" s="253"/>
      <c r="B47" s="257"/>
      <c r="C47" s="259"/>
      <c r="D47" s="261"/>
      <c r="E47" s="261"/>
      <c r="F47" s="263"/>
    </row>
    <row r="48" spans="1:6" s="5" customFormat="1" ht="25.5" customHeight="1">
      <c r="A48" s="236" t="s">
        <v>18</v>
      </c>
      <c r="B48" s="159" t="s">
        <v>19</v>
      </c>
      <c r="C48" s="159" t="s">
        <v>28</v>
      </c>
      <c r="D48" s="238" t="s">
        <v>20</v>
      </c>
      <c r="E48" s="239"/>
      <c r="F48" s="240"/>
    </row>
    <row r="49" spans="1:6" s="5" customFormat="1" ht="30" customHeight="1">
      <c r="A49" s="237"/>
      <c r="B49" s="161" t="s">
        <v>199</v>
      </c>
      <c r="C49" s="161" t="s">
        <v>208</v>
      </c>
      <c r="D49" s="241" t="s">
        <v>209</v>
      </c>
      <c r="E49" s="242"/>
      <c r="F49" s="243"/>
    </row>
    <row r="50" spans="1:6" s="5" customFormat="1" ht="30" customHeight="1">
      <c r="A50" s="162" t="s">
        <v>27</v>
      </c>
      <c r="B50" s="244" t="s">
        <v>74</v>
      </c>
      <c r="C50" s="245"/>
      <c r="D50" s="245"/>
      <c r="E50" s="245"/>
      <c r="F50" s="246"/>
    </row>
    <row r="51" spans="1:6" s="5" customFormat="1" ht="30" customHeight="1">
      <c r="A51" s="162" t="s">
        <v>26</v>
      </c>
      <c r="B51" s="247" t="s">
        <v>71</v>
      </c>
      <c r="C51" s="248"/>
      <c r="D51" s="248"/>
      <c r="E51" s="248"/>
      <c r="F51" s="249"/>
    </row>
    <row r="52" spans="1:6" s="5" customFormat="1" ht="25.5" customHeight="1" thickBot="1">
      <c r="A52" s="163" t="s">
        <v>21</v>
      </c>
      <c r="B52" s="233"/>
      <c r="C52" s="234"/>
      <c r="D52" s="234"/>
      <c r="E52" s="234"/>
      <c r="F52" s="235"/>
    </row>
    <row r="53" spans="1:6" s="5" customFormat="1" ht="33.75" customHeight="1">
      <c r="A53" s="184" t="s">
        <v>14</v>
      </c>
      <c r="B53" s="250" t="s">
        <v>234</v>
      </c>
      <c r="C53" s="245"/>
      <c r="D53" s="245"/>
      <c r="E53" s="245"/>
      <c r="F53" s="246"/>
    </row>
    <row r="54" spans="1:6" s="5" customFormat="1" ht="25.5" customHeight="1">
      <c r="A54" s="251" t="s">
        <v>22</v>
      </c>
      <c r="B54" s="254" t="s">
        <v>15</v>
      </c>
      <c r="C54" s="254" t="s">
        <v>57</v>
      </c>
      <c r="D54" s="157" t="s">
        <v>23</v>
      </c>
      <c r="E54" s="157" t="s">
        <v>16</v>
      </c>
      <c r="F54" s="158" t="s">
        <v>75</v>
      </c>
    </row>
    <row r="55" spans="1:6" s="5" customFormat="1" ht="25.5" customHeight="1">
      <c r="A55" s="252"/>
      <c r="B55" s="255"/>
      <c r="C55" s="255"/>
      <c r="D55" s="157" t="s">
        <v>24</v>
      </c>
      <c r="E55" s="157" t="s">
        <v>17</v>
      </c>
      <c r="F55" s="158" t="s">
        <v>25</v>
      </c>
    </row>
    <row r="56" spans="1:6" s="5" customFormat="1" ht="25.5" customHeight="1">
      <c r="A56" s="252"/>
      <c r="B56" s="256" t="str">
        <f>계약현황공개!C41</f>
        <v>2023.07.31.</v>
      </c>
      <c r="C56" s="258" t="s">
        <v>235</v>
      </c>
      <c r="D56" s="260">
        <v>1903000</v>
      </c>
      <c r="E56" s="260">
        <v>1815000</v>
      </c>
      <c r="F56" s="262">
        <f>E56/D56</f>
        <v>0.95375722543352603</v>
      </c>
    </row>
    <row r="57" spans="1:6" s="5" customFormat="1" ht="25.5" customHeight="1">
      <c r="A57" s="253"/>
      <c r="B57" s="257"/>
      <c r="C57" s="259"/>
      <c r="D57" s="261"/>
      <c r="E57" s="261"/>
      <c r="F57" s="263"/>
    </row>
    <row r="58" spans="1:6" s="5" customFormat="1" ht="25.5" customHeight="1">
      <c r="A58" s="236" t="s">
        <v>18</v>
      </c>
      <c r="B58" s="185" t="s">
        <v>19</v>
      </c>
      <c r="C58" s="185" t="s">
        <v>28</v>
      </c>
      <c r="D58" s="238" t="s">
        <v>20</v>
      </c>
      <c r="E58" s="239"/>
      <c r="F58" s="240"/>
    </row>
    <row r="59" spans="1:6" s="5" customFormat="1" ht="30" customHeight="1">
      <c r="A59" s="237"/>
      <c r="B59" s="161" t="s">
        <v>237</v>
      </c>
      <c r="C59" s="161" t="s">
        <v>240</v>
      </c>
      <c r="D59" s="241" t="s">
        <v>238</v>
      </c>
      <c r="E59" s="242"/>
      <c r="F59" s="243"/>
    </row>
    <row r="60" spans="1:6" s="5" customFormat="1" ht="30" customHeight="1">
      <c r="A60" s="162" t="s">
        <v>27</v>
      </c>
      <c r="B60" s="244" t="s">
        <v>74</v>
      </c>
      <c r="C60" s="245"/>
      <c r="D60" s="245"/>
      <c r="E60" s="245"/>
      <c r="F60" s="246"/>
    </row>
    <row r="61" spans="1:6" s="5" customFormat="1" ht="30" customHeight="1">
      <c r="A61" s="162" t="s">
        <v>26</v>
      </c>
      <c r="B61" s="247" t="s">
        <v>71</v>
      </c>
      <c r="C61" s="248"/>
      <c r="D61" s="248"/>
      <c r="E61" s="248"/>
      <c r="F61" s="249"/>
    </row>
    <row r="62" spans="1:6" s="5" customFormat="1" ht="25.5" customHeight="1" thickBot="1">
      <c r="A62" s="163" t="s">
        <v>21</v>
      </c>
      <c r="B62" s="233"/>
      <c r="C62" s="234"/>
      <c r="D62" s="234"/>
      <c r="E62" s="234"/>
      <c r="F62" s="235"/>
    </row>
  </sheetData>
  <mergeCells count="91"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2020-04-09T08:30:22Z</cp:lastPrinted>
  <dcterms:created xsi:type="dcterms:W3CDTF">2014-01-20T06:24:27Z</dcterms:created>
  <dcterms:modified xsi:type="dcterms:W3CDTF">2023-08-02T05:40:46Z</dcterms:modified>
</cp:coreProperties>
</file>