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판교\계약\계약현황 공개\"/>
    </mc:Choice>
  </mc:AlternateContent>
  <bookViews>
    <workbookView xWindow="0" yWindow="0" windowWidth="15675" windowHeight="11760"/>
  </bookViews>
  <sheets>
    <sheet name="대금지급현황" sheetId="6" r:id="rId1"/>
    <sheet name="준공검사현황" sheetId="5" r:id="rId2"/>
    <sheet name="계약현황" sheetId="8" r:id="rId3"/>
    <sheet name="수의계약현황" sheetId="9" r:id="rId4"/>
    <sheet name="물품발주계획" sheetId="10" r:id="rId5"/>
  </sheets>
  <calcPr calcId="152511"/>
</workbook>
</file>

<file path=xl/calcChain.xml><?xml version="1.0" encoding="utf-8"?>
<calcChain xmlns="http://schemas.openxmlformats.org/spreadsheetml/2006/main">
  <c r="E59" i="9" l="1"/>
  <c r="C59" i="9"/>
  <c r="F56" i="9"/>
  <c r="E56" i="9"/>
  <c r="D56" i="9"/>
  <c r="C56" i="9"/>
  <c r="C53" i="9"/>
  <c r="E40" i="8"/>
  <c r="C40" i="8" s="1"/>
  <c r="G56" i="9" s="1"/>
  <c r="C29" i="9" l="1"/>
  <c r="D26" i="9"/>
  <c r="E29" i="9"/>
  <c r="E26" i="9"/>
  <c r="C26" i="9"/>
  <c r="C23" i="9"/>
  <c r="E19" i="8"/>
  <c r="C19" i="8" s="1"/>
  <c r="G26" i="9" s="1"/>
  <c r="F26" i="9" l="1"/>
  <c r="F2" i="9"/>
  <c r="E5" i="8"/>
  <c r="E12" i="8"/>
  <c r="C12" i="8" s="1"/>
  <c r="E26" i="8"/>
  <c r="E33" i="8"/>
  <c r="E79" i="9"/>
  <c r="C79" i="9"/>
  <c r="E76" i="9"/>
  <c r="D76" i="9"/>
  <c r="D66" i="9"/>
  <c r="C76" i="9"/>
  <c r="C73" i="9"/>
  <c r="E54" i="8"/>
  <c r="C54" i="8" s="1"/>
  <c r="G76" i="9" s="1"/>
  <c r="C39" i="9"/>
  <c r="E49" i="9"/>
  <c r="C49" i="9"/>
  <c r="F46" i="9"/>
  <c r="E46" i="9"/>
  <c r="D46" i="9"/>
  <c r="C46" i="9"/>
  <c r="C43" i="9"/>
  <c r="C33" i="9"/>
  <c r="C36" i="9"/>
  <c r="D36" i="9"/>
  <c r="E36" i="9"/>
  <c r="F36" i="9"/>
  <c r="E39" i="9"/>
  <c r="E69" i="9"/>
  <c r="C69" i="9"/>
  <c r="E66" i="9"/>
  <c r="C66" i="9"/>
  <c r="C63" i="9"/>
  <c r="E47" i="8"/>
  <c r="C47" i="8" s="1"/>
  <c r="C26" i="8"/>
  <c r="G36" i="9" s="1"/>
  <c r="F76" i="9" l="1"/>
  <c r="F66" i="9"/>
  <c r="D16" i="9"/>
  <c r="D6" i="9"/>
  <c r="C3" i="9" l="1"/>
  <c r="C6" i="9"/>
  <c r="C33" i="8" l="1"/>
  <c r="G66" i="9" l="1"/>
  <c r="G46" i="9"/>
  <c r="E19" i="9"/>
  <c r="C19" i="9"/>
  <c r="F16" i="9"/>
  <c r="E16" i="9"/>
  <c r="C16" i="9"/>
  <c r="C13" i="9"/>
  <c r="G16" i="9"/>
  <c r="C5" i="8" l="1"/>
  <c r="C10" i="9" l="1"/>
  <c r="E9" i="9"/>
  <c r="C9" i="9"/>
  <c r="G6" i="9"/>
  <c r="F6" i="9"/>
  <c r="E6" i="9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<sst xmlns="http://schemas.openxmlformats.org/spreadsheetml/2006/main" count="900" uniqueCount="324">
  <si>
    <t>비고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</si>
  <si>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</si>
  <si>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</si>
  <si>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</si>
  <si>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</si>
  <si>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</si>
  <si>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</si>
  <si>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</si>
  <si>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</si>
  <si>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</si>
  <si>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</si>
  <si>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</si>
  <si>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</si>
  <si>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</si>
  <si>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검수완료일</t>
    <phoneticPr fontId="4" type="noConversion"/>
  </si>
  <si>
    <t>계약업체명</t>
    <phoneticPr fontId="4" type="noConversion"/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</si>
  <si>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</si>
  <si>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</si>
  <si>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</si>
  <si>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</si>
  <si>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</si>
  <si>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</si>
  <si>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</si>
  <si>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예정금액</t>
  </si>
  <si>
    <t>(A)</t>
  </si>
  <si>
    <t>(B/A)</t>
  </si>
  <si>
    <t>대표자 성명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</si>
  <si>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</si>
  <si>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</si>
  <si>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</si>
  <si>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</si>
  <si>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</si>
  <si>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</si>
  <si>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</si>
  <si>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4" type="noConversion"/>
  </si>
  <si>
    <t>분당판교청소년수련관</t>
    <phoneticPr fontId="4" type="noConversion"/>
  </si>
  <si>
    <t>2017 회원관리시스템 유지관리</t>
    <phoneticPr fontId="4" type="noConversion"/>
  </si>
  <si>
    <t>2017 수영장 엘리베이터 유지 보수</t>
    <phoneticPr fontId="4" type="noConversion"/>
  </si>
  <si>
    <t>2017 수련관 엘리베이터 유지 보수</t>
    <phoneticPr fontId="4" type="noConversion"/>
  </si>
  <si>
    <t>2017 업무용 차량 렌탈</t>
    <phoneticPr fontId="4" type="noConversion"/>
  </si>
  <si>
    <t>2017 소방 시설관리 업무</t>
    <phoneticPr fontId="4" type="noConversion"/>
  </si>
  <si>
    <t xml:space="preserve">2017 복합기 유지관리 </t>
    <phoneticPr fontId="4" type="noConversion"/>
  </si>
  <si>
    <t>2017 무인경비 시스템</t>
    <phoneticPr fontId="4" type="noConversion"/>
  </si>
  <si>
    <t>2017 방과후아카데미 복합기 유지관리</t>
    <phoneticPr fontId="4" type="noConversion"/>
  </si>
  <si>
    <t>2017 정수기 및 비데 임차</t>
    <phoneticPr fontId="4" type="noConversion"/>
  </si>
  <si>
    <t>2017 셔틀버스 임차용역</t>
    <phoneticPr fontId="4" type="noConversion"/>
  </si>
  <si>
    <t>2017 시설관리용역 임차용역</t>
    <phoneticPr fontId="4" type="noConversion"/>
  </si>
  <si>
    <t>(주)혁산정보시스템</t>
    <phoneticPr fontId="4" type="noConversion"/>
  </si>
  <si>
    <t>티센크루프엘리베이터 코리아</t>
    <phoneticPr fontId="4" type="noConversion"/>
  </si>
  <si>
    <t>오티스엘리베이터</t>
    <phoneticPr fontId="4" type="noConversion"/>
  </si>
  <si>
    <t>롯레렌탈주식회사</t>
    <phoneticPr fontId="4" type="noConversion"/>
  </si>
  <si>
    <t>성남소방전기</t>
    <phoneticPr fontId="4" type="noConversion"/>
  </si>
  <si>
    <t>신도종합서비스</t>
    <phoneticPr fontId="4" type="noConversion"/>
  </si>
  <si>
    <t>주식회사 에스원</t>
    <phoneticPr fontId="4" type="noConversion"/>
  </si>
  <si>
    <t>코웨이㈜</t>
    <phoneticPr fontId="4" type="noConversion"/>
  </si>
  <si>
    <t>주식회사명성투어</t>
    <phoneticPr fontId="4" type="noConversion"/>
  </si>
  <si>
    <t>사회복지법인 특수미래재단</t>
    <phoneticPr fontId="4" type="noConversion"/>
  </si>
  <si>
    <t>2017.12.31.</t>
    <phoneticPr fontId="4" type="noConversion"/>
  </si>
  <si>
    <t>2016.12.20.</t>
    <phoneticPr fontId="4" type="noConversion"/>
  </si>
  <si>
    <t>2016.12.21.</t>
    <phoneticPr fontId="4" type="noConversion"/>
  </si>
  <si>
    <t>2016.12.27.</t>
    <phoneticPr fontId="4" type="noConversion"/>
  </si>
  <si>
    <t>2016.12.29.</t>
    <phoneticPr fontId="4" type="noConversion"/>
  </si>
  <si>
    <t>2016.12.30.</t>
    <phoneticPr fontId="4" type="noConversion"/>
  </si>
  <si>
    <t>2016.12.20.</t>
    <phoneticPr fontId="4" type="noConversion"/>
  </si>
  <si>
    <t>2016.12.29.</t>
    <phoneticPr fontId="4" type="noConversion"/>
  </si>
  <si>
    <t>2017년 방향제 연간 유지관리</t>
  </si>
  <si>
    <t>아리앤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</si>
  <si>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</si>
  <si>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</si>
  <si>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</si>
  <si>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시설물위탁관리비</t>
    <phoneticPr fontId="4" type="noConversion"/>
  </si>
  <si>
    <t>기성부분
준공금액</t>
    <phoneticPr fontId="4" type="noConversion"/>
  </si>
  <si>
    <t>분당판교청소년수련관</t>
    <phoneticPr fontId="4" type="noConversion"/>
  </si>
  <si>
    <t>소액수의</t>
    <phoneticPr fontId="4" type="noConversion"/>
  </si>
  <si>
    <t>2017.3.29.</t>
    <phoneticPr fontId="4" type="noConversion"/>
  </si>
  <si>
    <t>마케팅스토리</t>
    <phoneticPr fontId="4" type="noConversion"/>
  </si>
  <si>
    <t>2017년 재능나눔청소년자유시장행사물품임차</t>
    <phoneticPr fontId="4" type="noConversion"/>
  </si>
  <si>
    <t>2017.10.14.</t>
    <phoneticPr fontId="4" type="noConversion"/>
  </si>
  <si>
    <t>분당판교청소년수련관</t>
    <phoneticPr fontId="4" type="noConversion"/>
  </si>
  <si>
    <t>㈜서울구경</t>
    <phoneticPr fontId="4" type="noConversion"/>
  </si>
  <si>
    <t>2017.12.31.</t>
    <phoneticPr fontId="4" type="noConversion"/>
  </si>
  <si>
    <t>전산관리운영비</t>
    <phoneticPr fontId="4" type="noConversion"/>
  </si>
  <si>
    <t>전산관리운영비</t>
    <phoneticPr fontId="4" type="noConversion"/>
  </si>
  <si>
    <t>시설물위탁관리비</t>
    <phoneticPr fontId="4" type="noConversion"/>
  </si>
  <si>
    <t>업무용차량임차비</t>
    <phoneticPr fontId="4" type="noConversion"/>
  </si>
  <si>
    <t>청소년방과후아카데미(운영비)</t>
    <phoneticPr fontId="4" type="noConversion"/>
  </si>
  <si>
    <t>시설물위탁관리비</t>
    <phoneticPr fontId="4" type="noConversion"/>
  </si>
  <si>
    <t>셔틀버스위탁관리비</t>
    <phoneticPr fontId="4" type="noConversion"/>
  </si>
  <si>
    <t>사업위탁용역비</t>
    <phoneticPr fontId="4" type="noConversion"/>
  </si>
  <si>
    <t>사무관리비</t>
    <phoneticPr fontId="4" type="noConversion"/>
  </si>
  <si>
    <t>마케팅스토리</t>
  </si>
  <si>
    <t>모바일웹 리뉴얼</t>
  </si>
  <si>
    <t>널다리에서의 꿈 행사물품 임차</t>
  </si>
  <si>
    <t>(주)이젤디자인</t>
  </si>
  <si>
    <t>㈜서울구경</t>
    <phoneticPr fontId="4" type="noConversion"/>
  </si>
  <si>
    <t>롯레렌탈(주)</t>
    <phoneticPr fontId="4" type="noConversion"/>
  </si>
  <si>
    <t>2017.5.26.</t>
  </si>
  <si>
    <t>분당판교청소년수련관</t>
  </si>
  <si>
    <t>방과후 등하원버스 임차용역</t>
    <phoneticPr fontId="4" type="noConversion"/>
  </si>
  <si>
    <t>방과후 등하원버스 임차용역</t>
    <phoneticPr fontId="4" type="noConversion"/>
  </si>
  <si>
    <t>아리앤</t>
  </si>
  <si>
    <t>2017.1.26.</t>
  </si>
  <si>
    <t>2017.02.28.</t>
    <phoneticPr fontId="4" type="noConversion"/>
  </si>
  <si>
    <t>2017.01.01.</t>
    <phoneticPr fontId="4" type="noConversion"/>
  </si>
  <si>
    <t>2017.02.01.</t>
    <phoneticPr fontId="4" type="noConversion"/>
  </si>
  <si>
    <t>2017.03.01.</t>
    <phoneticPr fontId="4" type="noConversion"/>
  </si>
  <si>
    <t>2018.01.31.</t>
    <phoneticPr fontId="4" type="noConversion"/>
  </si>
  <si>
    <t>2017.5.6.1.</t>
  </si>
  <si>
    <t>2017.05.27.</t>
    <phoneticPr fontId="4" type="noConversion"/>
  </si>
  <si>
    <t>2018.05.31.</t>
    <phoneticPr fontId="4" type="noConversion"/>
  </si>
  <si>
    <t>2017.05.31.</t>
  </si>
  <si>
    <t>2017.05.31.</t>
    <phoneticPr fontId="4" type="noConversion"/>
  </si>
  <si>
    <t>2017.04.08.</t>
    <phoneticPr fontId="4" type="noConversion"/>
  </si>
  <si>
    <t>2017.05.13.</t>
  </si>
  <si>
    <t>2017.05.13.</t>
    <phoneticPr fontId="4" type="noConversion"/>
  </si>
  <si>
    <t>지출일자</t>
    <phoneticPr fontId="4" type="noConversion"/>
  </si>
  <si>
    <t>2017.06.14.</t>
    <phoneticPr fontId="4" type="noConversion"/>
  </si>
  <si>
    <t>연번</t>
    <phoneticPr fontId="4" type="noConversion"/>
  </si>
  <si>
    <t>분당판교청소년수련관</t>
    <phoneticPr fontId="4" type="noConversion"/>
  </si>
  <si>
    <t>사  업  장  소</t>
    <phoneticPr fontId="4" type="noConversion"/>
  </si>
  <si>
    <t>기            타</t>
    <phoneticPr fontId="4" type="noConversion"/>
  </si>
  <si>
    <t>계  약  개  요</t>
    <phoneticPr fontId="4" type="noConversion"/>
  </si>
  <si>
    <t>업 체 명</t>
    <phoneticPr fontId="4" type="noConversion"/>
  </si>
  <si>
    <r>
      <t>사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업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명</t>
    </r>
    <phoneticPr fontId="4" type="noConversion"/>
  </si>
  <si>
    <r>
      <t>계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약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상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대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자</t>
    </r>
    <phoneticPr fontId="4" type="noConversion"/>
  </si>
  <si>
    <t>주     소</t>
    <phoneticPr fontId="4" type="noConversion"/>
  </si>
  <si>
    <t>수의계약현황</t>
    <phoneticPr fontId="4" type="noConversion"/>
  </si>
  <si>
    <t>준공검사현황</t>
    <phoneticPr fontId="4" type="noConversion"/>
  </si>
  <si>
    <r>
      <t>계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약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명</t>
    </r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</si>
  <si>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</si>
  <si>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r>
      <t>낙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찰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률</t>
    </r>
    <phoneticPr fontId="4" type="noConversion"/>
  </si>
  <si>
    <t>소액수의</t>
  </si>
  <si>
    <t>소액수의</t>
    <phoneticPr fontId="4" type="noConversion"/>
  </si>
  <si>
    <t>6월 초등 5학년 목공 목재구입</t>
  </si>
  <si>
    <t>학교공동기획 프로젝트 6월 프로그램 계약</t>
  </si>
  <si>
    <t>2017. 7~9월(3분기) 프로그램 안내지 제작</t>
  </si>
  <si>
    <t>지역 난방 배관 교체</t>
  </si>
  <si>
    <t>2017. 봉사교류 하나되는세상속으로 항공료 지급</t>
  </si>
  <si>
    <t>초등 6학년 안전 3분기 프로그램 계약</t>
  </si>
  <si>
    <t>2017.06.01.</t>
  </si>
  <si>
    <t>2017.06.05.</t>
  </si>
  <si>
    <t>2017.06.09.</t>
  </si>
  <si>
    <t>2017.06.07.</t>
  </si>
  <si>
    <t>2017.06.12.</t>
  </si>
  <si>
    <t>2017.06.13.</t>
  </si>
  <si>
    <t>2017.06.13.~06.14.</t>
    <phoneticPr fontId="4" type="noConversion"/>
  </si>
  <si>
    <t>2017.06.14.</t>
  </si>
  <si>
    <t>2017.06.29.</t>
  </si>
  <si>
    <t>2017.07.27.</t>
  </si>
  <si>
    <t>2017.07.27.~08.08.</t>
    <phoneticPr fontId="4" type="noConversion"/>
  </si>
  <si>
    <t>2017.08.08.</t>
  </si>
  <si>
    <t>2017.08.08.</t>
    <phoneticPr fontId="4" type="noConversion"/>
  </si>
  <si>
    <t>2017.06.16.</t>
  </si>
  <si>
    <t>2017.07.07</t>
  </si>
  <si>
    <t>창호합판</t>
  </si>
  <si>
    <t>성남시 중원구 하대원동 117-5</t>
  </si>
  <si>
    <t>(사)라이프가드 코리아</t>
  </si>
  <si>
    <t>서울특별시 동대문구 천호대로 77</t>
  </si>
  <si>
    <t>새한디플러스</t>
  </si>
  <si>
    <t>성남시 중원구 둔촌대로 388, 1층 128호</t>
  </si>
  <si>
    <t>다인파워텍 주식회사</t>
  </si>
  <si>
    <t>화성시 마도면 해운로 742번길 22-2</t>
  </si>
  <si>
    <t>㈜아름다운여행세상</t>
  </si>
  <si>
    <t xml:space="preserve">서울특별시 성북구 동소문로 11 3층 301호 </t>
  </si>
  <si>
    <t>서재선</t>
    <phoneticPr fontId="4" type="noConversion"/>
  </si>
  <si>
    <t>고경옥</t>
    <phoneticPr fontId="4" type="noConversion"/>
  </si>
  <si>
    <t>임은지</t>
    <phoneticPr fontId="4" type="noConversion"/>
  </si>
  <si>
    <t>김성만</t>
    <phoneticPr fontId="4" type="noConversion"/>
  </si>
  <si>
    <t>마정설</t>
    <phoneticPr fontId="4" type="noConversion"/>
  </si>
  <si>
    <t>고경옥</t>
    <phoneticPr fontId="4" type="noConversion"/>
  </si>
  <si>
    <t>라오스</t>
    <phoneticPr fontId="4" type="noConversion"/>
  </si>
  <si>
    <t>(단위 : 원 / 2017.06.30.기준)</t>
    <phoneticPr fontId="4" type="noConversion"/>
  </si>
  <si>
    <t xml:space="preserve">생태안내자 워크숍 프로그램 </t>
  </si>
  <si>
    <t>한국환경교육네트워크</t>
  </si>
  <si>
    <t>2017.05.30.</t>
  </si>
  <si>
    <t>2017.06.02.</t>
  </si>
  <si>
    <t>2017.07.07.</t>
  </si>
  <si>
    <t>2017.07.07.</t>
    <phoneticPr fontId="4" type="noConversion"/>
  </si>
  <si>
    <t>2017.06.02.</t>
    <phoneticPr fontId="4" type="noConversion"/>
  </si>
  <si>
    <t>2017.06.07.</t>
    <phoneticPr fontId="4" type="noConversion"/>
  </si>
  <si>
    <t>2017.06.07.</t>
    <phoneticPr fontId="4" type="noConversion"/>
  </si>
  <si>
    <t>2017.06.16.</t>
    <phoneticPr fontId="4" type="noConversion"/>
  </si>
  <si>
    <t>2017.06.08.</t>
  </si>
  <si>
    <t>2017.06.08.</t>
    <phoneticPr fontId="4" type="noConversion"/>
  </si>
  <si>
    <t>2017.06.05</t>
  </si>
  <si>
    <t>2017.06.20.</t>
  </si>
  <si>
    <t>2017.06.20.</t>
    <phoneticPr fontId="4" type="noConversion"/>
  </si>
  <si>
    <t>2017.06.05.</t>
    <phoneticPr fontId="4" type="noConversion"/>
  </si>
  <si>
    <t>2017.06.23</t>
  </si>
  <si>
    <t>2017.06.23.</t>
  </si>
  <si>
    <t>2017.06.23.</t>
    <phoneticPr fontId="4" type="noConversion"/>
  </si>
  <si>
    <t>2017.06.12.</t>
    <phoneticPr fontId="4" type="noConversion"/>
  </si>
  <si>
    <t>2017.06.09.</t>
    <phoneticPr fontId="4" type="noConversion"/>
  </si>
  <si>
    <t>2017.06.20.</t>
    <phoneticPr fontId="26" type="noConversion"/>
  </si>
  <si>
    <t>2017.06.27.</t>
    <phoneticPr fontId="4" type="noConversion"/>
  </si>
  <si>
    <t>2017.06.30.</t>
    <phoneticPr fontId="4" type="noConversion"/>
  </si>
  <si>
    <t>초등6학년 안전 2분기 프로그램 계약</t>
    <phoneticPr fontId="4" type="noConversion"/>
  </si>
  <si>
    <t>(사)라이프가드 코리아</t>
    <phoneticPr fontId="4" type="noConversion"/>
  </si>
  <si>
    <t>2017.04.13.</t>
    <phoneticPr fontId="4" type="noConversion"/>
  </si>
  <si>
    <t>2017.04.21.</t>
    <phoneticPr fontId="4" type="noConversion"/>
  </si>
  <si>
    <t>2017.06.13</t>
  </si>
  <si>
    <t>학교공동기획 프로젝트 6월 프로그램 계약</t>
    <phoneticPr fontId="4" type="noConversion"/>
  </si>
  <si>
    <t>성남시청소년어울림마당 홈페이지 리뉴얼 및 유지관리</t>
  </si>
  <si>
    <t>성남시청소년어울림마당 홈페이지 리뉴얼 및 유지관리</t>
    <phoneticPr fontId="4" type="noConversion"/>
  </si>
  <si>
    <t>2017.06.01.</t>
    <phoneticPr fontId="4" type="noConversion"/>
  </si>
  <si>
    <t>서울특별시 마포구 양화로 11길 8</t>
    <phoneticPr fontId="4" type="noConversion"/>
  </si>
  <si>
    <t>(주)이젤디자인</t>
    <phoneticPr fontId="4" type="noConversion"/>
  </si>
  <si>
    <t>계약일자</t>
    <phoneticPr fontId="4" type="noConversion"/>
  </si>
  <si>
    <t>고</t>
    <phoneticPr fontId="4" type="noConversion"/>
  </si>
  <si>
    <t>2017년 상반기 시설물 정기점검</t>
  </si>
  <si>
    <t>2017.05.19</t>
  </si>
  <si>
    <t>2017.06.22.</t>
    <phoneticPr fontId="4" type="noConversion"/>
  </si>
  <si>
    <t>2017.05.22.</t>
    <phoneticPr fontId="4" type="noConversion"/>
  </si>
  <si>
    <t>2017.05.27.</t>
    <phoneticPr fontId="4" type="noConversion"/>
  </si>
  <si>
    <t>2017.05.25.</t>
    <phoneticPr fontId="4" type="noConversion"/>
  </si>
  <si>
    <t>2017.06.14.</t>
    <phoneticPr fontId="4" type="noConversion"/>
  </si>
  <si>
    <t>시설물안전연구㈜</t>
  </si>
  <si>
    <t>2017.06.20.</t>
    <phoneticPr fontId="4" type="noConversion"/>
  </si>
  <si>
    <t>-</t>
    <phoneticPr fontId="4" type="noConversion"/>
  </si>
  <si>
    <t>공기청정기 임차</t>
    <phoneticPr fontId="4" type="noConversion"/>
  </si>
  <si>
    <t>2017.06.20.~12.31.</t>
    <phoneticPr fontId="4" type="noConversion"/>
  </si>
  <si>
    <t>2017.06.19.</t>
    <phoneticPr fontId="4" type="noConversion"/>
  </si>
  <si>
    <t>코웨이㈜</t>
    <phoneticPr fontId="4" type="noConversion"/>
  </si>
  <si>
    <t>충청남도 공주시 유구읍 유구마곡사로 136-23</t>
    <phoneticPr fontId="4" type="noConversion"/>
  </si>
  <si>
    <t>이해선</t>
    <phoneticPr fontId="4" type="noConversion"/>
  </si>
  <si>
    <t>2017.06.17.</t>
    <phoneticPr fontId="4" type="noConversion"/>
  </si>
  <si>
    <t>2017.06.15.</t>
  </si>
  <si>
    <t>2017.06.15.</t>
    <phoneticPr fontId="4" type="noConversion"/>
  </si>
  <si>
    <t>2017.06.13.</t>
    <phoneticPr fontId="4" type="noConversion"/>
  </si>
  <si>
    <t>물품 발주계획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</si>
  <si>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</si>
  <si>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</si>
  <si>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</si>
  <si>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</si>
  <si>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</si>
  <si>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</si>
  <si>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부서명</t>
    <phoneticPr fontId="4" type="noConversion"/>
  </si>
  <si>
    <t>담당자</t>
    <phoneticPr fontId="4" type="noConversion"/>
  </si>
  <si>
    <t>연락처</t>
    <phoneticPr fontId="4" type="noConversion"/>
  </si>
  <si>
    <t>수의총액</t>
  </si>
  <si>
    <t>개</t>
  </si>
  <si>
    <t>청소년활동팀</t>
  </si>
  <si>
    <t>청소년활동팀</t>
    <phoneticPr fontId="4" type="noConversion"/>
  </si>
  <si>
    <t>식</t>
    <phoneticPr fontId="4" type="noConversion"/>
  </si>
  <si>
    <t>장</t>
    <phoneticPr fontId="4" type="noConversion"/>
  </si>
  <si>
    <t>판교25통 꿈 네트워크</t>
  </si>
  <si>
    <t>장</t>
  </si>
  <si>
    <t>신지은</t>
  </si>
  <si>
    <t>권미희</t>
  </si>
  <si>
    <t>031-729-9637</t>
  </si>
  <si>
    <t>권미희</t>
    <phoneticPr fontId="4" type="noConversion"/>
  </si>
  <si>
    <t>신지은</t>
    <phoneticPr fontId="4" type="noConversion"/>
  </si>
  <si>
    <t>식</t>
  </si>
  <si>
    <t>031-729-9655</t>
  </si>
  <si>
    <t>2017.06.30.</t>
  </si>
  <si>
    <t>2017.06.30.</t>
    <phoneticPr fontId="4" type="noConversion"/>
  </si>
  <si>
    <t>학교폭력예방연극기획단 마음,연</t>
  </si>
  <si>
    <t>현수막(8m*3m)</t>
  </si>
  <si>
    <t>문화사업팀</t>
  </si>
  <si>
    <t>이성희</t>
  </si>
  <si>
    <t>핀마이크 대여 등 무대장비</t>
  </si>
  <si>
    <t>수련관속지역녹아내기</t>
  </si>
  <si>
    <t>현수막(6m*3m)</t>
  </si>
  <si>
    <t>회</t>
  </si>
  <si>
    <t>공공디자인 교육자재 등</t>
  </si>
  <si>
    <t>전단지(a4), 포스터(a3), 양면칼라</t>
  </si>
  <si>
    <t>꿈이피어나는마을학교</t>
  </si>
  <si>
    <t>연간 행사 보험</t>
  </si>
  <si>
    <t>리플렛 A4</t>
  </si>
  <si>
    <t>부</t>
  </si>
  <si>
    <t>6m*3m</t>
  </si>
  <si>
    <t>교실밖의교실 현수막 제작</t>
  </si>
  <si>
    <t>3*1</t>
  </si>
  <si>
    <t>031-729-9637</t>
    <phoneticPr fontId="4" type="noConversion"/>
  </si>
  <si>
    <t>권</t>
    <phoneticPr fontId="4" type="noConversion"/>
  </si>
  <si>
    <t>아름다운가치 '우리들의만원의 마법'</t>
    <phoneticPr fontId="4" type="noConversion"/>
  </si>
  <si>
    <t>031-729-9635</t>
    <phoneticPr fontId="4" type="noConversion"/>
  </si>
  <si>
    <t>판교25통 골목축제</t>
    <phoneticPr fontId="4" type="noConversion"/>
  </si>
  <si>
    <t>배너(1.8m*0.3m), 현수막(3m*0.9m)</t>
  </si>
  <si>
    <t>외국 청소년 방한문화활동 웰컴투성남</t>
    <phoneticPr fontId="4" type="noConversion"/>
  </si>
  <si>
    <t>천막(3m*6m), 테이블(1.8m*0.75m),
트러스(2m*2m), 의자, 파라솔</t>
  </si>
  <si>
    <t>031-729-9638</t>
    <phoneticPr fontId="4" type="noConversion"/>
  </si>
  <si>
    <t>이상열</t>
    <phoneticPr fontId="4" type="noConversion"/>
  </si>
  <si>
    <t>프로그램 운영물품</t>
    <phoneticPr fontId="4" type="noConversion"/>
  </si>
  <si>
    <t>릴레이캠프</t>
    <phoneticPr fontId="4" type="noConversion"/>
  </si>
  <si>
    <t>여행자보험 가입</t>
    <phoneticPr fontId="4" type="noConversion"/>
  </si>
  <si>
    <t>프로그램비(레포츠체험)</t>
    <phoneticPr fontId="4" type="noConversion"/>
  </si>
  <si>
    <t>프로그램비(오션월드)</t>
    <phoneticPr fontId="4" type="noConversion"/>
  </si>
  <si>
    <t>식비</t>
    <phoneticPr fontId="4" type="noConversion"/>
  </si>
  <si>
    <t>숙박비</t>
    <phoneticPr fontId="4" type="noConversion"/>
  </si>
  <si>
    <t>대</t>
    <phoneticPr fontId="4" type="noConversion"/>
  </si>
  <si>
    <t>버스임차</t>
    <phoneticPr fontId="4" type="noConversion"/>
  </si>
  <si>
    <t>조</t>
    <phoneticPr fontId="4" type="noConversion"/>
  </si>
  <si>
    <t>현수막 제작</t>
    <phoneticPr fontId="4" type="noConversion"/>
  </si>
  <si>
    <t>연번</t>
    <phoneticPr fontId="4" type="noConversion"/>
  </si>
  <si>
    <t>2017.06.27.</t>
  </si>
  <si>
    <t>초등 6학년 안전</t>
  </si>
  <si>
    <t>시설안전검사비</t>
  </si>
  <si>
    <t>널다리에서의 꿈</t>
  </si>
  <si>
    <t>생태안내자양성과정</t>
  </si>
  <si>
    <t>초등 5학년 목공</t>
  </si>
  <si>
    <t>교육공동체사업</t>
  </si>
  <si>
    <t>청소년어울림마당</t>
    <phoneticPr fontId="4" type="noConversion"/>
  </si>
  <si>
    <t>홍보활동</t>
  </si>
  <si>
    <t>설비유지관리비</t>
  </si>
  <si>
    <t>봉사교류"하나되는세상속으로"</t>
  </si>
  <si>
    <t>2017.06.02.</t>
    <phoneticPr fontId="4" type="noConversion"/>
  </si>
  <si>
    <t>발주
년도</t>
    <phoneticPr fontId="4" type="noConversion"/>
  </si>
  <si>
    <t>배너(1.8m*0.3m), 현수막(3m*0.9m), 
현수막(0.8m, 0.2m)</t>
    <phoneticPr fontId="4" type="noConversion"/>
  </si>
  <si>
    <t>구조물 및 조명, 현수막(3m*2m),
배너(1.8m*0.3m)</t>
    <phoneticPr fontId="4" type="noConversion"/>
  </si>
  <si>
    <t>워크북 제작</t>
    <phoneticPr fontId="4" type="noConversion"/>
  </si>
  <si>
    <t>7월</t>
  </si>
  <si>
    <t>7월</t>
    <phoneticPr fontId="4" type="noConversion"/>
  </si>
  <si>
    <t>8월</t>
    <phoneticPr fontId="4" type="noConversion"/>
  </si>
  <si>
    <t>8~9월</t>
    <phoneticPr fontId="4" type="noConversion"/>
  </si>
  <si>
    <t>8~10월</t>
    <phoneticPr fontId="4" type="noConversion"/>
  </si>
  <si>
    <t>9월</t>
    <phoneticPr fontId="4" type="noConversion"/>
  </si>
  <si>
    <t>9~10월</t>
  </si>
  <si>
    <t>9~10월</t>
    <phoneticPr fontId="4" type="noConversion"/>
  </si>
  <si>
    <t>10월</t>
    <phoneticPr fontId="4" type="noConversion"/>
  </si>
  <si>
    <t>10~11월</t>
    <phoneticPr fontId="4" type="noConversion"/>
  </si>
  <si>
    <t>11월</t>
    <phoneticPr fontId="4" type="noConversion"/>
  </si>
  <si>
    <t>(단위 : 천원)</t>
    <phoneticPr fontId="4" type="noConversion"/>
  </si>
  <si>
    <t>구매예정금액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</si>
</sst>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76" formatCode="#,##0_ "/>
    <numFmt numFmtId="177" formatCode="#,##0;&quot;△&quot;#,##0"/>
    <numFmt numFmtId="178" formatCode="m&quot;월&quot;\ d&quot;일&quot;;@"/>
    <numFmt numFmtId="179" formatCode="m\.\ d\."/>
    <numFmt numFmtId="180" formatCode="#,##0_ ;[Red]\-#,##0\ "/>
    <numFmt numFmtId="181" formatCode="#,##0;[Red]#,##0"/>
    <numFmt numFmtId="182" formatCode="#,##0_);[Red]\(#,##0\)"/>
    <numFmt numFmtId="183" formatCode="000\-000"/>
  </numFmts>
  <fonts count="3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sz val="9"/>
      <color rgb="FF000000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8"/>
      <color theme="1"/>
      <name val="굴림체"/>
      <family val="3"/>
      <charset val="129"/>
    </font>
    <font>
      <sz val="11"/>
      <color rgb="FF000000"/>
      <name val="나눔명조"/>
      <family val="1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4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22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176" fontId="16" fillId="0" borderId="2" xfId="0" applyNumberFormat="1" applyFont="1" applyFill="1" applyBorder="1" applyAlignment="1">
      <alignment horizontal="center" vertical="center" shrinkToFit="1"/>
    </xf>
    <xf numFmtId="177" fontId="16" fillId="0" borderId="2" xfId="0" applyNumberFormat="1" applyFont="1" applyFill="1" applyBorder="1" applyAlignment="1">
      <alignment horizontal="right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 applyProtection="1">
      <alignment horizontal="center" vertical="center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1" fillId="0" borderId="8" xfId="0" applyFont="1" applyFill="1" applyBorder="1" applyAlignment="1">
      <alignment horizontal="center" vertical="center" wrapText="1"/>
    </xf>
    <xf numFmtId="177" fontId="16" fillId="0" borderId="15" xfId="0" applyNumberFormat="1" applyFont="1" applyFill="1" applyBorder="1" applyAlignment="1" applyProtection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15" fillId="0" borderId="2" xfId="6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 applyProtection="1"/>
    <xf numFmtId="177" fontId="16" fillId="0" borderId="2" xfId="0" applyNumberFormat="1" applyFont="1" applyFill="1" applyBorder="1" applyAlignment="1" applyProtection="1">
      <alignment horizontal="right" vertical="center"/>
    </xf>
    <xf numFmtId="177" fontId="16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80" fontId="15" fillId="0" borderId="2" xfId="1" applyNumberFormat="1" applyFont="1" applyFill="1" applyBorder="1" applyAlignment="1">
      <alignment horizontal="right" vertical="center" shrinkToFit="1"/>
    </xf>
    <xf numFmtId="180" fontId="15" fillId="0" borderId="2" xfId="1" applyNumberFormat="1" applyFont="1" applyFill="1" applyBorder="1" applyAlignment="1">
      <alignment horizontal="center" vertical="center" shrinkToFit="1"/>
    </xf>
    <xf numFmtId="179" fontId="15" fillId="0" borderId="2" xfId="0" applyNumberFormat="1" applyFont="1" applyFill="1" applyBorder="1" applyAlignment="1">
      <alignment horizontal="center" vertical="center" shrinkToFit="1"/>
    </xf>
    <xf numFmtId="180" fontId="15" fillId="0" borderId="2" xfId="1" applyNumberFormat="1" applyFont="1" applyFill="1" applyBorder="1" applyAlignment="1">
      <alignment horizontal="right" vertical="center" wrapText="1"/>
    </xf>
    <xf numFmtId="180" fontId="15" fillId="0" borderId="2" xfId="1" applyNumberFormat="1" applyFont="1" applyFill="1" applyBorder="1" applyAlignment="1">
      <alignment horizontal="center" vertical="center" wrapText="1"/>
    </xf>
    <xf numFmtId="179" fontId="15" fillId="0" borderId="2" xfId="0" applyNumberFormat="1" applyFont="1" applyFill="1" applyBorder="1" applyAlignment="1">
      <alignment horizontal="center" vertical="center" wrapText="1"/>
    </xf>
    <xf numFmtId="180" fontId="15" fillId="0" borderId="2" xfId="1" quotePrefix="1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180" fontId="3" fillId="0" borderId="2" xfId="1" applyNumberFormat="1" applyFont="1" applyFill="1" applyBorder="1" applyAlignment="1">
      <alignment horizontal="right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shrinkToFit="1"/>
    </xf>
    <xf numFmtId="180" fontId="3" fillId="0" borderId="2" xfId="1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 applyProtection="1">
      <alignment horizontal="center" vertical="center"/>
    </xf>
    <xf numFmtId="180" fontId="15" fillId="0" borderId="2" xfId="1" quotePrefix="1" applyNumberFormat="1" applyFont="1" applyFill="1" applyBorder="1" applyAlignment="1">
      <alignment horizontal="right" vertical="center" wrapText="1"/>
    </xf>
    <xf numFmtId="177" fontId="16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3" fontId="21" fillId="0" borderId="8" xfId="0" applyNumberFormat="1" applyFont="1" applyFill="1" applyBorder="1" applyAlignment="1">
      <alignment horizontal="justify" vertical="center" wrapText="1"/>
    </xf>
    <xf numFmtId="3" fontId="21" fillId="0" borderId="9" xfId="0" applyNumberFormat="1" applyFont="1" applyFill="1" applyBorder="1" applyAlignment="1">
      <alignment horizontal="left" vertical="center" wrapText="1"/>
    </xf>
    <xf numFmtId="10" fontId="21" fillId="0" borderId="8" xfId="0" applyNumberFormat="1" applyFont="1" applyFill="1" applyBorder="1" applyAlignment="1">
      <alignment horizontal="justify" vertical="center" wrapText="1"/>
    </xf>
    <xf numFmtId="14" fontId="21" fillId="0" borderId="8" xfId="0" applyNumberFormat="1" applyFont="1" applyFill="1" applyBorder="1" applyAlignment="1">
      <alignment horizontal="justify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justify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justify" vertical="center" wrapText="1"/>
    </xf>
    <xf numFmtId="0" fontId="21" fillId="0" borderId="10" xfId="0" applyFont="1" applyFill="1" applyBorder="1" applyAlignment="1">
      <alignment horizontal="left" vertical="center" shrinkToFi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81" fontId="8" fillId="0" borderId="2" xfId="1" applyNumberFormat="1" applyFont="1" applyFill="1" applyBorder="1" applyAlignment="1" applyProtection="1">
      <alignment horizontal="right" vertical="center"/>
    </xf>
    <xf numFmtId="0" fontId="19" fillId="0" borderId="16" xfId="0" applyNumberFormat="1" applyFont="1" applyFill="1" applyBorder="1" applyAlignment="1" applyProtection="1">
      <alignment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/>
    </xf>
    <xf numFmtId="178" fontId="8" fillId="3" borderId="2" xfId="0" applyNumberFormat="1" applyFont="1" applyFill="1" applyBorder="1" applyAlignment="1" applyProtection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/>
    </xf>
    <xf numFmtId="180" fontId="8" fillId="0" borderId="2" xfId="1" applyNumberFormat="1" applyFont="1" applyFill="1" applyBorder="1" applyAlignment="1">
      <alignment horizontal="center" vertical="center" wrapText="1"/>
    </xf>
    <xf numFmtId="180" fontId="16" fillId="0" borderId="2" xfId="1" quotePrefix="1" applyNumberFormat="1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vertical="center" shrinkToFit="1"/>
    </xf>
    <xf numFmtId="176" fontId="16" fillId="0" borderId="2" xfId="0" applyNumberFormat="1" applyFont="1" applyFill="1" applyBorder="1" applyAlignment="1">
      <alignment vertical="center" shrinkToFit="1"/>
    </xf>
    <xf numFmtId="0" fontId="15" fillId="0" borderId="2" xfId="6" applyFont="1" applyFill="1" applyBorder="1" applyAlignment="1">
      <alignment vertical="center" shrinkToFit="1"/>
    </xf>
    <xf numFmtId="176" fontId="16" fillId="0" borderId="2" xfId="0" applyNumberFormat="1" applyFont="1" applyFill="1" applyBorder="1" applyAlignment="1" applyProtection="1">
      <alignment vertical="center" shrinkToFit="1"/>
    </xf>
    <xf numFmtId="0" fontId="14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181" fontId="8" fillId="0" borderId="2" xfId="0" applyNumberFormat="1" applyFont="1" applyFill="1" applyBorder="1" applyAlignment="1" applyProtection="1">
      <alignment horizontal="right" vertical="center"/>
    </xf>
    <xf numFmtId="0" fontId="3" fillId="0" borderId="35" xfId="0" applyFont="1" applyBorder="1" applyAlignment="1">
      <alignment horizontal="left" vertical="center" shrinkToFit="1"/>
    </xf>
    <xf numFmtId="41" fontId="3" fillId="0" borderId="35" xfId="1" applyFont="1" applyBorder="1" applyAlignment="1">
      <alignment vertical="center" shrinkToFit="1"/>
    </xf>
    <xf numFmtId="41" fontId="3" fillId="0" borderId="35" xfId="1" applyFont="1" applyBorder="1" applyAlignment="1">
      <alignment horizontal="center" vertical="center" shrinkToFit="1"/>
    </xf>
    <xf numFmtId="41" fontId="3" fillId="0" borderId="35" xfId="1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41" fontId="3" fillId="0" borderId="35" xfId="1" applyFont="1" applyFill="1" applyBorder="1" applyAlignment="1">
      <alignment vertical="center" shrinkToFit="1"/>
    </xf>
    <xf numFmtId="41" fontId="3" fillId="0" borderId="35" xfId="1" applyFont="1" applyFill="1" applyBorder="1" applyAlignment="1">
      <alignment horizontal="center" vertical="center" shrinkToFit="1"/>
    </xf>
    <xf numFmtId="41" fontId="3" fillId="0" borderId="35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41" fontId="3" fillId="0" borderId="35" xfId="1" applyFont="1" applyFill="1" applyBorder="1" applyAlignment="1">
      <alignment horizontal="center" vertical="center"/>
    </xf>
    <xf numFmtId="182" fontId="3" fillId="0" borderId="35" xfId="1" applyNumberFormat="1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center" vertical="center" shrinkToFit="1"/>
    </xf>
    <xf numFmtId="0" fontId="0" fillId="0" borderId="0" xfId="0" applyFont="1"/>
    <xf numFmtId="176" fontId="16" fillId="3" borderId="2" xfId="0" applyNumberFormat="1" applyFont="1" applyFill="1" applyBorder="1" applyAlignment="1">
      <alignment horizontal="center" vertical="center"/>
    </xf>
    <xf numFmtId="41" fontId="3" fillId="0" borderId="42" xfId="1" applyFont="1" applyBorder="1" applyAlignment="1">
      <alignment horizontal="right" vertical="center" shrinkToFit="1"/>
    </xf>
    <xf numFmtId="0" fontId="0" fillId="0" borderId="0" xfId="0"/>
    <xf numFmtId="0" fontId="3" fillId="4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5" xfId="0" applyFont="1" applyBorder="1" applyAlignment="1">
      <alignment vertical="center" shrinkToFit="1"/>
    </xf>
    <xf numFmtId="41" fontId="3" fillId="0" borderId="35" xfId="7" applyFont="1" applyBorder="1" applyAlignment="1">
      <alignment vertical="center" shrinkToFit="1"/>
    </xf>
    <xf numFmtId="0" fontId="3" fillId="0" borderId="35" xfId="0" applyFont="1" applyBorder="1" applyAlignment="1">
      <alignment horizontal="center" vertical="center" shrinkToFit="1"/>
    </xf>
    <xf numFmtId="41" fontId="3" fillId="0" borderId="35" xfId="7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vertical="center" shrinkToFit="1"/>
    </xf>
    <xf numFmtId="41" fontId="3" fillId="0" borderId="35" xfId="7" applyFont="1" applyFill="1" applyBorder="1" applyAlignment="1">
      <alignment vertical="center" shrinkToFit="1"/>
    </xf>
    <xf numFmtId="41" fontId="3" fillId="0" borderId="35" xfId="7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35" xfId="0" applyFont="1" applyBorder="1" applyAlignment="1">
      <alignment horizontal="left" vertical="center" wrapText="1" shrinkToFit="1"/>
    </xf>
    <xf numFmtId="0" fontId="3" fillId="0" borderId="35" xfId="0" applyFont="1" applyFill="1" applyBorder="1" applyAlignment="1">
      <alignment horizontal="left" vertical="center" wrapText="1" shrinkToFit="1"/>
    </xf>
    <xf numFmtId="0" fontId="3" fillId="0" borderId="40" xfId="0" applyFont="1" applyBorder="1" applyAlignment="1">
      <alignment vertical="center" shrinkToFit="1"/>
    </xf>
    <xf numFmtId="41" fontId="3" fillId="0" borderId="35" xfId="7" applyFont="1" applyBorder="1" applyAlignment="1">
      <alignment horizontal="right" vertical="center" shrinkToFit="1"/>
    </xf>
    <xf numFmtId="41" fontId="3" fillId="0" borderId="35" xfId="7" applyFont="1" applyFill="1" applyBorder="1" applyAlignment="1">
      <alignment horizontal="right" vertical="center" shrinkToFit="1"/>
    </xf>
    <xf numFmtId="41" fontId="3" fillId="0" borderId="42" xfId="1" applyFont="1" applyBorder="1" applyAlignment="1">
      <alignment horizontal="center" vertical="center" shrinkToFit="1"/>
    </xf>
    <xf numFmtId="41" fontId="3" fillId="0" borderId="42" xfId="1" applyFont="1" applyBorder="1" applyAlignment="1">
      <alignment vertical="center" shrinkToFit="1"/>
    </xf>
    <xf numFmtId="38" fontId="3" fillId="0" borderId="35" xfId="3" applyNumberFormat="1" applyFont="1" applyFill="1" applyBorder="1" applyAlignment="1">
      <alignment horizontal="right" vertical="center"/>
    </xf>
    <xf numFmtId="41" fontId="3" fillId="0" borderId="35" xfId="3" applyFont="1" applyFill="1" applyBorder="1" applyAlignment="1">
      <alignment horizontal="center" vertical="center"/>
    </xf>
    <xf numFmtId="41" fontId="3" fillId="0" borderId="35" xfId="3" applyFont="1" applyFill="1" applyBorder="1" applyAlignment="1">
      <alignment vertical="center"/>
    </xf>
    <xf numFmtId="0" fontId="3" fillId="0" borderId="35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9" xfId="0" applyFont="1" applyBorder="1" applyAlignment="1">
      <alignment vertical="center" shrinkToFit="1"/>
    </xf>
    <xf numFmtId="0" fontId="3" fillId="0" borderId="39" xfId="0" applyFont="1" applyBorder="1" applyAlignment="1">
      <alignment horizontal="left" vertical="center" wrapText="1" shrinkToFit="1"/>
    </xf>
    <xf numFmtId="41" fontId="3" fillId="0" borderId="39" xfId="7" applyFont="1" applyBorder="1" applyAlignment="1">
      <alignment vertical="center" shrinkToFit="1"/>
    </xf>
    <xf numFmtId="41" fontId="3" fillId="0" borderId="39" xfId="7" applyFont="1" applyBorder="1" applyAlignment="1">
      <alignment horizontal="center" vertical="center" shrinkToFit="1"/>
    </xf>
    <xf numFmtId="41" fontId="3" fillId="0" borderId="39" xfId="7" applyFont="1" applyBorder="1" applyAlignment="1">
      <alignment horizontal="right" vertical="center" shrinkToFit="1"/>
    </xf>
    <xf numFmtId="0" fontId="8" fillId="0" borderId="0" xfId="0" applyNumberFormat="1" applyFont="1" applyFill="1" applyBorder="1" applyAlignment="1" applyProtection="1">
      <alignment horizontal="center" vertical="center"/>
    </xf>
    <xf numFmtId="176" fontId="16" fillId="0" borderId="2" xfId="0" applyNumberFormat="1" applyFont="1" applyFill="1" applyBorder="1" applyAlignment="1" applyProtection="1">
      <alignment horizontal="center" vertical="center" shrinkToFit="1"/>
    </xf>
    <xf numFmtId="0" fontId="4" fillId="0" borderId="35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 shrinkToFit="1"/>
    </xf>
    <xf numFmtId="0" fontId="4" fillId="0" borderId="35" xfId="0" applyFont="1" applyBorder="1" applyAlignment="1">
      <alignment horizontal="left" vertical="center" wrapText="1" shrinkToFit="1"/>
    </xf>
    <xf numFmtId="183" fontId="3" fillId="0" borderId="35" xfId="0" applyNumberFormat="1" applyFont="1" applyBorder="1" applyAlignment="1">
      <alignment horizontal="left" vertical="center" shrinkToFit="1"/>
    </xf>
    <xf numFmtId="0" fontId="3" fillId="0" borderId="42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right" vertical="center"/>
    </xf>
    <xf numFmtId="0" fontId="19" fillId="0" borderId="16" xfId="0" applyNumberFormat="1" applyFont="1" applyFill="1" applyBorder="1" applyAlignment="1" applyProtection="1">
      <alignment horizontal="left" vertical="center"/>
    </xf>
    <xf numFmtId="0" fontId="20" fillId="2" borderId="1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justify" vertical="center" wrapText="1"/>
    </xf>
    <xf numFmtId="0" fontId="21" fillId="0" borderId="5" xfId="0" applyFont="1" applyFill="1" applyBorder="1" applyAlignment="1">
      <alignment horizontal="justify" vertical="center" wrapText="1"/>
    </xf>
    <xf numFmtId="0" fontId="21" fillId="0" borderId="6" xfId="0" applyFont="1" applyFill="1" applyBorder="1" applyAlignment="1">
      <alignment horizontal="justify" vertical="center" wrapText="1"/>
    </xf>
    <xf numFmtId="0" fontId="19" fillId="0" borderId="16" xfId="0" applyNumberFormat="1" applyFont="1" applyFill="1" applyBorder="1" applyAlignment="1" applyProtection="1">
      <alignment horizontal="right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 wrapText="1"/>
    </xf>
    <xf numFmtId="10" fontId="13" fillId="0" borderId="9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horizontal="justify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14" fontId="13" fillId="0" borderId="17" xfId="0" applyNumberFormat="1" applyFont="1" applyFill="1" applyBorder="1" applyAlignment="1">
      <alignment horizontal="center" vertical="center" wrapText="1"/>
    </xf>
    <xf numFmtId="14" fontId="13" fillId="0" borderId="18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center" vertical="center" wrapText="1"/>
    </xf>
    <xf numFmtId="10" fontId="13" fillId="0" borderId="25" xfId="0" applyNumberFormat="1" applyFont="1" applyFill="1" applyBorder="1" applyAlignment="1">
      <alignment horizontal="center" vertical="center" wrapText="1"/>
    </xf>
    <xf numFmtId="10" fontId="13" fillId="0" borderId="26" xfId="0" applyNumberFormat="1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/>
    </xf>
    <xf numFmtId="0" fontId="19" fillId="0" borderId="47" xfId="0" applyNumberFormat="1" applyFont="1" applyFill="1" applyBorder="1" applyAlignment="1" applyProtection="1">
      <alignment horizontal="left" vertical="center"/>
    </xf>
    <xf numFmtId="0" fontId="30" fillId="0" borderId="48" xfId="0" applyFont="1" applyBorder="1" applyAlignment="1">
      <alignment horizontal="right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쉼표 [0] 6" xfId="7"/>
    <cellStyle name="표준" xfId="0" builtinId="0"/>
    <cellStyle name="표준 2" xfId="6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workbookViewId="0">
      <selection sqref="A1:H1"/>
    </sheetView>
  </sheetViews>
  <sheetFormatPr defaultRowHeight="13.5"/>
  <cols>
    <col min="1" max="1" width="2.88671875" customWidth="1"/>
    <col min="2" max="2" width="14.44140625" style="2" customWidth="1"/>
    <col min="3" max="3" width="33.21875" style="2" customWidth="1"/>
    <col min="4" max="4" width="9.5546875" style="2" customWidth="1"/>
    <col min="5" max="5" width="8.88671875" style="2" customWidth="1"/>
    <col min="6" max="6" width="23.33203125" style="10" customWidth="1"/>
    <col min="7" max="7" width="17.109375" style="10" customWidth="1"/>
    <col min="8" max="8" width="7.6640625" style="2" customWidth="1"/>
  </cols>
  <sheetData>
    <row r="1" spans="1:8" ht="39" customHeight="1">
      <c r="A1" s="165" t="s">
        <v>9</v>
      </c>
      <c r="B1" s="165"/>
      <c r="C1" s="165"/>
      <c r="D1" s="165"/>
      <c r="E1" s="165"/>
      <c r="F1" s="165"/>
      <c r="G1" s="165"/>
      <c r="H1" s="165"/>
    </row>
    <row r="2" spans="1:8" ht="15" customHeight="1">
      <c r="A2" s="164" t="s">
        <v>35</v>
      </c>
      <c r="B2" s="164"/>
      <c r="C2" s="164"/>
      <c r="D2" s="1"/>
      <c r="E2" s="1"/>
      <c r="F2" s="9"/>
      <c r="G2" s="163" t="s">
        <v>171</v>
      </c>
      <c r="H2" s="163"/>
    </row>
    <row r="3" spans="1:8" ht="26.25" customHeight="1">
      <c r="A3" s="3" t="s">
        <v>117</v>
      </c>
      <c r="B3" s="3" t="s">
        <v>1</v>
      </c>
      <c r="C3" s="4" t="s">
        <v>2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0</v>
      </c>
    </row>
    <row r="4" spans="1:8" ht="18" customHeight="1">
      <c r="A4" s="7">
        <v>1</v>
      </c>
      <c r="B4" s="7" t="s">
        <v>35</v>
      </c>
      <c r="C4" s="25" t="s">
        <v>36</v>
      </c>
      <c r="D4" s="15" t="s">
        <v>179</v>
      </c>
      <c r="E4" s="12">
        <v>210000</v>
      </c>
      <c r="F4" s="13" t="s">
        <v>82</v>
      </c>
      <c r="G4" s="26" t="s">
        <v>47</v>
      </c>
      <c r="H4" s="6"/>
    </row>
    <row r="5" spans="1:8" ht="18" customHeight="1">
      <c r="A5" s="7">
        <v>2</v>
      </c>
      <c r="B5" s="7" t="s">
        <v>35</v>
      </c>
      <c r="C5" s="25" t="s">
        <v>37</v>
      </c>
      <c r="D5" s="15" t="s">
        <v>181</v>
      </c>
      <c r="E5" s="12">
        <v>175000</v>
      </c>
      <c r="F5" s="13" t="s">
        <v>83</v>
      </c>
      <c r="G5" s="26" t="s">
        <v>48</v>
      </c>
      <c r="H5" s="6"/>
    </row>
    <row r="6" spans="1:8" ht="18" customHeight="1">
      <c r="A6" s="7">
        <v>3</v>
      </c>
      <c r="B6" s="7" t="s">
        <v>35</v>
      </c>
      <c r="C6" s="27" t="s">
        <v>38</v>
      </c>
      <c r="D6" s="15" t="s">
        <v>180</v>
      </c>
      <c r="E6" s="12">
        <v>198000</v>
      </c>
      <c r="F6" s="13" t="s">
        <v>70</v>
      </c>
      <c r="G6" s="26" t="s">
        <v>49</v>
      </c>
      <c r="H6" s="6"/>
    </row>
    <row r="7" spans="1:8" ht="18" customHeight="1">
      <c r="A7" s="7">
        <v>4</v>
      </c>
      <c r="B7" s="7" t="s">
        <v>35</v>
      </c>
      <c r="C7" s="25" t="s">
        <v>39</v>
      </c>
      <c r="D7" s="80" t="s">
        <v>187</v>
      </c>
      <c r="E7" s="12">
        <v>486000</v>
      </c>
      <c r="F7" s="13" t="s">
        <v>84</v>
      </c>
      <c r="G7" s="26" t="s">
        <v>95</v>
      </c>
      <c r="H7" s="6"/>
    </row>
    <row r="8" spans="1:8" ht="18" customHeight="1">
      <c r="A8" s="7">
        <v>5</v>
      </c>
      <c r="B8" s="7" t="s">
        <v>35</v>
      </c>
      <c r="C8" s="28" t="s">
        <v>40</v>
      </c>
      <c r="D8" s="80" t="s">
        <v>186</v>
      </c>
      <c r="E8" s="12">
        <v>210000</v>
      </c>
      <c r="F8" s="13" t="s">
        <v>70</v>
      </c>
      <c r="G8" s="26" t="s">
        <v>51</v>
      </c>
      <c r="H8" s="6"/>
    </row>
    <row r="9" spans="1:8" ht="18" customHeight="1">
      <c r="A9" s="7">
        <v>6</v>
      </c>
      <c r="B9" s="7" t="s">
        <v>35</v>
      </c>
      <c r="C9" s="28" t="s">
        <v>41</v>
      </c>
      <c r="D9" s="15" t="s">
        <v>183</v>
      </c>
      <c r="E9" s="12">
        <v>270000</v>
      </c>
      <c r="F9" s="13" t="s">
        <v>81</v>
      </c>
      <c r="G9" s="26" t="s">
        <v>52</v>
      </c>
      <c r="H9" s="6"/>
    </row>
    <row r="10" spans="1:8" ht="18" customHeight="1">
      <c r="A10" s="7">
        <v>7</v>
      </c>
      <c r="B10" s="7" t="s">
        <v>35</v>
      </c>
      <c r="C10" s="27" t="s">
        <v>42</v>
      </c>
      <c r="D10" s="80" t="s">
        <v>190</v>
      </c>
      <c r="E10" s="12">
        <v>550000</v>
      </c>
      <c r="F10" s="13" t="s">
        <v>70</v>
      </c>
      <c r="G10" s="29" t="s">
        <v>53</v>
      </c>
      <c r="H10" s="6"/>
    </row>
    <row r="11" spans="1:8" ht="18" customHeight="1">
      <c r="A11" s="7">
        <v>8</v>
      </c>
      <c r="B11" s="7" t="s">
        <v>35</v>
      </c>
      <c r="C11" s="31" t="s">
        <v>44</v>
      </c>
      <c r="D11" s="80" t="s">
        <v>191</v>
      </c>
      <c r="E11" s="12">
        <v>882230</v>
      </c>
      <c r="F11" s="13" t="s">
        <v>86</v>
      </c>
      <c r="G11" s="26" t="s">
        <v>54</v>
      </c>
      <c r="H11" s="6"/>
    </row>
    <row r="12" spans="1:8" ht="18" customHeight="1">
      <c r="A12" s="7">
        <v>9</v>
      </c>
      <c r="B12" s="7" t="s">
        <v>35</v>
      </c>
      <c r="C12" s="27" t="s">
        <v>45</v>
      </c>
      <c r="D12" s="81" t="s">
        <v>187</v>
      </c>
      <c r="E12" s="19">
        <v>9212380</v>
      </c>
      <c r="F12" s="13" t="s">
        <v>87</v>
      </c>
      <c r="G12" s="26" t="s">
        <v>55</v>
      </c>
      <c r="H12" s="6"/>
    </row>
    <row r="13" spans="1:8" ht="18" customHeight="1">
      <c r="A13" s="7">
        <v>10</v>
      </c>
      <c r="B13" s="7" t="s">
        <v>35</v>
      </c>
      <c r="C13" s="27" t="s">
        <v>46</v>
      </c>
      <c r="D13" s="80" t="s">
        <v>192</v>
      </c>
      <c r="E13" s="12">
        <v>56136590</v>
      </c>
      <c r="F13" s="13" t="s">
        <v>88</v>
      </c>
      <c r="G13" s="26" t="s">
        <v>56</v>
      </c>
      <c r="H13" s="6"/>
    </row>
    <row r="14" spans="1:8" ht="18" customHeight="1">
      <c r="A14" s="7">
        <v>11</v>
      </c>
      <c r="B14" s="7" t="s">
        <v>35</v>
      </c>
      <c r="C14" s="14" t="s">
        <v>65</v>
      </c>
      <c r="D14" s="15" t="s">
        <v>182</v>
      </c>
      <c r="E14" s="12">
        <v>320000</v>
      </c>
      <c r="F14" s="13" t="s">
        <v>89</v>
      </c>
      <c r="G14" s="11" t="s">
        <v>66</v>
      </c>
      <c r="H14" s="6"/>
    </row>
    <row r="15" spans="1:8" ht="18" customHeight="1">
      <c r="A15" s="7">
        <v>12</v>
      </c>
      <c r="B15" s="7" t="s">
        <v>35</v>
      </c>
      <c r="C15" s="25" t="s">
        <v>43</v>
      </c>
      <c r="D15" s="80" t="s">
        <v>140</v>
      </c>
      <c r="E15" s="12">
        <v>135000</v>
      </c>
      <c r="F15" s="13" t="s">
        <v>85</v>
      </c>
      <c r="G15" s="30" t="s">
        <v>52</v>
      </c>
      <c r="H15" s="6"/>
    </row>
    <row r="16" spans="1:8" ht="18" customHeight="1">
      <c r="A16" s="7">
        <v>13</v>
      </c>
      <c r="B16" s="7" t="s">
        <v>78</v>
      </c>
      <c r="C16" s="35" t="s">
        <v>98</v>
      </c>
      <c r="D16" s="80" t="s">
        <v>140</v>
      </c>
      <c r="E16" s="33">
        <v>1134000</v>
      </c>
      <c r="F16" s="13" t="s">
        <v>85</v>
      </c>
      <c r="G16" s="7" t="s">
        <v>94</v>
      </c>
      <c r="H16" s="32"/>
    </row>
    <row r="17" spans="1:8" ht="18" customHeight="1">
      <c r="A17" s="7">
        <v>14</v>
      </c>
      <c r="B17" s="7" t="s">
        <v>35</v>
      </c>
      <c r="C17" s="88" t="s">
        <v>196</v>
      </c>
      <c r="D17" s="7" t="s">
        <v>185</v>
      </c>
      <c r="E17" s="33">
        <v>1485000</v>
      </c>
      <c r="F17" s="7" t="s">
        <v>296</v>
      </c>
      <c r="G17" s="156" t="s">
        <v>197</v>
      </c>
      <c r="H17" s="6"/>
    </row>
    <row r="18" spans="1:8" ht="18" customHeight="1">
      <c r="A18" s="7">
        <v>15</v>
      </c>
      <c r="B18" s="7" t="s">
        <v>35</v>
      </c>
      <c r="C18" s="88" t="s">
        <v>209</v>
      </c>
      <c r="D18" s="7" t="s">
        <v>188</v>
      </c>
      <c r="E18" s="33">
        <v>1100000</v>
      </c>
      <c r="F18" s="7" t="s">
        <v>297</v>
      </c>
      <c r="G18" s="156" t="s">
        <v>216</v>
      </c>
      <c r="H18" s="32"/>
    </row>
    <row r="19" spans="1:8" ht="18" customHeight="1">
      <c r="A19" s="7">
        <v>16</v>
      </c>
      <c r="B19" s="7" t="s">
        <v>35</v>
      </c>
      <c r="C19" s="88" t="s">
        <v>92</v>
      </c>
      <c r="D19" s="7" t="s">
        <v>140</v>
      </c>
      <c r="E19" s="33">
        <v>5221800</v>
      </c>
      <c r="F19" s="7" t="s">
        <v>298</v>
      </c>
      <c r="G19" s="156" t="s">
        <v>90</v>
      </c>
      <c r="H19" s="6"/>
    </row>
    <row r="20" spans="1:8" ht="18" customHeight="1">
      <c r="A20" s="7">
        <v>17</v>
      </c>
      <c r="B20" s="7" t="s">
        <v>35</v>
      </c>
      <c r="C20" s="88" t="s">
        <v>91</v>
      </c>
      <c r="D20" s="7" t="s">
        <v>254</v>
      </c>
      <c r="E20" s="33">
        <v>1820000</v>
      </c>
      <c r="F20" s="7" t="s">
        <v>245</v>
      </c>
      <c r="G20" s="156" t="s">
        <v>93</v>
      </c>
      <c r="H20" s="32"/>
    </row>
    <row r="21" spans="1:8" ht="18" customHeight="1">
      <c r="A21" s="7">
        <v>18</v>
      </c>
      <c r="B21" s="7" t="s">
        <v>35</v>
      </c>
      <c r="C21" s="35" t="s">
        <v>172</v>
      </c>
      <c r="D21" s="7" t="s">
        <v>185</v>
      </c>
      <c r="E21" s="92">
        <v>870000</v>
      </c>
      <c r="F21" s="7" t="s">
        <v>299</v>
      </c>
      <c r="G21" s="7" t="s">
        <v>173</v>
      </c>
      <c r="H21" s="6"/>
    </row>
    <row r="22" spans="1:8" ht="18" customHeight="1">
      <c r="A22" s="7">
        <v>19</v>
      </c>
      <c r="B22" s="7" t="s">
        <v>35</v>
      </c>
      <c r="C22" s="35" t="s">
        <v>133</v>
      </c>
      <c r="D22" s="7" t="s">
        <v>141</v>
      </c>
      <c r="E22" s="92">
        <v>5080900</v>
      </c>
      <c r="F22" s="7" t="s">
        <v>300</v>
      </c>
      <c r="G22" s="7" t="s">
        <v>154</v>
      </c>
      <c r="H22" s="32"/>
    </row>
    <row r="23" spans="1:8" ht="18" customHeight="1">
      <c r="A23" s="7">
        <v>20</v>
      </c>
      <c r="B23" s="7" t="s">
        <v>35</v>
      </c>
      <c r="C23" s="35" t="s">
        <v>202</v>
      </c>
      <c r="D23" s="7" t="s">
        <v>254</v>
      </c>
      <c r="E23" s="92">
        <v>1111000</v>
      </c>
      <c r="F23" s="7" t="s">
        <v>302</v>
      </c>
      <c r="G23" s="7" t="s">
        <v>93</v>
      </c>
      <c r="H23" s="6"/>
    </row>
    <row r="24" spans="1:8" ht="18" customHeight="1">
      <c r="A24" s="7">
        <v>21</v>
      </c>
      <c r="B24" s="7" t="s">
        <v>35</v>
      </c>
      <c r="C24" s="35" t="s">
        <v>134</v>
      </c>
      <c r="D24" s="7" t="s">
        <v>152</v>
      </c>
      <c r="E24" s="92">
        <v>1350000</v>
      </c>
      <c r="F24" s="7" t="s">
        <v>301</v>
      </c>
      <c r="G24" s="7" t="s">
        <v>156</v>
      </c>
      <c r="H24" s="32"/>
    </row>
    <row r="25" spans="1:8" ht="18" customHeight="1">
      <c r="A25" s="7">
        <v>22</v>
      </c>
      <c r="B25" s="7" t="s">
        <v>35</v>
      </c>
      <c r="C25" s="35" t="s">
        <v>135</v>
      </c>
      <c r="D25" s="7" t="s">
        <v>295</v>
      </c>
      <c r="E25" s="92">
        <v>206000</v>
      </c>
      <c r="F25" s="7" t="s">
        <v>303</v>
      </c>
      <c r="G25" s="7" t="s">
        <v>158</v>
      </c>
      <c r="H25" s="6"/>
    </row>
    <row r="26" spans="1:8" ht="18" customHeight="1">
      <c r="A26" s="7">
        <v>23</v>
      </c>
      <c r="B26" s="7" t="s">
        <v>35</v>
      </c>
      <c r="C26" s="35" t="s">
        <v>136</v>
      </c>
      <c r="D26" s="7" t="s">
        <v>185</v>
      </c>
      <c r="E26" s="92">
        <v>3180000</v>
      </c>
      <c r="F26" s="7" t="s">
        <v>304</v>
      </c>
      <c r="G26" s="7" t="s">
        <v>160</v>
      </c>
      <c r="H26" s="32"/>
    </row>
    <row r="27" spans="1:8" ht="18" customHeight="1">
      <c r="A27" s="7">
        <v>24</v>
      </c>
      <c r="B27" s="7" t="s">
        <v>35</v>
      </c>
      <c r="C27" s="35" t="s">
        <v>137</v>
      </c>
      <c r="D27" s="7" t="s">
        <v>254</v>
      </c>
      <c r="E27" s="92">
        <v>4130000</v>
      </c>
      <c r="F27" s="7" t="s">
        <v>305</v>
      </c>
      <c r="G27" s="7" t="s">
        <v>162</v>
      </c>
      <c r="H27" s="6"/>
    </row>
    <row r="28" spans="1:8">
      <c r="G28" s="155"/>
    </row>
  </sheetData>
  <mergeCells count="3">
    <mergeCell ref="G2:H2"/>
    <mergeCell ref="A2:C2"/>
    <mergeCell ref="A1:H1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pane ySplit="3" topLeftCell="A4" activePane="bottomLeft" state="frozen"/>
      <selection pane="bottomLeft" sqref="A1:L1"/>
    </sheetView>
  </sheetViews>
  <sheetFormatPr defaultRowHeight="13.5"/>
  <cols>
    <col min="1" max="1" width="2.88671875" customWidth="1"/>
    <col min="2" max="2" width="33.6640625" style="2" customWidth="1"/>
    <col min="3" max="3" width="17.77734375" style="2" customWidth="1"/>
    <col min="4" max="5" width="9.77734375" style="2" customWidth="1"/>
    <col min="6" max="6" width="9.5546875" style="2" customWidth="1"/>
    <col min="7" max="7" width="8.88671875" style="2" customWidth="1"/>
    <col min="8" max="8" width="9.21875" style="2" customWidth="1"/>
    <col min="9" max="11" width="9.6640625" style="2" customWidth="1"/>
    <col min="12" max="12" width="4.5546875" style="2" customWidth="1"/>
  </cols>
  <sheetData>
    <row r="1" spans="1:12" ht="39" customHeight="1">
      <c r="A1" s="165" t="s">
        <v>127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5.75" customHeight="1">
      <c r="A2" s="164" t="s">
        <v>35</v>
      </c>
      <c r="B2" s="164"/>
      <c r="C2" s="5"/>
      <c r="D2" s="1"/>
      <c r="E2" s="1"/>
      <c r="F2" s="1"/>
      <c r="G2" s="1"/>
      <c r="H2" s="1"/>
      <c r="I2" s="166" t="s">
        <v>171</v>
      </c>
      <c r="J2" s="166"/>
      <c r="K2" s="166"/>
      <c r="L2" s="166"/>
    </row>
    <row r="3" spans="1:12" ht="21" customHeight="1">
      <c r="A3" s="3" t="s">
        <v>117</v>
      </c>
      <c r="B3" s="4" t="s">
        <v>2</v>
      </c>
      <c r="C3" s="4" t="s">
        <v>15</v>
      </c>
      <c r="D3" s="4" t="s">
        <v>3</v>
      </c>
      <c r="E3" s="16" t="s">
        <v>71</v>
      </c>
      <c r="F3" s="4" t="s">
        <v>115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14</v>
      </c>
      <c r="L3" s="4" t="s">
        <v>8</v>
      </c>
    </row>
    <row r="4" spans="1:12" ht="20.25" customHeight="1">
      <c r="A4" s="7">
        <v>1</v>
      </c>
      <c r="B4" s="25" t="s">
        <v>36</v>
      </c>
      <c r="C4" s="85" t="s">
        <v>47</v>
      </c>
      <c r="D4" s="39">
        <v>2520000</v>
      </c>
      <c r="E4" s="39">
        <v>210000</v>
      </c>
      <c r="F4" s="40" t="s">
        <v>142</v>
      </c>
      <c r="G4" s="41" t="s">
        <v>58</v>
      </c>
      <c r="H4" s="41" t="s">
        <v>103</v>
      </c>
      <c r="I4" s="41" t="s">
        <v>57</v>
      </c>
      <c r="J4" s="106" t="s">
        <v>110</v>
      </c>
      <c r="K4" s="106" t="s">
        <v>110</v>
      </c>
      <c r="L4" s="11"/>
    </row>
    <row r="5" spans="1:12" ht="20.25" customHeight="1">
      <c r="A5" s="7">
        <v>2</v>
      </c>
      <c r="B5" s="25" t="s">
        <v>37</v>
      </c>
      <c r="C5" s="85" t="s">
        <v>48</v>
      </c>
      <c r="D5" s="39">
        <v>2100000</v>
      </c>
      <c r="E5" s="39">
        <v>175000</v>
      </c>
      <c r="F5" s="40" t="s">
        <v>152</v>
      </c>
      <c r="G5" s="41" t="s">
        <v>59</v>
      </c>
      <c r="H5" s="41" t="s">
        <v>103</v>
      </c>
      <c r="I5" s="41" t="s">
        <v>57</v>
      </c>
      <c r="J5" s="106" t="s">
        <v>110</v>
      </c>
      <c r="K5" s="106" t="s">
        <v>204</v>
      </c>
      <c r="L5" s="11"/>
    </row>
    <row r="6" spans="1:12" ht="20.25" customHeight="1">
      <c r="A6" s="7">
        <v>3</v>
      </c>
      <c r="B6" s="31" t="s">
        <v>38</v>
      </c>
      <c r="C6" s="85" t="s">
        <v>49</v>
      </c>
      <c r="D6" s="42">
        <v>2376000</v>
      </c>
      <c r="E6" s="42">
        <v>198000</v>
      </c>
      <c r="F6" s="43" t="s">
        <v>142</v>
      </c>
      <c r="G6" s="44" t="s">
        <v>60</v>
      </c>
      <c r="H6" s="41" t="s">
        <v>103</v>
      </c>
      <c r="I6" s="41" t="s">
        <v>57</v>
      </c>
      <c r="J6" s="106" t="s">
        <v>110</v>
      </c>
      <c r="K6" s="106" t="s">
        <v>204</v>
      </c>
      <c r="L6" s="11"/>
    </row>
    <row r="7" spans="1:12" ht="20.25" customHeight="1">
      <c r="A7" s="7">
        <v>4</v>
      </c>
      <c r="B7" s="25" t="s">
        <v>39</v>
      </c>
      <c r="C7" s="85" t="s">
        <v>50</v>
      </c>
      <c r="D7" s="39">
        <v>5832000</v>
      </c>
      <c r="E7" s="39">
        <v>486000</v>
      </c>
      <c r="F7" s="40" t="s">
        <v>140</v>
      </c>
      <c r="G7" s="41" t="s">
        <v>61</v>
      </c>
      <c r="H7" s="41" t="s">
        <v>103</v>
      </c>
      <c r="I7" s="41" t="s">
        <v>57</v>
      </c>
      <c r="J7" s="106" t="s">
        <v>110</v>
      </c>
      <c r="K7" s="106" t="s">
        <v>204</v>
      </c>
      <c r="L7" s="89"/>
    </row>
    <row r="8" spans="1:12" ht="20.25" customHeight="1">
      <c r="A8" s="7">
        <v>5</v>
      </c>
      <c r="B8" s="25" t="s">
        <v>40</v>
      </c>
      <c r="C8" s="85" t="s">
        <v>51</v>
      </c>
      <c r="D8" s="42">
        <v>2520000</v>
      </c>
      <c r="E8" s="42">
        <v>210000</v>
      </c>
      <c r="F8" s="43" t="s">
        <v>185</v>
      </c>
      <c r="G8" s="44" t="s">
        <v>60</v>
      </c>
      <c r="H8" s="41" t="s">
        <v>103</v>
      </c>
      <c r="I8" s="41" t="s">
        <v>57</v>
      </c>
      <c r="J8" s="106" t="s">
        <v>110</v>
      </c>
      <c r="K8" s="106" t="s">
        <v>204</v>
      </c>
      <c r="L8" s="11"/>
    </row>
    <row r="9" spans="1:12" ht="20.25" customHeight="1">
      <c r="A9" s="7">
        <v>6</v>
      </c>
      <c r="B9" s="25" t="s">
        <v>41</v>
      </c>
      <c r="C9" s="85" t="s">
        <v>52</v>
      </c>
      <c r="D9" s="42">
        <v>3240000</v>
      </c>
      <c r="E9" s="42">
        <v>270000</v>
      </c>
      <c r="F9" s="43" t="s">
        <v>182</v>
      </c>
      <c r="G9" s="44" t="s">
        <v>61</v>
      </c>
      <c r="H9" s="41" t="s">
        <v>103</v>
      </c>
      <c r="I9" s="41" t="s">
        <v>57</v>
      </c>
      <c r="J9" s="106" t="s">
        <v>110</v>
      </c>
      <c r="K9" s="106" t="s">
        <v>204</v>
      </c>
      <c r="L9" s="11"/>
    </row>
    <row r="10" spans="1:12" ht="20.25" customHeight="1">
      <c r="A10" s="7">
        <v>7</v>
      </c>
      <c r="B10" s="31" t="s">
        <v>42</v>
      </c>
      <c r="C10" s="87" t="s">
        <v>53</v>
      </c>
      <c r="D10" s="42">
        <v>6600000</v>
      </c>
      <c r="E10" s="42">
        <v>550000</v>
      </c>
      <c r="F10" s="43" t="s">
        <v>189</v>
      </c>
      <c r="G10" s="44" t="s">
        <v>61</v>
      </c>
      <c r="H10" s="41" t="s">
        <v>103</v>
      </c>
      <c r="I10" s="41" t="s">
        <v>57</v>
      </c>
      <c r="J10" s="106" t="s">
        <v>217</v>
      </c>
      <c r="K10" s="106" t="s">
        <v>217</v>
      </c>
      <c r="L10" s="11"/>
    </row>
    <row r="11" spans="1:12" ht="20.25" customHeight="1">
      <c r="A11" s="7">
        <v>8</v>
      </c>
      <c r="B11" s="31" t="s">
        <v>44</v>
      </c>
      <c r="C11" s="85" t="s">
        <v>54</v>
      </c>
      <c r="D11" s="42">
        <v>10586760</v>
      </c>
      <c r="E11" s="42">
        <v>882230</v>
      </c>
      <c r="F11" s="43" t="s">
        <v>143</v>
      </c>
      <c r="G11" s="44" t="s">
        <v>62</v>
      </c>
      <c r="H11" s="41" t="s">
        <v>103</v>
      </c>
      <c r="I11" s="41" t="s">
        <v>57</v>
      </c>
      <c r="J11" s="106" t="s">
        <v>110</v>
      </c>
      <c r="K11" s="106" t="s">
        <v>204</v>
      </c>
      <c r="L11" s="11"/>
    </row>
    <row r="12" spans="1:12" ht="20.25" customHeight="1">
      <c r="A12" s="7">
        <v>9</v>
      </c>
      <c r="B12" s="31" t="s">
        <v>45</v>
      </c>
      <c r="C12" s="85" t="s">
        <v>55</v>
      </c>
      <c r="D12" s="42">
        <v>113644080</v>
      </c>
      <c r="E12" s="42">
        <v>9212380</v>
      </c>
      <c r="F12" s="43" t="s">
        <v>140</v>
      </c>
      <c r="G12" s="44" t="s">
        <v>63</v>
      </c>
      <c r="H12" s="41" t="s">
        <v>103</v>
      </c>
      <c r="I12" s="41" t="s">
        <v>57</v>
      </c>
      <c r="J12" s="106" t="s">
        <v>110</v>
      </c>
      <c r="K12" s="106" t="s">
        <v>204</v>
      </c>
      <c r="L12" s="11"/>
    </row>
    <row r="13" spans="1:12" ht="20.25" customHeight="1">
      <c r="A13" s="7">
        <v>10</v>
      </c>
      <c r="B13" s="31" t="s">
        <v>46</v>
      </c>
      <c r="C13" s="85" t="s">
        <v>56</v>
      </c>
      <c r="D13" s="42">
        <v>684135900</v>
      </c>
      <c r="E13" s="42">
        <v>56136590</v>
      </c>
      <c r="F13" s="43" t="s">
        <v>141</v>
      </c>
      <c r="G13" s="44" t="s">
        <v>64</v>
      </c>
      <c r="H13" s="41" t="s">
        <v>103</v>
      </c>
      <c r="I13" s="41" t="s">
        <v>57</v>
      </c>
      <c r="J13" s="106" t="s">
        <v>110</v>
      </c>
      <c r="K13" s="106" t="s">
        <v>187</v>
      </c>
      <c r="L13" s="11"/>
    </row>
    <row r="14" spans="1:12" ht="20.25" customHeight="1">
      <c r="A14" s="7">
        <v>11</v>
      </c>
      <c r="B14" s="31" t="s">
        <v>65</v>
      </c>
      <c r="C14" s="85" t="s">
        <v>100</v>
      </c>
      <c r="D14" s="42">
        <v>3520000</v>
      </c>
      <c r="E14" s="42">
        <v>320000</v>
      </c>
      <c r="F14" s="43" t="s">
        <v>182</v>
      </c>
      <c r="G14" s="44" t="s">
        <v>101</v>
      </c>
      <c r="H14" s="41" t="s">
        <v>104</v>
      </c>
      <c r="I14" s="41" t="s">
        <v>106</v>
      </c>
      <c r="J14" s="79" t="s">
        <v>111</v>
      </c>
      <c r="K14" s="79" t="s">
        <v>111</v>
      </c>
      <c r="L14" s="11"/>
    </row>
    <row r="15" spans="1:12" ht="20.25" customHeight="1">
      <c r="A15" s="7">
        <v>12</v>
      </c>
      <c r="B15" s="86" t="s">
        <v>76</v>
      </c>
      <c r="C15" s="86" t="s">
        <v>75</v>
      </c>
      <c r="D15" s="12">
        <v>8022960</v>
      </c>
      <c r="E15" s="12">
        <v>1336540</v>
      </c>
      <c r="F15" s="45" t="s">
        <v>184</v>
      </c>
      <c r="G15" s="46" t="s">
        <v>74</v>
      </c>
      <c r="H15" s="13" t="s">
        <v>112</v>
      </c>
      <c r="I15" s="13" t="s">
        <v>77</v>
      </c>
      <c r="J15" s="13" t="s">
        <v>114</v>
      </c>
      <c r="K15" s="13" t="s">
        <v>113</v>
      </c>
      <c r="L15" s="11"/>
    </row>
    <row r="16" spans="1:12" ht="20.25" customHeight="1">
      <c r="A16" s="7">
        <v>13</v>
      </c>
      <c r="B16" s="25" t="s">
        <v>43</v>
      </c>
      <c r="C16" s="25" t="s">
        <v>52</v>
      </c>
      <c r="D16" s="47">
        <v>1620000</v>
      </c>
      <c r="E16" s="47">
        <v>135000</v>
      </c>
      <c r="F16" s="34" t="s">
        <v>140</v>
      </c>
      <c r="G16" s="48" t="s">
        <v>62</v>
      </c>
      <c r="H16" s="41" t="s">
        <v>103</v>
      </c>
      <c r="I16" s="49" t="s">
        <v>57</v>
      </c>
      <c r="J16" s="106" t="s">
        <v>110</v>
      </c>
      <c r="K16" s="106" t="s">
        <v>306</v>
      </c>
      <c r="L16" s="11"/>
    </row>
    <row r="17" spans="1:12" ht="20.25" customHeight="1">
      <c r="A17" s="7">
        <v>14</v>
      </c>
      <c r="B17" s="88" t="s">
        <v>99</v>
      </c>
      <c r="C17" s="88" t="s">
        <v>79</v>
      </c>
      <c r="D17" s="33">
        <v>11970000</v>
      </c>
      <c r="E17" s="68">
        <v>1134000</v>
      </c>
      <c r="F17" s="82" t="s">
        <v>140</v>
      </c>
      <c r="G17" s="15" t="s">
        <v>102</v>
      </c>
      <c r="H17" s="51" t="s">
        <v>105</v>
      </c>
      <c r="I17" s="51" t="s">
        <v>80</v>
      </c>
      <c r="J17" s="79" t="s">
        <v>111</v>
      </c>
      <c r="K17" s="79" t="s">
        <v>111</v>
      </c>
      <c r="L17" s="90"/>
    </row>
    <row r="18" spans="1:12" ht="20.25" customHeight="1">
      <c r="A18" s="7">
        <v>15</v>
      </c>
      <c r="B18" s="88" t="s">
        <v>196</v>
      </c>
      <c r="C18" s="88" t="s">
        <v>197</v>
      </c>
      <c r="D18" s="33">
        <v>1485000</v>
      </c>
      <c r="E18" s="33">
        <v>945000</v>
      </c>
      <c r="F18" s="84" t="s">
        <v>193</v>
      </c>
      <c r="G18" s="15" t="s">
        <v>198</v>
      </c>
      <c r="H18" s="51" t="s">
        <v>199</v>
      </c>
      <c r="I18" s="51" t="s">
        <v>200</v>
      </c>
      <c r="J18" s="79" t="s">
        <v>228</v>
      </c>
      <c r="K18" s="79" t="s">
        <v>228</v>
      </c>
      <c r="L18" s="90"/>
    </row>
    <row r="19" spans="1:12" ht="20.25" customHeight="1">
      <c r="A19" s="7">
        <v>16</v>
      </c>
      <c r="B19" s="88" t="s">
        <v>209</v>
      </c>
      <c r="C19" s="88" t="s">
        <v>216</v>
      </c>
      <c r="D19" s="33">
        <v>1100000</v>
      </c>
      <c r="E19" s="68">
        <v>1100000</v>
      </c>
      <c r="F19" s="79" t="s">
        <v>188</v>
      </c>
      <c r="G19" s="50" t="s">
        <v>210</v>
      </c>
      <c r="H19" s="51" t="s">
        <v>212</v>
      </c>
      <c r="I19" s="51" t="s">
        <v>211</v>
      </c>
      <c r="J19" s="79" t="s">
        <v>215</v>
      </c>
      <c r="K19" s="79" t="s">
        <v>146</v>
      </c>
      <c r="L19" s="90"/>
    </row>
    <row r="20" spans="1:12" ht="20.25" customHeight="1">
      <c r="A20" s="7">
        <v>17</v>
      </c>
      <c r="B20" s="88" t="s">
        <v>92</v>
      </c>
      <c r="C20" s="88" t="s">
        <v>90</v>
      </c>
      <c r="D20" s="33">
        <v>5221800</v>
      </c>
      <c r="E20" s="52">
        <v>5221800</v>
      </c>
      <c r="F20" s="83" t="s">
        <v>187</v>
      </c>
      <c r="G20" s="15" t="s">
        <v>214</v>
      </c>
      <c r="H20" s="51" t="s">
        <v>213</v>
      </c>
      <c r="I20" s="51" t="s">
        <v>108</v>
      </c>
      <c r="J20" s="79" t="s">
        <v>108</v>
      </c>
      <c r="K20" s="79" t="s">
        <v>108</v>
      </c>
      <c r="L20" s="90"/>
    </row>
    <row r="21" spans="1:12" ht="20.25" customHeight="1">
      <c r="A21" s="7">
        <v>18</v>
      </c>
      <c r="B21" s="88" t="s">
        <v>91</v>
      </c>
      <c r="C21" s="88" t="s">
        <v>93</v>
      </c>
      <c r="D21" s="33">
        <v>1820000</v>
      </c>
      <c r="E21" s="33">
        <v>1820000</v>
      </c>
      <c r="F21" s="53" t="s">
        <v>195</v>
      </c>
      <c r="G21" s="15" t="s">
        <v>96</v>
      </c>
      <c r="H21" s="51" t="s">
        <v>107</v>
      </c>
      <c r="I21" s="51" t="s">
        <v>109</v>
      </c>
      <c r="J21" s="79" t="s">
        <v>116</v>
      </c>
      <c r="K21" s="79" t="s">
        <v>116</v>
      </c>
      <c r="L21" s="90"/>
    </row>
    <row r="22" spans="1:12" ht="20.25" customHeight="1">
      <c r="A22" s="7">
        <v>19</v>
      </c>
      <c r="B22" s="35" t="s">
        <v>172</v>
      </c>
      <c r="C22" s="35" t="s">
        <v>173</v>
      </c>
      <c r="D22" s="92">
        <v>870000</v>
      </c>
      <c r="E22" s="92">
        <v>870000</v>
      </c>
      <c r="F22" s="84" t="s">
        <v>193</v>
      </c>
      <c r="G22" s="7" t="s">
        <v>174</v>
      </c>
      <c r="H22" s="7" t="s">
        <v>139</v>
      </c>
      <c r="I22" s="7" t="s">
        <v>175</v>
      </c>
      <c r="J22" s="7" t="s">
        <v>178</v>
      </c>
      <c r="K22" s="7" t="s">
        <v>175</v>
      </c>
      <c r="L22" s="90"/>
    </row>
    <row r="23" spans="1:12" ht="20.25" customHeight="1">
      <c r="A23" s="7">
        <v>20</v>
      </c>
      <c r="B23" s="35" t="s">
        <v>133</v>
      </c>
      <c r="C23" s="35" t="s">
        <v>154</v>
      </c>
      <c r="D23" s="92">
        <v>5080900</v>
      </c>
      <c r="E23" s="92">
        <v>5080900</v>
      </c>
      <c r="F23" s="7" t="s">
        <v>192</v>
      </c>
      <c r="G23" s="7" t="s">
        <v>139</v>
      </c>
      <c r="H23" s="7" t="s">
        <v>140</v>
      </c>
      <c r="I23" s="7" t="s">
        <v>140</v>
      </c>
      <c r="J23" s="7" t="s">
        <v>140</v>
      </c>
      <c r="K23" s="7" t="s">
        <v>140</v>
      </c>
      <c r="L23" s="90"/>
    </row>
    <row r="24" spans="1:12" ht="20.25" customHeight="1">
      <c r="A24" s="7">
        <v>21</v>
      </c>
      <c r="B24" s="35" t="s">
        <v>202</v>
      </c>
      <c r="C24" s="35" t="s">
        <v>93</v>
      </c>
      <c r="D24" s="92">
        <v>1111000</v>
      </c>
      <c r="E24" s="92">
        <v>1111000</v>
      </c>
      <c r="F24" s="7" t="s">
        <v>255</v>
      </c>
      <c r="G24" s="7" t="s">
        <v>139</v>
      </c>
      <c r="H24" s="7" t="s">
        <v>182</v>
      </c>
      <c r="I24" s="7" t="s">
        <v>182</v>
      </c>
      <c r="J24" s="7" t="s">
        <v>182</v>
      </c>
      <c r="K24" s="7" t="s">
        <v>182</v>
      </c>
      <c r="L24" s="90"/>
    </row>
    <row r="25" spans="1:12" ht="20.25" customHeight="1">
      <c r="A25" s="7">
        <v>22</v>
      </c>
      <c r="B25" s="35" t="s">
        <v>134</v>
      </c>
      <c r="C25" s="35" t="s">
        <v>156</v>
      </c>
      <c r="D25" s="92">
        <v>1350000</v>
      </c>
      <c r="E25" s="92">
        <v>1350000</v>
      </c>
      <c r="F25" s="7" t="s">
        <v>181</v>
      </c>
      <c r="G25" s="7" t="s">
        <v>140</v>
      </c>
      <c r="H25" s="7" t="s">
        <v>141</v>
      </c>
      <c r="I25" s="7" t="s">
        <v>141</v>
      </c>
      <c r="J25" s="7" t="s">
        <v>141</v>
      </c>
      <c r="K25" s="7" t="s">
        <v>141</v>
      </c>
      <c r="L25" s="90"/>
    </row>
    <row r="26" spans="1:12" ht="20.25" customHeight="1">
      <c r="A26" s="7">
        <v>23</v>
      </c>
      <c r="B26" s="35" t="s">
        <v>135</v>
      </c>
      <c r="C26" s="35" t="s">
        <v>158</v>
      </c>
      <c r="D26" s="92">
        <v>206000</v>
      </c>
      <c r="E26" s="92">
        <v>2006000</v>
      </c>
      <c r="F26" s="7" t="s">
        <v>194</v>
      </c>
      <c r="G26" s="7" t="s">
        <v>142</v>
      </c>
      <c r="H26" s="7" t="s">
        <v>142</v>
      </c>
      <c r="I26" s="7" t="s">
        <v>225</v>
      </c>
      <c r="J26" s="7" t="s">
        <v>227</v>
      </c>
      <c r="K26" s="7" t="s">
        <v>226</v>
      </c>
      <c r="L26" s="90"/>
    </row>
    <row r="27" spans="1:12" ht="20.25" customHeight="1">
      <c r="A27" s="7">
        <v>24</v>
      </c>
      <c r="B27" s="35" t="s">
        <v>136</v>
      </c>
      <c r="C27" s="35" t="s">
        <v>160</v>
      </c>
      <c r="D27" s="92">
        <v>3180000</v>
      </c>
      <c r="E27" s="92">
        <v>3180000</v>
      </c>
      <c r="F27" s="7" t="s">
        <v>186</v>
      </c>
      <c r="G27" s="7" t="s">
        <v>143</v>
      </c>
      <c r="H27" s="7" t="s">
        <v>144</v>
      </c>
      <c r="I27" s="7" t="s">
        <v>146</v>
      </c>
      <c r="J27" s="7" t="s">
        <v>146</v>
      </c>
      <c r="K27" s="7" t="s">
        <v>146</v>
      </c>
      <c r="L27" s="90"/>
    </row>
    <row r="28" spans="1:12" ht="20.25" customHeight="1">
      <c r="A28" s="7">
        <v>25</v>
      </c>
      <c r="B28" s="35" t="s">
        <v>137</v>
      </c>
      <c r="C28" s="35" t="s">
        <v>162</v>
      </c>
      <c r="D28" s="92">
        <v>4130000</v>
      </c>
      <c r="E28" s="92">
        <v>4130000</v>
      </c>
      <c r="F28" s="7" t="s">
        <v>195</v>
      </c>
      <c r="G28" s="7" t="s">
        <v>147</v>
      </c>
      <c r="H28" s="7" t="s">
        <v>148</v>
      </c>
      <c r="I28" s="7" t="s">
        <v>150</v>
      </c>
      <c r="J28" s="7" t="s">
        <v>150</v>
      </c>
      <c r="K28" s="7" t="s">
        <v>150</v>
      </c>
      <c r="L28" s="90"/>
    </row>
    <row r="29" spans="1:12" ht="20.25" customHeight="1">
      <c r="A29" s="7">
        <v>26</v>
      </c>
      <c r="B29" s="35" t="s">
        <v>138</v>
      </c>
      <c r="C29" s="35" t="s">
        <v>156</v>
      </c>
      <c r="D29" s="92">
        <v>270000</v>
      </c>
      <c r="E29" s="92">
        <v>270000</v>
      </c>
      <c r="F29" s="45" t="s">
        <v>218</v>
      </c>
      <c r="G29" s="7" t="s">
        <v>152</v>
      </c>
      <c r="H29" s="7" t="s">
        <v>177</v>
      </c>
      <c r="I29" s="7" t="s">
        <v>177</v>
      </c>
      <c r="J29" s="7" t="s">
        <v>176</v>
      </c>
      <c r="K29" s="7" t="s">
        <v>176</v>
      </c>
      <c r="L29" s="90"/>
    </row>
    <row r="30" spans="1:12">
      <c r="D30" s="91"/>
      <c r="E30" s="91"/>
      <c r="F30" s="91"/>
      <c r="G30" s="91"/>
      <c r="H30" s="91"/>
      <c r="I30" s="91"/>
      <c r="J30" s="91"/>
      <c r="K30" s="91"/>
      <c r="L30" s="91"/>
    </row>
    <row r="31" spans="1:12">
      <c r="D31" s="91"/>
      <c r="E31" s="91"/>
      <c r="F31" s="91"/>
      <c r="G31" s="91"/>
      <c r="H31" s="91"/>
      <c r="I31" s="91"/>
      <c r="J31" s="91"/>
      <c r="K31" s="91"/>
      <c r="L31" s="91"/>
    </row>
  </sheetData>
  <mergeCells count="3">
    <mergeCell ref="A2:B2"/>
    <mergeCell ref="A1:L1"/>
    <mergeCell ref="I2:L2"/>
  </mergeCells>
  <phoneticPr fontId="4" type="noConversion"/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sqref="A1:E1"/>
    </sheetView>
  </sheetViews>
  <sheetFormatPr defaultRowHeight="13.5"/>
  <cols>
    <col min="1" max="1" width="4.5546875" style="2" customWidth="1"/>
    <col min="2" max="2" width="18.77734375" style="2" customWidth="1"/>
    <col min="3" max="3" width="32.33203125" style="2" customWidth="1"/>
    <col min="4" max="4" width="18.77734375" style="2" customWidth="1"/>
    <col min="5" max="5" width="32.33203125" style="2" customWidth="1"/>
  </cols>
  <sheetData>
    <row r="1" spans="1:5" ht="39" customHeight="1">
      <c r="A1" s="165" t="s">
        <v>34</v>
      </c>
      <c r="B1" s="165"/>
      <c r="C1" s="165"/>
      <c r="D1" s="165"/>
      <c r="E1" s="165"/>
    </row>
    <row r="2" spans="1:5" s="54" customFormat="1" ht="17.25" customHeight="1" thickBot="1">
      <c r="A2" s="167" t="s">
        <v>118</v>
      </c>
      <c r="B2" s="167"/>
      <c r="C2" s="167"/>
      <c r="D2" s="174" t="s">
        <v>171</v>
      </c>
      <c r="E2" s="174"/>
    </row>
    <row r="3" spans="1:5" s="17" customFormat="1" ht="20.100000000000001" customHeight="1" thickTop="1">
      <c r="A3" s="168">
        <v>1</v>
      </c>
      <c r="B3" s="55" t="s">
        <v>128</v>
      </c>
      <c r="C3" s="171" t="s">
        <v>133</v>
      </c>
      <c r="D3" s="172" t="s">
        <v>133</v>
      </c>
      <c r="E3" s="173" t="s">
        <v>133</v>
      </c>
    </row>
    <row r="4" spans="1:5" s="17" customFormat="1" ht="20.100000000000001" customHeight="1">
      <c r="A4" s="169"/>
      <c r="B4" s="56" t="s">
        <v>18</v>
      </c>
      <c r="C4" s="57">
        <v>5485900</v>
      </c>
      <c r="D4" s="56" t="s">
        <v>29</v>
      </c>
      <c r="E4" s="58">
        <v>5080900</v>
      </c>
    </row>
    <row r="5" spans="1:5" s="17" customFormat="1" ht="20.100000000000001" customHeight="1">
      <c r="A5" s="169"/>
      <c r="B5" s="56" t="s">
        <v>130</v>
      </c>
      <c r="C5" s="59">
        <f>E5/C4</f>
        <v>0.92617437430503657</v>
      </c>
      <c r="D5" s="56" t="s">
        <v>19</v>
      </c>
      <c r="E5" s="58">
        <f>E4</f>
        <v>5080900</v>
      </c>
    </row>
    <row r="6" spans="1:5" s="17" customFormat="1" ht="20.100000000000001" customHeight="1">
      <c r="A6" s="169"/>
      <c r="B6" s="56" t="s">
        <v>16</v>
      </c>
      <c r="C6" s="60" t="s">
        <v>139</v>
      </c>
      <c r="D6" s="56" t="s">
        <v>17</v>
      </c>
      <c r="E6" s="61" t="s">
        <v>140</v>
      </c>
    </row>
    <row r="7" spans="1:5" s="17" customFormat="1" ht="20.100000000000001" customHeight="1">
      <c r="A7" s="169"/>
      <c r="B7" s="56" t="s">
        <v>30</v>
      </c>
      <c r="C7" s="62" t="s">
        <v>67</v>
      </c>
      <c r="D7" s="56" t="s">
        <v>31</v>
      </c>
      <c r="E7" s="61" t="s">
        <v>140</v>
      </c>
    </row>
    <row r="8" spans="1:5" s="17" customFormat="1" ht="20.100000000000001" customHeight="1">
      <c r="A8" s="169"/>
      <c r="B8" s="56" t="s">
        <v>32</v>
      </c>
      <c r="C8" s="62" t="s">
        <v>68</v>
      </c>
      <c r="D8" s="56" t="s">
        <v>21</v>
      </c>
      <c r="E8" s="61" t="s">
        <v>154</v>
      </c>
    </row>
    <row r="9" spans="1:5" s="17" customFormat="1" ht="20.100000000000001" customHeight="1" thickBot="1">
      <c r="A9" s="170"/>
      <c r="B9" s="63" t="s">
        <v>33</v>
      </c>
      <c r="C9" s="64" t="s">
        <v>69</v>
      </c>
      <c r="D9" s="63" t="s">
        <v>129</v>
      </c>
      <c r="E9" s="65" t="s">
        <v>155</v>
      </c>
    </row>
    <row r="10" spans="1:5" s="17" customFormat="1" ht="20.100000000000001" customHeight="1" thickTop="1">
      <c r="A10" s="168">
        <v>2</v>
      </c>
      <c r="B10" s="55" t="s">
        <v>128</v>
      </c>
      <c r="C10" s="171" t="s">
        <v>203</v>
      </c>
      <c r="D10" s="172" t="s">
        <v>134</v>
      </c>
      <c r="E10" s="173" t="s">
        <v>134</v>
      </c>
    </row>
    <row r="11" spans="1:5" s="17" customFormat="1" ht="20.100000000000001" customHeight="1">
      <c r="A11" s="169"/>
      <c r="B11" s="56" t="s">
        <v>18</v>
      </c>
      <c r="C11" s="57">
        <v>1200000</v>
      </c>
      <c r="D11" s="56" t="s">
        <v>29</v>
      </c>
      <c r="E11" s="58">
        <v>1111000</v>
      </c>
    </row>
    <row r="12" spans="1:5" s="17" customFormat="1" ht="20.100000000000001" customHeight="1">
      <c r="A12" s="169"/>
      <c r="B12" s="56" t="s">
        <v>130</v>
      </c>
      <c r="C12" s="59">
        <f>E12/C11</f>
        <v>0.92583333333333329</v>
      </c>
      <c r="D12" s="56" t="s">
        <v>19</v>
      </c>
      <c r="E12" s="58">
        <f>E11</f>
        <v>1111000</v>
      </c>
    </row>
    <row r="13" spans="1:5" s="17" customFormat="1" ht="20.100000000000001" customHeight="1">
      <c r="A13" s="169"/>
      <c r="B13" s="56" t="s">
        <v>16</v>
      </c>
      <c r="C13" s="60" t="s">
        <v>204</v>
      </c>
      <c r="D13" s="56" t="s">
        <v>17</v>
      </c>
      <c r="E13" s="61" t="s">
        <v>183</v>
      </c>
    </row>
    <row r="14" spans="1:5" s="17" customFormat="1" ht="20.100000000000001" customHeight="1">
      <c r="A14" s="169"/>
      <c r="B14" s="56" t="s">
        <v>30</v>
      </c>
      <c r="C14" s="62" t="s">
        <v>67</v>
      </c>
      <c r="D14" s="56" t="s">
        <v>31</v>
      </c>
      <c r="E14" s="61" t="s">
        <v>183</v>
      </c>
    </row>
    <row r="15" spans="1:5" s="17" customFormat="1" ht="20.100000000000001" customHeight="1">
      <c r="A15" s="169"/>
      <c r="B15" s="56" t="s">
        <v>32</v>
      </c>
      <c r="C15" s="62" t="s">
        <v>68</v>
      </c>
      <c r="D15" s="56" t="s">
        <v>21</v>
      </c>
      <c r="E15" s="61" t="s">
        <v>206</v>
      </c>
    </row>
    <row r="16" spans="1:5" s="17" customFormat="1" ht="20.100000000000001" customHeight="1" thickBot="1">
      <c r="A16" s="170"/>
      <c r="B16" s="63" t="s">
        <v>33</v>
      </c>
      <c r="C16" s="64" t="s">
        <v>69</v>
      </c>
      <c r="D16" s="63" t="s">
        <v>129</v>
      </c>
      <c r="E16" s="65" t="s">
        <v>205</v>
      </c>
    </row>
    <row r="17" spans="1:5" s="17" customFormat="1" ht="20.100000000000001" customHeight="1" thickTop="1">
      <c r="A17" s="168">
        <v>3</v>
      </c>
      <c r="B17" s="55" t="s">
        <v>128</v>
      </c>
      <c r="C17" s="171" t="s">
        <v>201</v>
      </c>
      <c r="D17" s="172" t="s">
        <v>134</v>
      </c>
      <c r="E17" s="173" t="s">
        <v>134</v>
      </c>
    </row>
    <row r="18" spans="1:5" s="17" customFormat="1" ht="20.100000000000001" customHeight="1">
      <c r="A18" s="169"/>
      <c r="B18" s="56" t="s">
        <v>18</v>
      </c>
      <c r="C18" s="57">
        <v>1500000</v>
      </c>
      <c r="D18" s="56" t="s">
        <v>29</v>
      </c>
      <c r="E18" s="58">
        <v>1350000</v>
      </c>
    </row>
    <row r="19" spans="1:5" s="17" customFormat="1" ht="20.100000000000001" customHeight="1">
      <c r="A19" s="169"/>
      <c r="B19" s="56" t="s">
        <v>130</v>
      </c>
      <c r="C19" s="59">
        <f>E19/C18</f>
        <v>0.9</v>
      </c>
      <c r="D19" s="56" t="s">
        <v>19</v>
      </c>
      <c r="E19" s="58">
        <f>E18</f>
        <v>1350000</v>
      </c>
    </row>
    <row r="20" spans="1:5" s="17" customFormat="1" ht="20.100000000000001" customHeight="1">
      <c r="A20" s="169"/>
      <c r="B20" s="56" t="s">
        <v>16</v>
      </c>
      <c r="C20" s="60" t="s">
        <v>140</v>
      </c>
      <c r="D20" s="56" t="s">
        <v>17</v>
      </c>
      <c r="E20" s="61" t="s">
        <v>141</v>
      </c>
    </row>
    <row r="21" spans="1:5" s="17" customFormat="1" ht="20.100000000000001" customHeight="1">
      <c r="A21" s="169"/>
      <c r="B21" s="56" t="s">
        <v>30</v>
      </c>
      <c r="C21" s="62" t="s">
        <v>67</v>
      </c>
      <c r="D21" s="56" t="s">
        <v>31</v>
      </c>
      <c r="E21" s="61" t="s">
        <v>141</v>
      </c>
    </row>
    <row r="22" spans="1:5" s="17" customFormat="1" ht="20.100000000000001" customHeight="1">
      <c r="A22" s="169"/>
      <c r="B22" s="56" t="s">
        <v>32</v>
      </c>
      <c r="C22" s="62" t="s">
        <v>68</v>
      </c>
      <c r="D22" s="56" t="s">
        <v>21</v>
      </c>
      <c r="E22" s="61" t="s">
        <v>156</v>
      </c>
    </row>
    <row r="23" spans="1:5" s="17" customFormat="1" ht="20.100000000000001" customHeight="1" thickBot="1">
      <c r="A23" s="170"/>
      <c r="B23" s="63" t="s">
        <v>33</v>
      </c>
      <c r="C23" s="64" t="s">
        <v>69</v>
      </c>
      <c r="D23" s="63" t="s">
        <v>129</v>
      </c>
      <c r="E23" s="65" t="s">
        <v>157</v>
      </c>
    </row>
    <row r="24" spans="1:5" s="17" customFormat="1" ht="20.100000000000001" customHeight="1" thickTop="1">
      <c r="A24" s="168">
        <v>4</v>
      </c>
      <c r="B24" s="55" t="s">
        <v>128</v>
      </c>
      <c r="C24" s="171" t="s">
        <v>135</v>
      </c>
      <c r="D24" s="172" t="s">
        <v>135</v>
      </c>
      <c r="E24" s="173" t="s">
        <v>135</v>
      </c>
    </row>
    <row r="25" spans="1:5" s="17" customFormat="1" ht="20.100000000000001" customHeight="1">
      <c r="A25" s="169"/>
      <c r="B25" s="56" t="s">
        <v>18</v>
      </c>
      <c r="C25" s="57">
        <v>2160000</v>
      </c>
      <c r="D25" s="56" t="s">
        <v>29</v>
      </c>
      <c r="E25" s="58">
        <v>2006000</v>
      </c>
    </row>
    <row r="26" spans="1:5" s="17" customFormat="1" ht="20.100000000000001" customHeight="1">
      <c r="A26" s="169"/>
      <c r="B26" s="56" t="s">
        <v>130</v>
      </c>
      <c r="C26" s="59">
        <f>E26/C25</f>
        <v>0.9287037037037037</v>
      </c>
      <c r="D26" s="56" t="s">
        <v>19</v>
      </c>
      <c r="E26" s="58">
        <f>E25</f>
        <v>2006000</v>
      </c>
    </row>
    <row r="27" spans="1:5" s="17" customFormat="1" ht="20.100000000000001" customHeight="1">
      <c r="A27" s="169"/>
      <c r="B27" s="56" t="s">
        <v>16</v>
      </c>
      <c r="C27" s="60" t="s">
        <v>142</v>
      </c>
      <c r="D27" s="56" t="s">
        <v>17</v>
      </c>
      <c r="E27" s="61"/>
    </row>
    <row r="28" spans="1:5" s="17" customFormat="1" ht="20.100000000000001" customHeight="1">
      <c r="A28" s="169"/>
      <c r="B28" s="56" t="s">
        <v>30</v>
      </c>
      <c r="C28" s="62" t="s">
        <v>67</v>
      </c>
      <c r="D28" s="56" t="s">
        <v>31</v>
      </c>
      <c r="E28" s="61"/>
    </row>
    <row r="29" spans="1:5" s="17" customFormat="1" ht="20.100000000000001" customHeight="1">
      <c r="A29" s="169"/>
      <c r="B29" s="56" t="s">
        <v>32</v>
      </c>
      <c r="C29" s="62" t="s">
        <v>68</v>
      </c>
      <c r="D29" s="56" t="s">
        <v>21</v>
      </c>
      <c r="E29" s="61" t="s">
        <v>158</v>
      </c>
    </row>
    <row r="30" spans="1:5" s="17" customFormat="1" ht="20.100000000000001" customHeight="1" thickBot="1">
      <c r="A30" s="170"/>
      <c r="B30" s="63" t="s">
        <v>33</v>
      </c>
      <c r="C30" s="64" t="s">
        <v>69</v>
      </c>
      <c r="D30" s="63" t="s">
        <v>129</v>
      </c>
      <c r="E30" s="65" t="s">
        <v>159</v>
      </c>
    </row>
    <row r="31" spans="1:5" s="17" customFormat="1" ht="20.100000000000001" customHeight="1" thickTop="1">
      <c r="A31" s="168">
        <v>5</v>
      </c>
      <c r="B31" s="55" t="s">
        <v>128</v>
      </c>
      <c r="C31" s="171" t="s">
        <v>136</v>
      </c>
      <c r="D31" s="172" t="s">
        <v>136</v>
      </c>
      <c r="E31" s="173" t="s">
        <v>136</v>
      </c>
    </row>
    <row r="32" spans="1:5" s="17" customFormat="1" ht="20.100000000000001" customHeight="1">
      <c r="A32" s="169"/>
      <c r="B32" s="56" t="s">
        <v>18</v>
      </c>
      <c r="C32" s="57">
        <v>3460000</v>
      </c>
      <c r="D32" s="56" t="s">
        <v>29</v>
      </c>
      <c r="E32" s="58">
        <v>3180000</v>
      </c>
    </row>
    <row r="33" spans="1:5" s="17" customFormat="1" ht="20.100000000000001" customHeight="1">
      <c r="A33" s="169"/>
      <c r="B33" s="56" t="s">
        <v>130</v>
      </c>
      <c r="C33" s="59">
        <f>E33/C32</f>
        <v>0.91907514450867056</v>
      </c>
      <c r="D33" s="56" t="s">
        <v>19</v>
      </c>
      <c r="E33" s="58">
        <f>E32</f>
        <v>3180000</v>
      </c>
    </row>
    <row r="34" spans="1:5" s="17" customFormat="1" ht="20.100000000000001" customHeight="1">
      <c r="A34" s="169"/>
      <c r="B34" s="56" t="s">
        <v>16</v>
      </c>
      <c r="C34" s="60" t="s">
        <v>143</v>
      </c>
      <c r="D34" s="56" t="s">
        <v>17</v>
      </c>
      <c r="E34" s="61" t="s">
        <v>145</v>
      </c>
    </row>
    <row r="35" spans="1:5" s="17" customFormat="1" ht="20.100000000000001" customHeight="1">
      <c r="A35" s="169"/>
      <c r="B35" s="56" t="s">
        <v>30</v>
      </c>
      <c r="C35" s="62" t="s">
        <v>67</v>
      </c>
      <c r="D35" s="56" t="s">
        <v>31</v>
      </c>
      <c r="E35" s="61" t="s">
        <v>116</v>
      </c>
    </row>
    <row r="36" spans="1:5" s="17" customFormat="1" ht="20.100000000000001" customHeight="1">
      <c r="A36" s="169"/>
      <c r="B36" s="56" t="s">
        <v>32</v>
      </c>
      <c r="C36" s="62" t="s">
        <v>68</v>
      </c>
      <c r="D36" s="56" t="s">
        <v>21</v>
      </c>
      <c r="E36" s="61" t="s">
        <v>160</v>
      </c>
    </row>
    <row r="37" spans="1:5" s="17" customFormat="1" ht="20.100000000000001" customHeight="1" thickBot="1">
      <c r="A37" s="170"/>
      <c r="B37" s="63" t="s">
        <v>33</v>
      </c>
      <c r="C37" s="64" t="s">
        <v>69</v>
      </c>
      <c r="D37" s="63" t="s">
        <v>129</v>
      </c>
      <c r="E37" s="65" t="s">
        <v>161</v>
      </c>
    </row>
    <row r="38" spans="1:5" s="17" customFormat="1" ht="20.100000000000001" customHeight="1" thickTop="1">
      <c r="A38" s="168">
        <v>6</v>
      </c>
      <c r="B38" s="55" t="s">
        <v>128</v>
      </c>
      <c r="C38" s="171" t="s">
        <v>219</v>
      </c>
      <c r="D38" s="172" t="s">
        <v>136</v>
      </c>
      <c r="E38" s="173" t="s">
        <v>136</v>
      </c>
    </row>
    <row r="39" spans="1:5" s="17" customFormat="1" ht="20.100000000000001" customHeight="1">
      <c r="A39" s="169"/>
      <c r="B39" s="56" t="s">
        <v>18</v>
      </c>
      <c r="C39" s="57">
        <v>502800</v>
      </c>
      <c r="D39" s="56" t="s">
        <v>29</v>
      </c>
      <c r="E39" s="58">
        <v>437280</v>
      </c>
    </row>
    <row r="40" spans="1:5" s="17" customFormat="1" ht="20.100000000000001" customHeight="1">
      <c r="A40" s="169"/>
      <c r="B40" s="56" t="s">
        <v>130</v>
      </c>
      <c r="C40" s="59">
        <f>E40/C39</f>
        <v>0.86968973747016709</v>
      </c>
      <c r="D40" s="56" t="s">
        <v>19</v>
      </c>
      <c r="E40" s="58">
        <f>E39</f>
        <v>437280</v>
      </c>
    </row>
    <row r="41" spans="1:5" s="17" customFormat="1" ht="20.100000000000001" customHeight="1">
      <c r="A41" s="169"/>
      <c r="B41" s="56" t="s">
        <v>16</v>
      </c>
      <c r="C41" s="60" t="s">
        <v>221</v>
      </c>
      <c r="D41" s="56" t="s">
        <v>17</v>
      </c>
      <c r="E41" s="61" t="s">
        <v>220</v>
      </c>
    </row>
    <row r="42" spans="1:5" s="17" customFormat="1" ht="20.100000000000001" customHeight="1">
      <c r="A42" s="169"/>
      <c r="B42" s="56" t="s">
        <v>30</v>
      </c>
      <c r="C42" s="62" t="s">
        <v>67</v>
      </c>
      <c r="D42" s="56" t="s">
        <v>31</v>
      </c>
      <c r="E42" s="61" t="s">
        <v>57</v>
      </c>
    </row>
    <row r="43" spans="1:5" s="17" customFormat="1" ht="20.100000000000001" customHeight="1">
      <c r="A43" s="169"/>
      <c r="B43" s="56" t="s">
        <v>32</v>
      </c>
      <c r="C43" s="62" t="s">
        <v>68</v>
      </c>
      <c r="D43" s="56" t="s">
        <v>21</v>
      </c>
      <c r="E43" s="61" t="s">
        <v>222</v>
      </c>
    </row>
    <row r="44" spans="1:5" s="17" customFormat="1" ht="20.100000000000001" customHeight="1" thickBot="1">
      <c r="A44" s="170"/>
      <c r="B44" s="63" t="s">
        <v>33</v>
      </c>
      <c r="C44" s="64" t="s">
        <v>69</v>
      </c>
      <c r="D44" s="63" t="s">
        <v>129</v>
      </c>
      <c r="E44" s="65" t="s">
        <v>223</v>
      </c>
    </row>
    <row r="45" spans="1:5" s="17" customFormat="1" ht="20.100000000000001" customHeight="1" thickTop="1">
      <c r="A45" s="168">
        <v>7</v>
      </c>
      <c r="B45" s="55" t="s">
        <v>128</v>
      </c>
      <c r="C45" s="171" t="s">
        <v>137</v>
      </c>
      <c r="D45" s="172" t="s">
        <v>137</v>
      </c>
      <c r="E45" s="173" t="s">
        <v>137</v>
      </c>
    </row>
    <row r="46" spans="1:5" s="17" customFormat="1" ht="20.100000000000001" customHeight="1">
      <c r="A46" s="169"/>
      <c r="B46" s="56" t="s">
        <v>18</v>
      </c>
      <c r="C46" s="57">
        <v>4130000</v>
      </c>
      <c r="D46" s="56" t="s">
        <v>29</v>
      </c>
      <c r="E46" s="58">
        <v>4130000</v>
      </c>
    </row>
    <row r="47" spans="1:5" s="17" customFormat="1" ht="20.100000000000001" customHeight="1">
      <c r="A47" s="169"/>
      <c r="B47" s="56" t="s">
        <v>130</v>
      </c>
      <c r="C47" s="59">
        <f>E47/C46</f>
        <v>1</v>
      </c>
      <c r="D47" s="56" t="s">
        <v>19</v>
      </c>
      <c r="E47" s="58">
        <f>E46</f>
        <v>4130000</v>
      </c>
    </row>
    <row r="48" spans="1:5" s="17" customFormat="1" ht="20.100000000000001" customHeight="1">
      <c r="A48" s="169"/>
      <c r="B48" s="56" t="s">
        <v>16</v>
      </c>
      <c r="C48" s="60" t="s">
        <v>147</v>
      </c>
      <c r="D48" s="56" t="s">
        <v>17</v>
      </c>
      <c r="E48" s="61" t="s">
        <v>149</v>
      </c>
    </row>
    <row r="49" spans="1:5" s="17" customFormat="1" ht="20.100000000000001" customHeight="1">
      <c r="A49" s="169"/>
      <c r="B49" s="56" t="s">
        <v>30</v>
      </c>
      <c r="C49" s="62" t="s">
        <v>67</v>
      </c>
      <c r="D49" s="56" t="s">
        <v>31</v>
      </c>
      <c r="E49" s="61" t="s">
        <v>151</v>
      </c>
    </row>
    <row r="50" spans="1:5" s="17" customFormat="1" ht="20.100000000000001" customHeight="1">
      <c r="A50" s="169"/>
      <c r="B50" s="56" t="s">
        <v>32</v>
      </c>
      <c r="C50" s="62" t="s">
        <v>68</v>
      </c>
      <c r="D50" s="56" t="s">
        <v>21</v>
      </c>
      <c r="E50" s="61" t="s">
        <v>162</v>
      </c>
    </row>
    <row r="51" spans="1:5" s="17" customFormat="1" ht="20.100000000000001" customHeight="1" thickBot="1">
      <c r="A51" s="170"/>
      <c r="B51" s="63" t="s">
        <v>33</v>
      </c>
      <c r="C51" s="64" t="s">
        <v>69</v>
      </c>
      <c r="D51" s="63" t="s">
        <v>129</v>
      </c>
      <c r="E51" s="65" t="s">
        <v>163</v>
      </c>
    </row>
    <row r="52" spans="1:5" ht="20.100000000000001" customHeight="1" thickTop="1">
      <c r="A52" s="168">
        <v>8</v>
      </c>
      <c r="B52" s="55" t="s">
        <v>128</v>
      </c>
      <c r="C52" s="171" t="s">
        <v>138</v>
      </c>
      <c r="D52" s="172" t="s">
        <v>138</v>
      </c>
      <c r="E52" s="173" t="s">
        <v>138</v>
      </c>
    </row>
    <row r="53" spans="1:5" ht="20.100000000000001" customHeight="1">
      <c r="A53" s="169"/>
      <c r="B53" s="56" t="s">
        <v>18</v>
      </c>
      <c r="C53" s="57">
        <v>290000</v>
      </c>
      <c r="D53" s="56" t="s">
        <v>29</v>
      </c>
      <c r="E53" s="58">
        <v>270000</v>
      </c>
    </row>
    <row r="54" spans="1:5" ht="20.100000000000001" customHeight="1">
      <c r="A54" s="169"/>
      <c r="B54" s="56" t="s">
        <v>130</v>
      </c>
      <c r="C54" s="59">
        <f>E54/C53</f>
        <v>0.93103448275862066</v>
      </c>
      <c r="D54" s="56" t="s">
        <v>19</v>
      </c>
      <c r="E54" s="58">
        <f>E53</f>
        <v>270000</v>
      </c>
    </row>
    <row r="55" spans="1:5" ht="20.100000000000001" customHeight="1">
      <c r="A55" s="169"/>
      <c r="B55" s="56" t="s">
        <v>16</v>
      </c>
      <c r="C55" s="60" t="s">
        <v>152</v>
      </c>
      <c r="D55" s="56" t="s">
        <v>17</v>
      </c>
      <c r="E55" s="61" t="s">
        <v>153</v>
      </c>
    </row>
    <row r="56" spans="1:5" ht="20.100000000000001" customHeight="1">
      <c r="A56" s="169"/>
      <c r="B56" s="56" t="s">
        <v>30</v>
      </c>
      <c r="C56" s="62" t="s">
        <v>67</v>
      </c>
      <c r="D56" s="56" t="s">
        <v>31</v>
      </c>
      <c r="E56" s="61" t="s">
        <v>153</v>
      </c>
    </row>
    <row r="57" spans="1:5" ht="20.100000000000001" customHeight="1">
      <c r="A57" s="169"/>
      <c r="B57" s="56" t="s">
        <v>32</v>
      </c>
      <c r="C57" s="62" t="s">
        <v>68</v>
      </c>
      <c r="D57" s="56" t="s">
        <v>21</v>
      </c>
      <c r="E57" s="61" t="s">
        <v>156</v>
      </c>
    </row>
    <row r="58" spans="1:5" ht="20.100000000000001" customHeight="1" thickBot="1">
      <c r="A58" s="170"/>
      <c r="B58" s="63" t="s">
        <v>33</v>
      </c>
      <c r="C58" s="64" t="s">
        <v>69</v>
      </c>
      <c r="D58" s="63" t="s">
        <v>129</v>
      </c>
      <c r="E58" s="65" t="s">
        <v>157</v>
      </c>
    </row>
    <row r="59" spans="1:5" ht="14.25" thickTop="1"/>
  </sheetData>
  <mergeCells count="19">
    <mergeCell ref="C24:E24"/>
    <mergeCell ref="A31:A37"/>
    <mergeCell ref="C31:E31"/>
    <mergeCell ref="A2:C2"/>
    <mergeCell ref="A52:A58"/>
    <mergeCell ref="C52:E52"/>
    <mergeCell ref="A1:E1"/>
    <mergeCell ref="A3:A9"/>
    <mergeCell ref="C3:E3"/>
    <mergeCell ref="A10:A16"/>
    <mergeCell ref="C10:E10"/>
    <mergeCell ref="D2:E2"/>
    <mergeCell ref="A45:A51"/>
    <mergeCell ref="C45:E45"/>
    <mergeCell ref="A17:A23"/>
    <mergeCell ref="C17:E17"/>
    <mergeCell ref="A38:A44"/>
    <mergeCell ref="C38:E38"/>
    <mergeCell ref="A24:A30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selection sqref="A1:G1"/>
    </sheetView>
  </sheetViews>
  <sheetFormatPr defaultRowHeight="13.5"/>
  <cols>
    <col min="1" max="1" width="4.77734375" style="2" customWidth="1"/>
    <col min="2" max="2" width="17.6640625" style="2" customWidth="1"/>
    <col min="3" max="4" width="20.77734375" style="10" customWidth="1"/>
    <col min="5" max="5" width="16.5546875" style="10" customWidth="1"/>
    <col min="6" max="7" width="16.5546875" style="2" customWidth="1"/>
  </cols>
  <sheetData>
    <row r="1" spans="1:7" ht="49.5" customHeight="1">
      <c r="A1" s="165" t="s">
        <v>126</v>
      </c>
      <c r="B1" s="165"/>
      <c r="C1" s="165"/>
      <c r="D1" s="165"/>
      <c r="E1" s="165"/>
      <c r="F1" s="165"/>
      <c r="G1" s="165"/>
    </row>
    <row r="2" spans="1:7" ht="14.25" thickBot="1">
      <c r="A2" s="167" t="s">
        <v>35</v>
      </c>
      <c r="B2" s="167"/>
      <c r="C2" s="8"/>
      <c r="D2" s="9"/>
      <c r="E2" s="9"/>
      <c r="F2" s="174" t="str">
        <f>계약현황!D2</f>
        <v>(단위 : 원 / 2017.06.30.기준)</v>
      </c>
      <c r="G2" s="174"/>
    </row>
    <row r="3" spans="1:7" s="17" customFormat="1" ht="20.100000000000001" customHeight="1" thickTop="1">
      <c r="A3" s="175">
        <v>1</v>
      </c>
      <c r="B3" s="70" t="s">
        <v>123</v>
      </c>
      <c r="C3" s="178" t="str">
        <f>계약현황!C3</f>
        <v>6월 초등 5학년 목공 목재구입</v>
      </c>
      <c r="D3" s="178"/>
      <c r="E3" s="178"/>
      <c r="F3" s="178"/>
      <c r="G3" s="179"/>
    </row>
    <row r="4" spans="1:7" s="17" customFormat="1" ht="20.100000000000001" customHeight="1">
      <c r="A4" s="176"/>
      <c r="B4" s="180" t="s">
        <v>121</v>
      </c>
      <c r="C4" s="181" t="s">
        <v>16</v>
      </c>
      <c r="D4" s="181" t="s">
        <v>17</v>
      </c>
      <c r="E4" s="21" t="s">
        <v>23</v>
      </c>
      <c r="F4" s="21" t="s">
        <v>19</v>
      </c>
      <c r="G4" s="22" t="s">
        <v>27</v>
      </c>
    </row>
    <row r="5" spans="1:7" s="17" customFormat="1" ht="20.100000000000001" customHeight="1">
      <c r="A5" s="176"/>
      <c r="B5" s="180"/>
      <c r="C5" s="181"/>
      <c r="D5" s="181"/>
      <c r="E5" s="23" t="s">
        <v>24</v>
      </c>
      <c r="F5" s="23" t="s">
        <v>20</v>
      </c>
      <c r="G5" s="24" t="s">
        <v>25</v>
      </c>
    </row>
    <row r="6" spans="1:7" s="17" customFormat="1" ht="20.100000000000001" customHeight="1">
      <c r="A6" s="176"/>
      <c r="B6" s="180"/>
      <c r="C6" s="182" t="str">
        <f>계약현황!C6</f>
        <v>2017.06.01.</v>
      </c>
      <c r="D6" s="199" t="str">
        <f>계약현황!E6</f>
        <v>2017.06.05.</v>
      </c>
      <c r="E6" s="185">
        <f>계약현황!C4</f>
        <v>5485900</v>
      </c>
      <c r="F6" s="185">
        <f>계약현황!E4</f>
        <v>5080900</v>
      </c>
      <c r="G6" s="186">
        <f>계약현황!C5</f>
        <v>0.92617437430503657</v>
      </c>
    </row>
    <row r="7" spans="1:7" s="17" customFormat="1" ht="20.100000000000001" customHeight="1">
      <c r="A7" s="176"/>
      <c r="B7" s="180"/>
      <c r="C7" s="182"/>
      <c r="D7" s="200"/>
      <c r="E7" s="185"/>
      <c r="F7" s="185"/>
      <c r="G7" s="186"/>
    </row>
    <row r="8" spans="1:7" s="17" customFormat="1" ht="20.100000000000001" customHeight="1">
      <c r="A8" s="176"/>
      <c r="B8" s="187" t="s">
        <v>124</v>
      </c>
      <c r="C8" s="38" t="s">
        <v>122</v>
      </c>
      <c r="D8" s="21" t="s">
        <v>26</v>
      </c>
      <c r="E8" s="181" t="s">
        <v>125</v>
      </c>
      <c r="F8" s="181"/>
      <c r="G8" s="189"/>
    </row>
    <row r="9" spans="1:7" s="17" customFormat="1" ht="20.100000000000001" customHeight="1">
      <c r="A9" s="176"/>
      <c r="B9" s="188"/>
      <c r="C9" s="18" t="str">
        <f>계약현황!E8</f>
        <v>창호합판</v>
      </c>
      <c r="D9" s="20" t="s">
        <v>164</v>
      </c>
      <c r="E9" s="196" t="str">
        <f>계약현황!E9</f>
        <v>성남시 중원구 하대원동 117-5</v>
      </c>
      <c r="F9" s="197"/>
      <c r="G9" s="198"/>
    </row>
    <row r="10" spans="1:7" s="17" customFormat="1" ht="20.100000000000001" customHeight="1">
      <c r="A10" s="176"/>
      <c r="B10" s="71" t="s">
        <v>28</v>
      </c>
      <c r="C10" s="190" t="str">
        <f>계약현황!C9</f>
        <v>소액수의</v>
      </c>
      <c r="D10" s="190"/>
      <c r="E10" s="190"/>
      <c r="F10" s="190"/>
      <c r="G10" s="191"/>
    </row>
    <row r="11" spans="1:7" s="17" customFormat="1" ht="20.100000000000001" customHeight="1">
      <c r="A11" s="176"/>
      <c r="B11" s="71" t="s">
        <v>119</v>
      </c>
      <c r="C11" s="190" t="s">
        <v>72</v>
      </c>
      <c r="D11" s="190"/>
      <c r="E11" s="190"/>
      <c r="F11" s="190"/>
      <c r="G11" s="191"/>
    </row>
    <row r="12" spans="1:7" s="17" customFormat="1" ht="20.100000000000001" customHeight="1" thickBot="1">
      <c r="A12" s="177"/>
      <c r="B12" s="72" t="s">
        <v>120</v>
      </c>
      <c r="C12" s="192"/>
      <c r="D12" s="192"/>
      <c r="E12" s="192"/>
      <c r="F12" s="192"/>
      <c r="G12" s="193"/>
    </row>
    <row r="13" spans="1:7" s="17" customFormat="1" ht="20.100000000000001" customHeight="1" thickTop="1">
      <c r="A13" s="175">
        <v>2</v>
      </c>
      <c r="B13" s="70" t="s">
        <v>123</v>
      </c>
      <c r="C13" s="178" t="str">
        <f>계약현황!C10</f>
        <v>성남시청소년어울림마당 홈페이지 리뉴얼 및 유지관리</v>
      </c>
      <c r="D13" s="178"/>
      <c r="E13" s="178"/>
      <c r="F13" s="178"/>
      <c r="G13" s="179"/>
    </row>
    <row r="14" spans="1:7" s="17" customFormat="1" ht="20.100000000000001" customHeight="1">
      <c r="A14" s="176"/>
      <c r="B14" s="180" t="s">
        <v>121</v>
      </c>
      <c r="C14" s="181" t="s">
        <v>16</v>
      </c>
      <c r="D14" s="181" t="s">
        <v>17</v>
      </c>
      <c r="E14" s="21" t="s">
        <v>23</v>
      </c>
      <c r="F14" s="21" t="s">
        <v>19</v>
      </c>
      <c r="G14" s="22" t="s">
        <v>27</v>
      </c>
    </row>
    <row r="15" spans="1:7" s="17" customFormat="1" ht="20.100000000000001" customHeight="1">
      <c r="A15" s="176"/>
      <c r="B15" s="180"/>
      <c r="C15" s="181"/>
      <c r="D15" s="181"/>
      <c r="E15" s="23" t="s">
        <v>24</v>
      </c>
      <c r="F15" s="23" t="s">
        <v>20</v>
      </c>
      <c r="G15" s="24" t="s">
        <v>25</v>
      </c>
    </row>
    <row r="16" spans="1:7" s="17" customFormat="1" ht="20.100000000000001" customHeight="1">
      <c r="A16" s="176"/>
      <c r="B16" s="180"/>
      <c r="C16" s="182" t="str">
        <f>계약현황!C13</f>
        <v>2017.06.01.</v>
      </c>
      <c r="D16" s="199" t="str">
        <f>계약현황!E13</f>
        <v>2017.06.08.</v>
      </c>
      <c r="E16" s="185">
        <f>계약현황!C11</f>
        <v>1200000</v>
      </c>
      <c r="F16" s="185">
        <f>계약현황!E12</f>
        <v>1111000</v>
      </c>
      <c r="G16" s="186">
        <f>계약현황!C12</f>
        <v>0.92583333333333329</v>
      </c>
    </row>
    <row r="17" spans="1:7" s="17" customFormat="1" ht="20.100000000000001" customHeight="1">
      <c r="A17" s="176"/>
      <c r="B17" s="180"/>
      <c r="C17" s="182"/>
      <c r="D17" s="200"/>
      <c r="E17" s="185"/>
      <c r="F17" s="185"/>
      <c r="G17" s="186"/>
    </row>
    <row r="18" spans="1:7" s="17" customFormat="1" ht="20.100000000000001" customHeight="1">
      <c r="A18" s="176"/>
      <c r="B18" s="187" t="s">
        <v>124</v>
      </c>
      <c r="C18" s="21" t="s">
        <v>22</v>
      </c>
      <c r="D18" s="21" t="s">
        <v>26</v>
      </c>
      <c r="E18" s="181" t="s">
        <v>125</v>
      </c>
      <c r="F18" s="181"/>
      <c r="G18" s="189"/>
    </row>
    <row r="19" spans="1:7" s="17" customFormat="1" ht="20.100000000000001" customHeight="1">
      <c r="A19" s="176"/>
      <c r="B19" s="188"/>
      <c r="C19" s="18" t="str">
        <f>계약현황!E15</f>
        <v>(주)이젤디자인</v>
      </c>
      <c r="D19" s="20" t="s">
        <v>165</v>
      </c>
      <c r="E19" s="196" t="str">
        <f>계약현황!E16</f>
        <v>서울특별시 마포구 양화로 11길 8</v>
      </c>
      <c r="F19" s="197"/>
      <c r="G19" s="198"/>
    </row>
    <row r="20" spans="1:7" s="17" customFormat="1" ht="20.100000000000001" customHeight="1">
      <c r="A20" s="176"/>
      <c r="B20" s="71" t="s">
        <v>28</v>
      </c>
      <c r="C20" s="190" t="s">
        <v>73</v>
      </c>
      <c r="D20" s="190"/>
      <c r="E20" s="190"/>
      <c r="F20" s="190"/>
      <c r="G20" s="191"/>
    </row>
    <row r="21" spans="1:7" s="17" customFormat="1" ht="20.100000000000001" customHeight="1">
      <c r="A21" s="176"/>
      <c r="B21" s="71" t="s">
        <v>119</v>
      </c>
      <c r="C21" s="190" t="s">
        <v>72</v>
      </c>
      <c r="D21" s="190"/>
      <c r="E21" s="190"/>
      <c r="F21" s="190"/>
      <c r="G21" s="191"/>
    </row>
    <row r="22" spans="1:7" s="17" customFormat="1" ht="20.100000000000001" customHeight="1" thickBot="1">
      <c r="A22" s="177"/>
      <c r="B22" s="72" t="s">
        <v>120</v>
      </c>
      <c r="C22" s="192"/>
      <c r="D22" s="192"/>
      <c r="E22" s="192"/>
      <c r="F22" s="192"/>
      <c r="G22" s="193"/>
    </row>
    <row r="23" spans="1:7" s="17" customFormat="1" ht="20.100000000000001" customHeight="1" thickTop="1">
      <c r="A23" s="175">
        <v>3</v>
      </c>
      <c r="B23" s="70" t="s">
        <v>123</v>
      </c>
      <c r="C23" s="178" t="str">
        <f>계약현황!C17</f>
        <v>학교공동기획 프로젝트 6월 프로그램 계약</v>
      </c>
      <c r="D23" s="178"/>
      <c r="E23" s="178"/>
      <c r="F23" s="178"/>
      <c r="G23" s="179"/>
    </row>
    <row r="24" spans="1:7" s="17" customFormat="1" ht="20.100000000000001" customHeight="1">
      <c r="A24" s="176"/>
      <c r="B24" s="180" t="s">
        <v>121</v>
      </c>
      <c r="C24" s="181" t="s">
        <v>207</v>
      </c>
      <c r="D24" s="181" t="s">
        <v>17</v>
      </c>
      <c r="E24" s="75" t="s">
        <v>23</v>
      </c>
      <c r="F24" s="75" t="s">
        <v>19</v>
      </c>
      <c r="G24" s="76" t="s">
        <v>27</v>
      </c>
    </row>
    <row r="25" spans="1:7" s="17" customFormat="1" ht="20.100000000000001" customHeight="1">
      <c r="A25" s="176"/>
      <c r="B25" s="180"/>
      <c r="C25" s="181"/>
      <c r="D25" s="181"/>
      <c r="E25" s="23" t="s">
        <v>24</v>
      </c>
      <c r="F25" s="23" t="s">
        <v>20</v>
      </c>
      <c r="G25" s="24" t="s">
        <v>25</v>
      </c>
    </row>
    <row r="26" spans="1:7" s="17" customFormat="1" ht="20.100000000000001" customHeight="1">
      <c r="A26" s="176"/>
      <c r="B26" s="180"/>
      <c r="C26" s="182" t="str">
        <f>계약현황!C20</f>
        <v>2017.06.05.</v>
      </c>
      <c r="D26" s="199" t="str">
        <f>계약현황!E20</f>
        <v>2017.06.09.</v>
      </c>
      <c r="E26" s="185">
        <f>계약현황!C18</f>
        <v>1500000</v>
      </c>
      <c r="F26" s="185">
        <f>계약현황!E19</f>
        <v>1350000</v>
      </c>
      <c r="G26" s="186">
        <f>계약현황!C19</f>
        <v>0.9</v>
      </c>
    </row>
    <row r="27" spans="1:7" s="17" customFormat="1" ht="20.100000000000001" customHeight="1">
      <c r="A27" s="176"/>
      <c r="B27" s="180"/>
      <c r="C27" s="182"/>
      <c r="D27" s="200"/>
      <c r="E27" s="185"/>
      <c r="F27" s="185"/>
      <c r="G27" s="186"/>
    </row>
    <row r="28" spans="1:7" s="17" customFormat="1" ht="20.100000000000001" customHeight="1">
      <c r="A28" s="176"/>
      <c r="B28" s="187" t="s">
        <v>124</v>
      </c>
      <c r="C28" s="75" t="s">
        <v>22</v>
      </c>
      <c r="D28" s="75" t="s">
        <v>26</v>
      </c>
      <c r="E28" s="181" t="s">
        <v>125</v>
      </c>
      <c r="F28" s="181"/>
      <c r="G28" s="189"/>
    </row>
    <row r="29" spans="1:7" s="17" customFormat="1" ht="20.100000000000001" customHeight="1">
      <c r="A29" s="176"/>
      <c r="B29" s="188"/>
      <c r="C29" s="77" t="str">
        <f>계약현황!E22</f>
        <v>(사)라이프가드 코리아</v>
      </c>
      <c r="D29" s="77" t="s">
        <v>208</v>
      </c>
      <c r="E29" s="196" t="str">
        <f>계약현황!E23</f>
        <v>서울특별시 동대문구 천호대로 77</v>
      </c>
      <c r="F29" s="197"/>
      <c r="G29" s="198"/>
    </row>
    <row r="30" spans="1:7" s="17" customFormat="1" ht="20.100000000000001" customHeight="1">
      <c r="A30" s="176"/>
      <c r="B30" s="78" t="s">
        <v>28</v>
      </c>
      <c r="C30" s="190" t="s">
        <v>69</v>
      </c>
      <c r="D30" s="190"/>
      <c r="E30" s="190"/>
      <c r="F30" s="190"/>
      <c r="G30" s="191"/>
    </row>
    <row r="31" spans="1:7" s="17" customFormat="1" ht="20.100000000000001" customHeight="1">
      <c r="A31" s="176"/>
      <c r="B31" s="78" t="s">
        <v>119</v>
      </c>
      <c r="C31" s="190" t="s">
        <v>35</v>
      </c>
      <c r="D31" s="190"/>
      <c r="E31" s="190"/>
      <c r="F31" s="190"/>
      <c r="G31" s="191"/>
    </row>
    <row r="32" spans="1:7" s="17" customFormat="1" ht="20.100000000000001" customHeight="1" thickBot="1">
      <c r="A32" s="177"/>
      <c r="B32" s="72" t="s">
        <v>120</v>
      </c>
      <c r="C32" s="192"/>
      <c r="D32" s="192"/>
      <c r="E32" s="192"/>
      <c r="F32" s="192"/>
      <c r="G32" s="193"/>
    </row>
    <row r="33" spans="1:7" s="17" customFormat="1" ht="20.100000000000001" customHeight="1" thickTop="1">
      <c r="A33" s="175">
        <v>4</v>
      </c>
      <c r="B33" s="70" t="s">
        <v>123</v>
      </c>
      <c r="C33" s="201" t="str">
        <f>계약현황!C24</f>
        <v>2017. 7~9월(3분기) 프로그램 안내지 제작</v>
      </c>
      <c r="D33" s="202"/>
      <c r="E33" s="202"/>
      <c r="F33" s="202"/>
      <c r="G33" s="203"/>
    </row>
    <row r="34" spans="1:7" s="17" customFormat="1" ht="20.100000000000001" customHeight="1">
      <c r="A34" s="176"/>
      <c r="B34" s="180" t="s">
        <v>121</v>
      </c>
      <c r="C34" s="204" t="s">
        <v>16</v>
      </c>
      <c r="D34" s="204" t="s">
        <v>17</v>
      </c>
      <c r="E34" s="36" t="s">
        <v>23</v>
      </c>
      <c r="F34" s="36" t="s">
        <v>19</v>
      </c>
      <c r="G34" s="37" t="s">
        <v>27</v>
      </c>
    </row>
    <row r="35" spans="1:7" s="17" customFormat="1" ht="20.100000000000001" customHeight="1">
      <c r="A35" s="176"/>
      <c r="B35" s="180"/>
      <c r="C35" s="205"/>
      <c r="D35" s="205"/>
      <c r="E35" s="23" t="s">
        <v>24</v>
      </c>
      <c r="F35" s="23" t="s">
        <v>20</v>
      </c>
      <c r="G35" s="24" t="s">
        <v>25</v>
      </c>
    </row>
    <row r="36" spans="1:7" s="17" customFormat="1" ht="20.100000000000001" customHeight="1">
      <c r="A36" s="176"/>
      <c r="B36" s="180"/>
      <c r="C36" s="209" t="str">
        <f>계약현황!C27</f>
        <v>2017.06.07.</v>
      </c>
      <c r="D36" s="199">
        <f>계약현황!E27</f>
        <v>0</v>
      </c>
      <c r="E36" s="211">
        <f>계약현황!C25</f>
        <v>2160000</v>
      </c>
      <c r="F36" s="211">
        <f>계약현황!E26</f>
        <v>2006000</v>
      </c>
      <c r="G36" s="213">
        <f>계약현황!C26</f>
        <v>0.9287037037037037</v>
      </c>
    </row>
    <row r="37" spans="1:7" s="17" customFormat="1" ht="20.100000000000001" customHeight="1">
      <c r="A37" s="176"/>
      <c r="B37" s="180"/>
      <c r="C37" s="210"/>
      <c r="D37" s="200"/>
      <c r="E37" s="212"/>
      <c r="F37" s="212"/>
      <c r="G37" s="214"/>
    </row>
    <row r="38" spans="1:7" s="17" customFormat="1" ht="20.100000000000001" customHeight="1">
      <c r="A38" s="176"/>
      <c r="B38" s="187" t="s">
        <v>124</v>
      </c>
      <c r="C38" s="36" t="s">
        <v>22</v>
      </c>
      <c r="D38" s="36" t="s">
        <v>26</v>
      </c>
      <c r="E38" s="181" t="s">
        <v>125</v>
      </c>
      <c r="F38" s="181"/>
      <c r="G38" s="189"/>
    </row>
    <row r="39" spans="1:7" s="17" customFormat="1" ht="20.100000000000001" customHeight="1">
      <c r="A39" s="176"/>
      <c r="B39" s="188"/>
      <c r="C39" s="20" t="str">
        <f>계약현황!E29</f>
        <v>새한디플러스</v>
      </c>
      <c r="D39" s="20" t="s">
        <v>166</v>
      </c>
      <c r="E39" s="196" t="str">
        <f>계약현황!E30</f>
        <v>성남시 중원구 둔촌대로 388, 1층 128호</v>
      </c>
      <c r="F39" s="197"/>
      <c r="G39" s="198"/>
    </row>
    <row r="40" spans="1:7" s="17" customFormat="1" ht="20.100000000000001" customHeight="1">
      <c r="A40" s="176"/>
      <c r="B40" s="71" t="s">
        <v>28</v>
      </c>
      <c r="C40" s="196" t="s">
        <v>73</v>
      </c>
      <c r="D40" s="197"/>
      <c r="E40" s="197"/>
      <c r="F40" s="197"/>
      <c r="G40" s="198"/>
    </row>
    <row r="41" spans="1:7" s="17" customFormat="1" ht="20.100000000000001" customHeight="1">
      <c r="A41" s="176"/>
      <c r="B41" s="71" t="s">
        <v>119</v>
      </c>
      <c r="C41" s="196" t="s">
        <v>72</v>
      </c>
      <c r="D41" s="197"/>
      <c r="E41" s="197"/>
      <c r="F41" s="197"/>
      <c r="G41" s="198"/>
    </row>
    <row r="42" spans="1:7" s="17" customFormat="1" ht="20.100000000000001" customHeight="1" thickBot="1">
      <c r="A42" s="177"/>
      <c r="B42" s="72" t="s">
        <v>120</v>
      </c>
      <c r="C42" s="206"/>
      <c r="D42" s="207"/>
      <c r="E42" s="207"/>
      <c r="F42" s="207"/>
      <c r="G42" s="208"/>
    </row>
    <row r="43" spans="1:7" s="17" customFormat="1" ht="20.100000000000001" customHeight="1" thickTop="1">
      <c r="A43" s="175">
        <v>5</v>
      </c>
      <c r="B43" s="70" t="s">
        <v>123</v>
      </c>
      <c r="C43" s="178" t="str">
        <f>계약현황!C31</f>
        <v>지역 난방 배관 교체</v>
      </c>
      <c r="D43" s="178"/>
      <c r="E43" s="178"/>
      <c r="F43" s="178"/>
      <c r="G43" s="179"/>
    </row>
    <row r="44" spans="1:7" s="17" customFormat="1" ht="20.100000000000001" customHeight="1">
      <c r="A44" s="176"/>
      <c r="B44" s="180" t="s">
        <v>121</v>
      </c>
      <c r="C44" s="181" t="s">
        <v>16</v>
      </c>
      <c r="D44" s="181" t="s">
        <v>17</v>
      </c>
      <c r="E44" s="36" t="s">
        <v>23</v>
      </c>
      <c r="F44" s="36" t="s">
        <v>19</v>
      </c>
      <c r="G44" s="37" t="s">
        <v>27</v>
      </c>
    </row>
    <row r="45" spans="1:7" s="17" customFormat="1" ht="20.100000000000001" customHeight="1">
      <c r="A45" s="176"/>
      <c r="B45" s="180"/>
      <c r="C45" s="181"/>
      <c r="D45" s="181"/>
      <c r="E45" s="23" t="s">
        <v>24</v>
      </c>
      <c r="F45" s="23" t="s">
        <v>20</v>
      </c>
      <c r="G45" s="24" t="s">
        <v>25</v>
      </c>
    </row>
    <row r="46" spans="1:7" s="17" customFormat="1" ht="20.100000000000001" customHeight="1">
      <c r="A46" s="176"/>
      <c r="B46" s="180"/>
      <c r="C46" s="182" t="str">
        <f>계약현황!C34</f>
        <v>2017.06.12.</v>
      </c>
      <c r="D46" s="194" t="str">
        <f>계약현황!E34</f>
        <v>2017.06.13.~06.14.</v>
      </c>
      <c r="E46" s="185">
        <f>계약현황!C32</f>
        <v>3460000</v>
      </c>
      <c r="F46" s="185">
        <f>계약현황!E33</f>
        <v>3180000</v>
      </c>
      <c r="G46" s="186">
        <f>계약현황!C33</f>
        <v>0.91907514450867056</v>
      </c>
    </row>
    <row r="47" spans="1:7" s="17" customFormat="1" ht="20.100000000000001" customHeight="1">
      <c r="A47" s="176"/>
      <c r="B47" s="180"/>
      <c r="C47" s="182"/>
      <c r="D47" s="195"/>
      <c r="E47" s="185"/>
      <c r="F47" s="185"/>
      <c r="G47" s="186"/>
    </row>
    <row r="48" spans="1:7" s="17" customFormat="1" ht="20.100000000000001" customHeight="1">
      <c r="A48" s="176"/>
      <c r="B48" s="187" t="s">
        <v>124</v>
      </c>
      <c r="C48" s="36" t="s">
        <v>22</v>
      </c>
      <c r="D48" s="36" t="s">
        <v>26</v>
      </c>
      <c r="E48" s="181" t="s">
        <v>125</v>
      </c>
      <c r="F48" s="181"/>
      <c r="G48" s="189"/>
    </row>
    <row r="49" spans="1:7" s="17" customFormat="1" ht="20.100000000000001" customHeight="1">
      <c r="A49" s="176"/>
      <c r="B49" s="188"/>
      <c r="C49" s="20" t="str">
        <f>계약현황!E36</f>
        <v>다인파워텍 주식회사</v>
      </c>
      <c r="D49" s="20" t="s">
        <v>167</v>
      </c>
      <c r="E49" s="190" t="str">
        <f>계약현황!E37</f>
        <v>화성시 마도면 해운로 742번길 22-2</v>
      </c>
      <c r="F49" s="190"/>
      <c r="G49" s="191"/>
    </row>
    <row r="50" spans="1:7" s="17" customFormat="1" ht="20.100000000000001" customHeight="1">
      <c r="A50" s="176"/>
      <c r="B50" s="71" t="s">
        <v>28</v>
      </c>
      <c r="C50" s="190" t="s">
        <v>69</v>
      </c>
      <c r="D50" s="190"/>
      <c r="E50" s="190"/>
      <c r="F50" s="190"/>
      <c r="G50" s="191"/>
    </row>
    <row r="51" spans="1:7" s="17" customFormat="1" ht="20.100000000000001" customHeight="1">
      <c r="A51" s="176"/>
      <c r="B51" s="71" t="s">
        <v>119</v>
      </c>
      <c r="C51" s="190" t="s">
        <v>97</v>
      </c>
      <c r="D51" s="190"/>
      <c r="E51" s="190"/>
      <c r="F51" s="190"/>
      <c r="G51" s="191"/>
    </row>
    <row r="52" spans="1:7" s="17" customFormat="1" ht="20.100000000000001" customHeight="1" thickBot="1">
      <c r="A52" s="177"/>
      <c r="B52" s="72" t="s">
        <v>120</v>
      </c>
      <c r="C52" s="192"/>
      <c r="D52" s="192"/>
      <c r="E52" s="192"/>
      <c r="F52" s="192"/>
      <c r="G52" s="193"/>
    </row>
    <row r="53" spans="1:7" s="17" customFormat="1" ht="20.100000000000001" customHeight="1" thickTop="1">
      <c r="A53" s="175">
        <v>6</v>
      </c>
      <c r="B53" s="70" t="s">
        <v>123</v>
      </c>
      <c r="C53" s="178" t="str">
        <f>계약현황!C38</f>
        <v>공기청정기 임차</v>
      </c>
      <c r="D53" s="178"/>
      <c r="E53" s="178"/>
      <c r="F53" s="178"/>
      <c r="G53" s="179"/>
    </row>
    <row r="54" spans="1:7" ht="20.100000000000001" customHeight="1">
      <c r="A54" s="176"/>
      <c r="B54" s="180" t="s">
        <v>121</v>
      </c>
      <c r="C54" s="181" t="s">
        <v>16</v>
      </c>
      <c r="D54" s="181" t="s">
        <v>17</v>
      </c>
      <c r="E54" s="75" t="s">
        <v>23</v>
      </c>
      <c r="F54" s="75" t="s">
        <v>19</v>
      </c>
      <c r="G54" s="76" t="s">
        <v>27</v>
      </c>
    </row>
    <row r="55" spans="1:7" ht="20.100000000000001" customHeight="1">
      <c r="A55" s="176"/>
      <c r="B55" s="180"/>
      <c r="C55" s="181"/>
      <c r="D55" s="181"/>
      <c r="E55" s="23" t="s">
        <v>24</v>
      </c>
      <c r="F55" s="23" t="s">
        <v>20</v>
      </c>
      <c r="G55" s="24" t="s">
        <v>25</v>
      </c>
    </row>
    <row r="56" spans="1:7" ht="20.100000000000001" customHeight="1">
      <c r="A56" s="176"/>
      <c r="B56" s="180"/>
      <c r="C56" s="182" t="str">
        <f>계약현황!C41</f>
        <v>2017.06.19.</v>
      </c>
      <c r="D56" s="183" t="str">
        <f>계약현황!E41</f>
        <v>2017.06.20.~12.31.</v>
      </c>
      <c r="E56" s="185">
        <f>계약현황!C39</f>
        <v>502800</v>
      </c>
      <c r="F56" s="185">
        <f>계약현황!E39</f>
        <v>437280</v>
      </c>
      <c r="G56" s="186">
        <f>계약현황!C40</f>
        <v>0.86968973747016709</v>
      </c>
    </row>
    <row r="57" spans="1:7" ht="20.100000000000001" customHeight="1">
      <c r="A57" s="176"/>
      <c r="B57" s="180"/>
      <c r="C57" s="182"/>
      <c r="D57" s="184"/>
      <c r="E57" s="185"/>
      <c r="F57" s="185"/>
      <c r="G57" s="186"/>
    </row>
    <row r="58" spans="1:7" ht="20.100000000000001" customHeight="1">
      <c r="A58" s="176"/>
      <c r="B58" s="187" t="s">
        <v>124</v>
      </c>
      <c r="C58" s="75" t="s">
        <v>22</v>
      </c>
      <c r="D58" s="75" t="s">
        <v>26</v>
      </c>
      <c r="E58" s="181" t="s">
        <v>125</v>
      </c>
      <c r="F58" s="181"/>
      <c r="G58" s="189"/>
    </row>
    <row r="59" spans="1:7" ht="20.100000000000001" customHeight="1">
      <c r="A59" s="176"/>
      <c r="B59" s="188"/>
      <c r="C59" s="77" t="str">
        <f>계약현황!E43</f>
        <v>코웨이㈜</v>
      </c>
      <c r="D59" s="77" t="s">
        <v>224</v>
      </c>
      <c r="E59" s="190" t="str">
        <f>계약현황!E44</f>
        <v>충청남도 공주시 유구읍 유구마곡사로 136-23</v>
      </c>
      <c r="F59" s="190"/>
      <c r="G59" s="191"/>
    </row>
    <row r="60" spans="1:7" ht="20.100000000000001" customHeight="1">
      <c r="A60" s="176"/>
      <c r="B60" s="78" t="s">
        <v>28</v>
      </c>
      <c r="C60" s="190" t="s">
        <v>69</v>
      </c>
      <c r="D60" s="190"/>
      <c r="E60" s="190"/>
      <c r="F60" s="190"/>
      <c r="G60" s="191"/>
    </row>
    <row r="61" spans="1:7" ht="20.100000000000001" customHeight="1">
      <c r="A61" s="176"/>
      <c r="B61" s="78" t="s">
        <v>119</v>
      </c>
      <c r="C61" s="190" t="s">
        <v>97</v>
      </c>
      <c r="D61" s="190"/>
      <c r="E61" s="190"/>
      <c r="F61" s="190"/>
      <c r="G61" s="191"/>
    </row>
    <row r="62" spans="1:7" ht="20.100000000000001" customHeight="1" thickBot="1">
      <c r="A62" s="177"/>
      <c r="B62" s="72" t="s">
        <v>120</v>
      </c>
      <c r="C62" s="192"/>
      <c r="D62" s="192"/>
      <c r="E62" s="192"/>
      <c r="F62" s="192"/>
      <c r="G62" s="193"/>
    </row>
    <row r="63" spans="1:7" s="17" customFormat="1" ht="20.100000000000001" customHeight="1" thickTop="1">
      <c r="A63" s="175">
        <v>7</v>
      </c>
      <c r="B63" s="70" t="s">
        <v>123</v>
      </c>
      <c r="C63" s="178" t="str">
        <f>계약현황!C45</f>
        <v>2017. 봉사교류 하나되는세상속으로 항공료 지급</v>
      </c>
      <c r="D63" s="178"/>
      <c r="E63" s="178"/>
      <c r="F63" s="178"/>
      <c r="G63" s="179"/>
    </row>
    <row r="64" spans="1:7" ht="20.100000000000001" customHeight="1">
      <c r="A64" s="176"/>
      <c r="B64" s="180" t="s">
        <v>121</v>
      </c>
      <c r="C64" s="181" t="s">
        <v>16</v>
      </c>
      <c r="D64" s="181" t="s">
        <v>17</v>
      </c>
      <c r="E64" s="21" t="s">
        <v>23</v>
      </c>
      <c r="F64" s="21" t="s">
        <v>19</v>
      </c>
      <c r="G64" s="22" t="s">
        <v>27</v>
      </c>
    </row>
    <row r="65" spans="1:7" ht="20.100000000000001" customHeight="1">
      <c r="A65" s="176"/>
      <c r="B65" s="180"/>
      <c r="C65" s="181"/>
      <c r="D65" s="181"/>
      <c r="E65" s="23" t="s">
        <v>24</v>
      </c>
      <c r="F65" s="23" t="s">
        <v>20</v>
      </c>
      <c r="G65" s="24" t="s">
        <v>25</v>
      </c>
    </row>
    <row r="66" spans="1:7" ht="20.100000000000001" customHeight="1">
      <c r="A66" s="176"/>
      <c r="B66" s="180"/>
      <c r="C66" s="182" t="str">
        <f>계약현황!C48</f>
        <v>2017.06.29.</v>
      </c>
      <c r="D66" s="183" t="str">
        <f>계약현황!E48</f>
        <v>2017.07.27.~08.08.</v>
      </c>
      <c r="E66" s="185">
        <f>계약현황!C46</f>
        <v>4130000</v>
      </c>
      <c r="F66" s="185">
        <f>계약현황!E47</f>
        <v>4130000</v>
      </c>
      <c r="G66" s="186">
        <f>계약현황!C33</f>
        <v>0.91907514450867056</v>
      </c>
    </row>
    <row r="67" spans="1:7" ht="20.100000000000001" customHeight="1">
      <c r="A67" s="176"/>
      <c r="B67" s="180"/>
      <c r="C67" s="182"/>
      <c r="D67" s="184"/>
      <c r="E67" s="185"/>
      <c r="F67" s="185"/>
      <c r="G67" s="186"/>
    </row>
    <row r="68" spans="1:7" ht="20.100000000000001" customHeight="1">
      <c r="A68" s="176"/>
      <c r="B68" s="187" t="s">
        <v>124</v>
      </c>
      <c r="C68" s="21" t="s">
        <v>22</v>
      </c>
      <c r="D68" s="21" t="s">
        <v>26</v>
      </c>
      <c r="E68" s="181" t="s">
        <v>125</v>
      </c>
      <c r="F68" s="181"/>
      <c r="G68" s="189"/>
    </row>
    <row r="69" spans="1:7" ht="20.100000000000001" customHeight="1">
      <c r="A69" s="176"/>
      <c r="B69" s="188"/>
      <c r="C69" s="20" t="str">
        <f>계약현황!E50</f>
        <v>㈜아름다운여행세상</v>
      </c>
      <c r="D69" s="20" t="s">
        <v>168</v>
      </c>
      <c r="E69" s="190" t="str">
        <f>계약현황!E51</f>
        <v xml:space="preserve">서울특별시 성북구 동소문로 11 3층 301호 </v>
      </c>
      <c r="F69" s="190"/>
      <c r="G69" s="191"/>
    </row>
    <row r="70" spans="1:7" ht="20.100000000000001" customHeight="1">
      <c r="A70" s="176"/>
      <c r="B70" s="71" t="s">
        <v>28</v>
      </c>
      <c r="C70" s="190" t="s">
        <v>132</v>
      </c>
      <c r="D70" s="190"/>
      <c r="E70" s="190"/>
      <c r="F70" s="190"/>
      <c r="G70" s="191"/>
    </row>
    <row r="71" spans="1:7" ht="20.100000000000001" customHeight="1">
      <c r="A71" s="176"/>
      <c r="B71" s="71" t="s">
        <v>119</v>
      </c>
      <c r="C71" s="190" t="s">
        <v>170</v>
      </c>
      <c r="D71" s="190"/>
      <c r="E71" s="190"/>
      <c r="F71" s="190"/>
      <c r="G71" s="191"/>
    </row>
    <row r="72" spans="1:7" ht="20.100000000000001" customHeight="1" thickBot="1">
      <c r="A72" s="177"/>
      <c r="B72" s="72" t="s">
        <v>120</v>
      </c>
      <c r="C72" s="192"/>
      <c r="D72" s="192"/>
      <c r="E72" s="192"/>
      <c r="F72" s="192"/>
      <c r="G72" s="193"/>
    </row>
    <row r="73" spans="1:7" ht="20.100000000000001" customHeight="1" thickTop="1">
      <c r="A73" s="175">
        <v>8</v>
      </c>
      <c r="B73" s="70" t="s">
        <v>123</v>
      </c>
      <c r="C73" s="178" t="str">
        <f>계약현황!C52</f>
        <v>초등 6학년 안전 3분기 프로그램 계약</v>
      </c>
      <c r="D73" s="178"/>
      <c r="E73" s="178"/>
      <c r="F73" s="178"/>
      <c r="G73" s="179"/>
    </row>
    <row r="74" spans="1:7" ht="20.100000000000001" customHeight="1">
      <c r="A74" s="176"/>
      <c r="B74" s="180" t="s">
        <v>121</v>
      </c>
      <c r="C74" s="181" t="s">
        <v>16</v>
      </c>
      <c r="D74" s="181" t="s">
        <v>17</v>
      </c>
      <c r="E74" s="66" t="s">
        <v>23</v>
      </c>
      <c r="F74" s="66" t="s">
        <v>19</v>
      </c>
      <c r="G74" s="67" t="s">
        <v>27</v>
      </c>
    </row>
    <row r="75" spans="1:7" ht="20.100000000000001" customHeight="1">
      <c r="A75" s="176"/>
      <c r="B75" s="180"/>
      <c r="C75" s="181"/>
      <c r="D75" s="181"/>
      <c r="E75" s="23" t="s">
        <v>24</v>
      </c>
      <c r="F75" s="23" t="s">
        <v>20</v>
      </c>
      <c r="G75" s="24" t="s">
        <v>25</v>
      </c>
    </row>
    <row r="76" spans="1:7" ht="20.100000000000001" customHeight="1">
      <c r="A76" s="176"/>
      <c r="B76" s="180"/>
      <c r="C76" s="182" t="str">
        <f>계약현황!C55</f>
        <v>2017.06.16.</v>
      </c>
      <c r="D76" s="183" t="str">
        <f>계약현황!E55</f>
        <v>2017.07.07</v>
      </c>
      <c r="E76" s="185">
        <f>계약현황!C53</f>
        <v>290000</v>
      </c>
      <c r="F76" s="185">
        <f>계약현황!E54</f>
        <v>270000</v>
      </c>
      <c r="G76" s="186">
        <f>계약현황!C54</f>
        <v>0.93103448275862066</v>
      </c>
    </row>
    <row r="77" spans="1:7" ht="20.100000000000001" customHeight="1">
      <c r="A77" s="176"/>
      <c r="B77" s="180"/>
      <c r="C77" s="182"/>
      <c r="D77" s="184"/>
      <c r="E77" s="185"/>
      <c r="F77" s="185"/>
      <c r="G77" s="186"/>
    </row>
    <row r="78" spans="1:7" ht="20.100000000000001" customHeight="1">
      <c r="A78" s="176"/>
      <c r="B78" s="187" t="s">
        <v>124</v>
      </c>
      <c r="C78" s="66" t="s">
        <v>22</v>
      </c>
      <c r="D78" s="66" t="s">
        <v>26</v>
      </c>
      <c r="E78" s="181" t="s">
        <v>125</v>
      </c>
      <c r="F78" s="181"/>
      <c r="G78" s="189"/>
    </row>
    <row r="79" spans="1:7" ht="20.100000000000001" customHeight="1">
      <c r="A79" s="176"/>
      <c r="B79" s="188"/>
      <c r="C79" s="74" t="str">
        <f>계약현황!E57</f>
        <v>(사)라이프가드 코리아</v>
      </c>
      <c r="D79" s="74" t="s">
        <v>169</v>
      </c>
      <c r="E79" s="190" t="str">
        <f>계약현황!E58</f>
        <v>서울특별시 동대문구 천호대로 77</v>
      </c>
      <c r="F79" s="190"/>
      <c r="G79" s="191"/>
    </row>
    <row r="80" spans="1:7" ht="20.100000000000001" customHeight="1">
      <c r="A80" s="176"/>
      <c r="B80" s="73" t="s">
        <v>28</v>
      </c>
      <c r="C80" s="190" t="s">
        <v>131</v>
      </c>
      <c r="D80" s="190"/>
      <c r="E80" s="190"/>
      <c r="F80" s="190"/>
      <c r="G80" s="191"/>
    </row>
    <row r="81" spans="1:7" ht="20.100000000000001" customHeight="1">
      <c r="A81" s="176"/>
      <c r="B81" s="73" t="s">
        <v>119</v>
      </c>
      <c r="C81" s="190" t="s">
        <v>78</v>
      </c>
      <c r="D81" s="190"/>
      <c r="E81" s="190"/>
      <c r="F81" s="190"/>
      <c r="G81" s="191"/>
    </row>
    <row r="82" spans="1:7" ht="20.100000000000001" customHeight="1" thickBot="1">
      <c r="A82" s="177"/>
      <c r="B82" s="72" t="s">
        <v>120</v>
      </c>
      <c r="C82" s="192"/>
      <c r="D82" s="192"/>
      <c r="E82" s="192"/>
      <c r="F82" s="192"/>
      <c r="G82" s="193"/>
    </row>
    <row r="83" spans="1:7" ht="14.25" thickTop="1"/>
  </sheetData>
  <mergeCells count="131">
    <mergeCell ref="E58:G58"/>
    <mergeCell ref="E59:G59"/>
    <mergeCell ref="C60:G60"/>
    <mergeCell ref="C61:G61"/>
    <mergeCell ref="C62:G6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A33:A42"/>
    <mergeCell ref="A43:A52"/>
    <mergeCell ref="A63:A72"/>
    <mergeCell ref="A2:B2"/>
    <mergeCell ref="B68:B69"/>
    <mergeCell ref="B64:B67"/>
    <mergeCell ref="B38:B39"/>
    <mergeCell ref="B34:B37"/>
    <mergeCell ref="B8:B9"/>
    <mergeCell ref="B14:B17"/>
    <mergeCell ref="B18:B19"/>
    <mergeCell ref="A3:A12"/>
    <mergeCell ref="B44:B47"/>
    <mergeCell ref="B48:B49"/>
    <mergeCell ref="A23:A32"/>
    <mergeCell ref="B28:B29"/>
    <mergeCell ref="B24:B27"/>
    <mergeCell ref="A53:A62"/>
    <mergeCell ref="B58:B59"/>
    <mergeCell ref="C72:G72"/>
    <mergeCell ref="E68:G68"/>
    <mergeCell ref="E69:G69"/>
    <mergeCell ref="C70:G70"/>
    <mergeCell ref="C71:G71"/>
    <mergeCell ref="C63:G63"/>
    <mergeCell ref="C64:C65"/>
    <mergeCell ref="D64:D65"/>
    <mergeCell ref="C66:C67"/>
    <mergeCell ref="E66:E67"/>
    <mergeCell ref="F66:F67"/>
    <mergeCell ref="G66:G67"/>
    <mergeCell ref="D66:D67"/>
    <mergeCell ref="C41:G41"/>
    <mergeCell ref="C42:G42"/>
    <mergeCell ref="E38:G38"/>
    <mergeCell ref="E39:G39"/>
    <mergeCell ref="C40:G40"/>
    <mergeCell ref="C36:C37"/>
    <mergeCell ref="E36:E37"/>
    <mergeCell ref="F36:F37"/>
    <mergeCell ref="G36:G37"/>
    <mergeCell ref="D36:D37"/>
    <mergeCell ref="C21:G21"/>
    <mergeCell ref="C22:G22"/>
    <mergeCell ref="C33:G33"/>
    <mergeCell ref="C34:C35"/>
    <mergeCell ref="D34:D35"/>
    <mergeCell ref="C23:G23"/>
    <mergeCell ref="E26:E27"/>
    <mergeCell ref="F26:F27"/>
    <mergeCell ref="G26:G27"/>
    <mergeCell ref="C32:G32"/>
    <mergeCell ref="E28:G28"/>
    <mergeCell ref="E29:G29"/>
    <mergeCell ref="C30:G30"/>
    <mergeCell ref="C31:G31"/>
    <mergeCell ref="C24:C25"/>
    <mergeCell ref="D24:D25"/>
    <mergeCell ref="C26:C27"/>
    <mergeCell ref="D26:D27"/>
    <mergeCell ref="E18:G18"/>
    <mergeCell ref="E19:G19"/>
    <mergeCell ref="D4:D5"/>
    <mergeCell ref="C20:G20"/>
    <mergeCell ref="C11:G11"/>
    <mergeCell ref="C12:G12"/>
    <mergeCell ref="G6:G7"/>
    <mergeCell ref="B4:B7"/>
    <mergeCell ref="F2:G2"/>
    <mergeCell ref="D6:D7"/>
    <mergeCell ref="D16:D17"/>
    <mergeCell ref="A1:G1"/>
    <mergeCell ref="C13:G13"/>
    <mergeCell ref="C14:C15"/>
    <mergeCell ref="D14:D15"/>
    <mergeCell ref="C16:C17"/>
    <mergeCell ref="E16:E17"/>
    <mergeCell ref="F16:F17"/>
    <mergeCell ref="G16:G17"/>
    <mergeCell ref="E8:G8"/>
    <mergeCell ref="E9:G9"/>
    <mergeCell ref="C10:G10"/>
    <mergeCell ref="C3:G3"/>
    <mergeCell ref="C4:C5"/>
    <mergeCell ref="C6:C7"/>
    <mergeCell ref="E6:E7"/>
    <mergeCell ref="F6:F7"/>
    <mergeCell ref="A13:A22"/>
    <mergeCell ref="C43:G43"/>
    <mergeCell ref="C44:C45"/>
    <mergeCell ref="D44:D45"/>
    <mergeCell ref="C46:C47"/>
    <mergeCell ref="D46:D47"/>
    <mergeCell ref="E46:E47"/>
    <mergeCell ref="F46:F47"/>
    <mergeCell ref="G46:G47"/>
    <mergeCell ref="C52:G52"/>
    <mergeCell ref="E48:G48"/>
    <mergeCell ref="E49:G49"/>
    <mergeCell ref="C50:G50"/>
    <mergeCell ref="C51:G51"/>
    <mergeCell ref="A73:A82"/>
    <mergeCell ref="C73:G73"/>
    <mergeCell ref="B74:B77"/>
    <mergeCell ref="C74:C75"/>
    <mergeCell ref="D74:D75"/>
    <mergeCell ref="C76:C77"/>
    <mergeCell ref="D76:D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sqref="A1:M1"/>
    </sheetView>
  </sheetViews>
  <sheetFormatPr defaultRowHeight="13.5"/>
  <cols>
    <col min="1" max="1" width="3.6640625" style="113" customWidth="1"/>
    <col min="2" max="2" width="4.21875" style="97" customWidth="1"/>
    <col min="3" max="3" width="6.33203125" style="97" customWidth="1"/>
    <col min="4" max="4" width="23.6640625" style="97" customWidth="1"/>
    <col min="5" max="5" width="6.33203125" style="97" customWidth="1"/>
    <col min="6" max="6" width="22.88671875" style="97" customWidth="1"/>
    <col min="7" max="7" width="4.77734375" style="97" customWidth="1"/>
    <col min="8" max="8" width="4.88671875" style="97" customWidth="1"/>
    <col min="9" max="9" width="9.5546875" style="97" customWidth="1"/>
    <col min="10" max="10" width="7.44140625" style="97" customWidth="1"/>
    <col min="11" max="11" width="5.5546875" style="97" customWidth="1"/>
    <col min="12" max="12" width="9.21875" style="101" customWidth="1"/>
    <col min="13" max="13" width="3.88671875" style="97" customWidth="1"/>
  </cols>
  <sheetData>
    <row r="1" spans="1:13" ht="38.25" customHeight="1" thickBot="1">
      <c r="A1" s="215" t="s">
        <v>229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 s="108" customFormat="1" ht="14.25" thickBot="1">
      <c r="A2" s="216" t="s">
        <v>35</v>
      </c>
      <c r="B2" s="216"/>
      <c r="C2" s="216"/>
      <c r="D2" s="216"/>
      <c r="E2" s="9"/>
      <c r="F2" s="69"/>
      <c r="G2" s="69"/>
      <c r="J2" s="217" t="s">
        <v>322</v>
      </c>
      <c r="K2" s="217"/>
      <c r="L2" s="217"/>
      <c r="M2" s="217"/>
    </row>
    <row r="3" spans="1:13" ht="25.5" thickTop="1" thickBot="1">
      <c r="A3" s="109" t="s">
        <v>294</v>
      </c>
      <c r="B3" s="144" t="s">
        <v>307</v>
      </c>
      <c r="C3" s="110" t="s">
        <v>230</v>
      </c>
      <c r="D3" s="110" t="s">
        <v>231</v>
      </c>
      <c r="E3" s="110" t="s">
        <v>232</v>
      </c>
      <c r="F3" s="110" t="s">
        <v>233</v>
      </c>
      <c r="G3" s="110" t="s">
        <v>234</v>
      </c>
      <c r="H3" s="110" t="s">
        <v>235</v>
      </c>
      <c r="I3" s="110" t="s">
        <v>323</v>
      </c>
      <c r="J3" s="111" t="s">
        <v>236</v>
      </c>
      <c r="K3" s="111" t="s">
        <v>237</v>
      </c>
      <c r="L3" s="111" t="s">
        <v>238</v>
      </c>
      <c r="M3" s="112" t="s">
        <v>8</v>
      </c>
    </row>
    <row r="4" spans="1:13" s="113" customFormat="1" ht="21.95" customHeight="1" thickTop="1">
      <c r="A4" s="129">
        <v>1</v>
      </c>
      <c r="B4" s="145">
        <v>2017</v>
      </c>
      <c r="C4" s="130" t="s">
        <v>312</v>
      </c>
      <c r="D4" s="131" t="s">
        <v>279</v>
      </c>
      <c r="E4" s="130" t="s">
        <v>239</v>
      </c>
      <c r="F4" s="162" t="s">
        <v>278</v>
      </c>
      <c r="G4" s="139">
        <v>3</v>
      </c>
      <c r="H4" s="138" t="s">
        <v>244</v>
      </c>
      <c r="I4" s="107">
        <v>200</v>
      </c>
      <c r="J4" s="130" t="s">
        <v>242</v>
      </c>
      <c r="K4" s="130" t="s">
        <v>251</v>
      </c>
      <c r="L4" s="130" t="s">
        <v>276</v>
      </c>
      <c r="M4" s="132"/>
    </row>
    <row r="5" spans="1:13" s="113" customFormat="1" ht="21.95" customHeight="1">
      <c r="A5" s="119">
        <v>2</v>
      </c>
      <c r="B5" s="146">
        <v>2017</v>
      </c>
      <c r="C5" s="117" t="s">
        <v>312</v>
      </c>
      <c r="D5" s="115" t="s">
        <v>284</v>
      </c>
      <c r="E5" s="117" t="s">
        <v>239</v>
      </c>
      <c r="F5" s="133" t="s">
        <v>293</v>
      </c>
      <c r="G5" s="94">
        <v>1</v>
      </c>
      <c r="H5" s="95" t="s">
        <v>292</v>
      </c>
      <c r="I5" s="96">
        <v>50000</v>
      </c>
      <c r="J5" s="117" t="s">
        <v>242</v>
      </c>
      <c r="K5" s="117" t="s">
        <v>282</v>
      </c>
      <c r="L5" s="117" t="s">
        <v>281</v>
      </c>
      <c r="M5" s="124"/>
    </row>
    <row r="6" spans="1:13" s="113" customFormat="1" ht="21.95" customHeight="1">
      <c r="A6" s="119">
        <v>3</v>
      </c>
      <c r="B6" s="146">
        <v>2017</v>
      </c>
      <c r="C6" s="117" t="s">
        <v>312</v>
      </c>
      <c r="D6" s="115" t="s">
        <v>284</v>
      </c>
      <c r="E6" s="117" t="s">
        <v>239</v>
      </c>
      <c r="F6" s="133" t="s">
        <v>291</v>
      </c>
      <c r="G6" s="94">
        <v>1</v>
      </c>
      <c r="H6" s="95" t="s">
        <v>290</v>
      </c>
      <c r="I6" s="96">
        <v>730000</v>
      </c>
      <c r="J6" s="117" t="s">
        <v>242</v>
      </c>
      <c r="K6" s="117" t="s">
        <v>282</v>
      </c>
      <c r="L6" s="117" t="s">
        <v>281</v>
      </c>
      <c r="M6" s="124"/>
    </row>
    <row r="7" spans="1:13" s="114" customFormat="1" ht="21.95" customHeight="1">
      <c r="A7" s="119">
        <v>4</v>
      </c>
      <c r="B7" s="146">
        <v>2017</v>
      </c>
      <c r="C7" s="117" t="s">
        <v>311</v>
      </c>
      <c r="D7" s="115" t="s">
        <v>284</v>
      </c>
      <c r="E7" s="117" t="s">
        <v>239</v>
      </c>
      <c r="F7" s="134" t="s">
        <v>289</v>
      </c>
      <c r="G7" s="98">
        <v>1</v>
      </c>
      <c r="H7" s="99" t="s">
        <v>243</v>
      </c>
      <c r="I7" s="100">
        <v>1370000</v>
      </c>
      <c r="J7" s="117" t="s">
        <v>242</v>
      </c>
      <c r="K7" s="117" t="s">
        <v>282</v>
      </c>
      <c r="L7" s="117" t="s">
        <v>281</v>
      </c>
      <c r="M7" s="125"/>
    </row>
    <row r="8" spans="1:13" s="126" customFormat="1" ht="21.95" customHeight="1">
      <c r="A8" s="119">
        <v>5</v>
      </c>
      <c r="B8" s="146">
        <v>2017</v>
      </c>
      <c r="C8" s="117" t="s">
        <v>311</v>
      </c>
      <c r="D8" s="115" t="s">
        <v>284</v>
      </c>
      <c r="E8" s="117" t="s">
        <v>239</v>
      </c>
      <c r="F8" s="134" t="s">
        <v>288</v>
      </c>
      <c r="G8" s="99">
        <v>1</v>
      </c>
      <c r="H8" s="120" t="s">
        <v>243</v>
      </c>
      <c r="I8" s="100">
        <v>720000</v>
      </c>
      <c r="J8" s="117" t="s">
        <v>242</v>
      </c>
      <c r="K8" s="117" t="s">
        <v>282</v>
      </c>
      <c r="L8" s="117" t="s">
        <v>281</v>
      </c>
      <c r="M8" s="125"/>
    </row>
    <row r="9" spans="1:13" s="114" customFormat="1" ht="21.95" customHeight="1">
      <c r="A9" s="119">
        <v>6</v>
      </c>
      <c r="B9" s="146">
        <v>2017</v>
      </c>
      <c r="C9" s="117" t="s">
        <v>311</v>
      </c>
      <c r="D9" s="115" t="s">
        <v>284</v>
      </c>
      <c r="E9" s="117" t="s">
        <v>239</v>
      </c>
      <c r="F9" s="134" t="s">
        <v>287</v>
      </c>
      <c r="G9" s="98">
        <v>1</v>
      </c>
      <c r="H9" s="99" t="s">
        <v>243</v>
      </c>
      <c r="I9" s="100">
        <v>648000</v>
      </c>
      <c r="J9" s="117" t="s">
        <v>242</v>
      </c>
      <c r="K9" s="117" t="s">
        <v>282</v>
      </c>
      <c r="L9" s="117" t="s">
        <v>281</v>
      </c>
      <c r="M9" s="125"/>
    </row>
    <row r="10" spans="1:13" s="113" customFormat="1" ht="21.95" customHeight="1">
      <c r="A10" s="119">
        <v>7</v>
      </c>
      <c r="B10" s="146">
        <v>2017</v>
      </c>
      <c r="C10" s="117" t="s">
        <v>311</v>
      </c>
      <c r="D10" s="115" t="s">
        <v>284</v>
      </c>
      <c r="E10" s="117" t="s">
        <v>239</v>
      </c>
      <c r="F10" s="134" t="s">
        <v>286</v>
      </c>
      <c r="G10" s="98">
        <v>1</v>
      </c>
      <c r="H10" s="99" t="s">
        <v>243</v>
      </c>
      <c r="I10" s="100">
        <v>992000</v>
      </c>
      <c r="J10" s="117" t="s">
        <v>242</v>
      </c>
      <c r="K10" s="117" t="s">
        <v>282</v>
      </c>
      <c r="L10" s="117" t="s">
        <v>281</v>
      </c>
      <c r="M10" s="124"/>
    </row>
    <row r="11" spans="1:13" s="113" customFormat="1" ht="21.95" customHeight="1">
      <c r="A11" s="119">
        <v>8</v>
      </c>
      <c r="B11" s="146">
        <v>2017</v>
      </c>
      <c r="C11" s="117" t="s">
        <v>311</v>
      </c>
      <c r="D11" s="115" t="s">
        <v>284</v>
      </c>
      <c r="E11" s="117" t="s">
        <v>239</v>
      </c>
      <c r="F11" s="143" t="s">
        <v>285</v>
      </c>
      <c r="G11" s="98">
        <v>1</v>
      </c>
      <c r="H11" s="102" t="s">
        <v>243</v>
      </c>
      <c r="I11" s="103">
        <v>30000</v>
      </c>
      <c r="J11" s="117" t="s">
        <v>242</v>
      </c>
      <c r="K11" s="117" t="s">
        <v>282</v>
      </c>
      <c r="L11" s="117" t="s">
        <v>281</v>
      </c>
      <c r="M11" s="124"/>
    </row>
    <row r="12" spans="1:13" s="113" customFormat="1" ht="21.95" customHeight="1">
      <c r="A12" s="119">
        <v>9</v>
      </c>
      <c r="B12" s="146">
        <v>2017</v>
      </c>
      <c r="C12" s="117" t="s">
        <v>311</v>
      </c>
      <c r="D12" s="115" t="s">
        <v>284</v>
      </c>
      <c r="E12" s="117" t="s">
        <v>239</v>
      </c>
      <c r="F12" s="143" t="s">
        <v>283</v>
      </c>
      <c r="G12" s="98">
        <v>1</v>
      </c>
      <c r="H12" s="102" t="s">
        <v>243</v>
      </c>
      <c r="I12" s="103">
        <v>708000</v>
      </c>
      <c r="J12" s="117" t="s">
        <v>242</v>
      </c>
      <c r="K12" s="117" t="s">
        <v>282</v>
      </c>
      <c r="L12" s="117" t="s">
        <v>281</v>
      </c>
      <c r="M12" s="124"/>
    </row>
    <row r="13" spans="1:13" s="97" customFormat="1" ht="21.95" customHeight="1">
      <c r="A13" s="119">
        <v>10</v>
      </c>
      <c r="B13" s="146">
        <v>2017</v>
      </c>
      <c r="C13" s="117" t="s">
        <v>313</v>
      </c>
      <c r="D13" s="115" t="s">
        <v>271</v>
      </c>
      <c r="E13" s="117" t="s">
        <v>239</v>
      </c>
      <c r="F13" s="93" t="s">
        <v>272</v>
      </c>
      <c r="G13" s="96">
        <v>1</v>
      </c>
      <c r="H13" s="95" t="s">
        <v>240</v>
      </c>
      <c r="I13" s="96">
        <v>30</v>
      </c>
      <c r="J13" s="117" t="s">
        <v>241</v>
      </c>
      <c r="K13" s="117" t="s">
        <v>248</v>
      </c>
      <c r="L13" s="117" t="s">
        <v>249</v>
      </c>
      <c r="M13" s="124"/>
    </row>
    <row r="14" spans="1:13" s="97" customFormat="1" ht="21.95" customHeight="1">
      <c r="A14" s="119">
        <v>11</v>
      </c>
      <c r="B14" s="104">
        <v>2017</v>
      </c>
      <c r="C14" s="120" t="s">
        <v>314</v>
      </c>
      <c r="D14" s="121" t="s">
        <v>261</v>
      </c>
      <c r="E14" s="120" t="s">
        <v>239</v>
      </c>
      <c r="F14" s="134" t="s">
        <v>262</v>
      </c>
      <c r="G14" s="122">
        <v>4</v>
      </c>
      <c r="H14" s="123" t="s">
        <v>263</v>
      </c>
      <c r="I14" s="137">
        <v>120</v>
      </c>
      <c r="J14" s="117" t="s">
        <v>258</v>
      </c>
      <c r="K14" s="117" t="s">
        <v>259</v>
      </c>
      <c r="L14" s="117" t="s">
        <v>253</v>
      </c>
      <c r="M14" s="125"/>
    </row>
    <row r="15" spans="1:13" s="97" customFormat="1" ht="21.95" customHeight="1">
      <c r="A15" s="119">
        <v>12</v>
      </c>
      <c r="B15" s="104">
        <v>2017</v>
      </c>
      <c r="C15" s="120" t="s">
        <v>315</v>
      </c>
      <c r="D15" s="121" t="s">
        <v>261</v>
      </c>
      <c r="E15" s="120" t="s">
        <v>239</v>
      </c>
      <c r="F15" s="134" t="s">
        <v>264</v>
      </c>
      <c r="G15" s="122">
        <v>1</v>
      </c>
      <c r="H15" s="123" t="s">
        <v>252</v>
      </c>
      <c r="I15" s="137">
        <v>2000</v>
      </c>
      <c r="J15" s="117" t="s">
        <v>258</v>
      </c>
      <c r="K15" s="117" t="s">
        <v>259</v>
      </c>
      <c r="L15" s="117" t="s">
        <v>253</v>
      </c>
      <c r="M15" s="125"/>
    </row>
    <row r="16" spans="1:13" s="113" customFormat="1" ht="21.95" customHeight="1">
      <c r="A16" s="119">
        <v>13</v>
      </c>
      <c r="B16" s="146">
        <v>2017</v>
      </c>
      <c r="C16" s="117" t="s">
        <v>316</v>
      </c>
      <c r="D16" s="128" t="s">
        <v>277</v>
      </c>
      <c r="E16" s="127" t="s">
        <v>239</v>
      </c>
      <c r="F16" s="157" t="s">
        <v>280</v>
      </c>
      <c r="G16" s="142">
        <v>1</v>
      </c>
      <c r="H16" s="141" t="s">
        <v>263</v>
      </c>
      <c r="I16" s="140">
        <v>9000</v>
      </c>
      <c r="J16" s="120" t="s">
        <v>241</v>
      </c>
      <c r="K16" s="127" t="s">
        <v>247</v>
      </c>
      <c r="L16" s="117" t="s">
        <v>276</v>
      </c>
      <c r="M16" s="124"/>
    </row>
    <row r="17" spans="1:13" s="114" customFormat="1" ht="21.95" customHeight="1">
      <c r="A17" s="119">
        <v>14</v>
      </c>
      <c r="B17" s="104">
        <v>2017</v>
      </c>
      <c r="C17" s="120" t="s">
        <v>316</v>
      </c>
      <c r="D17" s="128" t="s">
        <v>277</v>
      </c>
      <c r="E17" s="127" t="s">
        <v>239</v>
      </c>
      <c r="F17" s="158" t="s">
        <v>308</v>
      </c>
      <c r="G17" s="142">
        <v>80</v>
      </c>
      <c r="H17" s="141" t="s">
        <v>246</v>
      </c>
      <c r="I17" s="140">
        <v>2000</v>
      </c>
      <c r="J17" s="120" t="s">
        <v>241</v>
      </c>
      <c r="K17" s="127" t="s">
        <v>247</v>
      </c>
      <c r="L17" s="117" t="s">
        <v>276</v>
      </c>
      <c r="M17" s="125"/>
    </row>
    <row r="18" spans="1:13" s="101" customFormat="1" ht="21.95" customHeight="1">
      <c r="A18" s="119">
        <v>15</v>
      </c>
      <c r="B18" s="104">
        <v>2017</v>
      </c>
      <c r="C18" s="120" t="s">
        <v>318</v>
      </c>
      <c r="D18" s="121" t="s">
        <v>266</v>
      </c>
      <c r="E18" s="127" t="s">
        <v>239</v>
      </c>
      <c r="F18" s="159" t="s">
        <v>309</v>
      </c>
      <c r="G18" s="122">
        <v>4</v>
      </c>
      <c r="H18" s="123" t="s">
        <v>263</v>
      </c>
      <c r="I18" s="137">
        <v>500</v>
      </c>
      <c r="J18" s="117" t="s">
        <v>258</v>
      </c>
      <c r="K18" s="117" t="s">
        <v>259</v>
      </c>
      <c r="L18" s="117" t="s">
        <v>253</v>
      </c>
      <c r="M18" s="124"/>
    </row>
    <row r="19" spans="1:13" s="101" customFormat="1" ht="21.95" customHeight="1">
      <c r="A19" s="119">
        <v>16</v>
      </c>
      <c r="B19" s="104">
        <v>2017</v>
      </c>
      <c r="C19" s="120" t="s">
        <v>318</v>
      </c>
      <c r="D19" s="121" t="s">
        <v>266</v>
      </c>
      <c r="E19" s="120" t="s">
        <v>239</v>
      </c>
      <c r="F19" s="134" t="s">
        <v>267</v>
      </c>
      <c r="G19" s="122">
        <v>1</v>
      </c>
      <c r="H19" s="123" t="s">
        <v>252</v>
      </c>
      <c r="I19" s="137">
        <v>500</v>
      </c>
      <c r="J19" s="117" t="s">
        <v>258</v>
      </c>
      <c r="K19" s="117" t="s">
        <v>259</v>
      </c>
      <c r="L19" s="117" t="s">
        <v>253</v>
      </c>
      <c r="M19" s="124"/>
    </row>
    <row r="20" spans="1:13" s="101" customFormat="1" ht="21.95" customHeight="1">
      <c r="A20" s="119">
        <v>17</v>
      </c>
      <c r="B20" s="104">
        <v>2017</v>
      </c>
      <c r="C20" s="120" t="s">
        <v>317</v>
      </c>
      <c r="D20" s="121" t="s">
        <v>266</v>
      </c>
      <c r="E20" s="120" t="s">
        <v>239</v>
      </c>
      <c r="F20" s="134" t="s">
        <v>268</v>
      </c>
      <c r="G20" s="122">
        <v>1500</v>
      </c>
      <c r="H20" s="123" t="s">
        <v>269</v>
      </c>
      <c r="I20" s="137">
        <v>300</v>
      </c>
      <c r="J20" s="117" t="s">
        <v>258</v>
      </c>
      <c r="K20" s="117" t="s">
        <v>259</v>
      </c>
      <c r="L20" s="117" t="s">
        <v>253</v>
      </c>
      <c r="M20" s="124"/>
    </row>
    <row r="21" spans="1:13" s="97" customFormat="1" ht="21.95" customHeight="1">
      <c r="A21" s="119">
        <v>18</v>
      </c>
      <c r="B21" s="104">
        <v>2017</v>
      </c>
      <c r="C21" s="120" t="s">
        <v>317</v>
      </c>
      <c r="D21" s="121" t="s">
        <v>266</v>
      </c>
      <c r="E21" s="120" t="s">
        <v>239</v>
      </c>
      <c r="F21" s="134" t="s">
        <v>270</v>
      </c>
      <c r="G21" s="122">
        <v>35</v>
      </c>
      <c r="H21" s="123" t="s">
        <v>240</v>
      </c>
      <c r="I21" s="137">
        <v>1050</v>
      </c>
      <c r="J21" s="117" t="s">
        <v>258</v>
      </c>
      <c r="K21" s="117" t="s">
        <v>259</v>
      </c>
      <c r="L21" s="117" t="s">
        <v>253</v>
      </c>
      <c r="M21" s="124"/>
    </row>
    <row r="22" spans="1:13" s="113" customFormat="1" ht="21.95" customHeight="1">
      <c r="A22" s="119">
        <v>19</v>
      </c>
      <c r="B22" s="146">
        <v>2017</v>
      </c>
      <c r="C22" s="117" t="s">
        <v>319</v>
      </c>
      <c r="D22" s="161" t="s">
        <v>275</v>
      </c>
      <c r="E22" s="117" t="s">
        <v>239</v>
      </c>
      <c r="F22" s="160" t="s">
        <v>310</v>
      </c>
      <c r="G22" s="94">
        <v>100</v>
      </c>
      <c r="H22" s="95" t="s">
        <v>274</v>
      </c>
      <c r="I22" s="96">
        <v>1200</v>
      </c>
      <c r="J22" s="120" t="s">
        <v>242</v>
      </c>
      <c r="K22" s="120" t="s">
        <v>250</v>
      </c>
      <c r="L22" s="120" t="s">
        <v>273</v>
      </c>
      <c r="M22" s="124"/>
    </row>
    <row r="23" spans="1:13" s="101" customFormat="1" ht="21.95" customHeight="1">
      <c r="A23" s="119">
        <v>20</v>
      </c>
      <c r="B23" s="104">
        <v>2017</v>
      </c>
      <c r="C23" s="120" t="s">
        <v>320</v>
      </c>
      <c r="D23" s="121" t="s">
        <v>261</v>
      </c>
      <c r="E23" s="127" t="s">
        <v>239</v>
      </c>
      <c r="F23" s="134" t="s">
        <v>265</v>
      </c>
      <c r="G23" s="123">
        <v>3000</v>
      </c>
      <c r="H23" s="120" t="s">
        <v>246</v>
      </c>
      <c r="I23" s="137">
        <v>700</v>
      </c>
      <c r="J23" s="117" t="s">
        <v>258</v>
      </c>
      <c r="K23" s="117" t="s">
        <v>259</v>
      </c>
      <c r="L23" s="117" t="s">
        <v>253</v>
      </c>
      <c r="M23" s="125"/>
    </row>
    <row r="24" spans="1:13" s="101" customFormat="1" ht="21.95" customHeight="1">
      <c r="A24" s="119">
        <v>21</v>
      </c>
      <c r="B24" s="146">
        <v>2017</v>
      </c>
      <c r="C24" s="117" t="s">
        <v>320</v>
      </c>
      <c r="D24" s="115" t="s">
        <v>256</v>
      </c>
      <c r="E24" s="117" t="s">
        <v>239</v>
      </c>
      <c r="F24" s="134" t="s">
        <v>257</v>
      </c>
      <c r="G24" s="116">
        <v>1</v>
      </c>
      <c r="H24" s="118" t="s">
        <v>246</v>
      </c>
      <c r="I24" s="136">
        <v>300</v>
      </c>
      <c r="J24" s="117" t="s">
        <v>258</v>
      </c>
      <c r="K24" s="117" t="s">
        <v>259</v>
      </c>
      <c r="L24" s="117" t="s">
        <v>253</v>
      </c>
      <c r="M24" s="124"/>
    </row>
    <row r="25" spans="1:13" s="97" customFormat="1" ht="21.95" customHeight="1" thickBot="1">
      <c r="A25" s="147">
        <v>22</v>
      </c>
      <c r="B25" s="148">
        <v>2017</v>
      </c>
      <c r="C25" s="149" t="s">
        <v>321</v>
      </c>
      <c r="D25" s="150" t="s">
        <v>256</v>
      </c>
      <c r="E25" s="149" t="s">
        <v>239</v>
      </c>
      <c r="F25" s="151" t="s">
        <v>260</v>
      </c>
      <c r="G25" s="152">
        <v>30</v>
      </c>
      <c r="H25" s="153" t="s">
        <v>240</v>
      </c>
      <c r="I25" s="154">
        <v>1500</v>
      </c>
      <c r="J25" s="149" t="s">
        <v>258</v>
      </c>
      <c r="K25" s="149" t="s">
        <v>259</v>
      </c>
      <c r="L25" s="149" t="s">
        <v>253</v>
      </c>
      <c r="M25" s="135"/>
    </row>
    <row r="26" spans="1:13" s="105" customFormat="1">
      <c r="A26" s="113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101"/>
      <c r="M26" s="97"/>
    </row>
    <row r="27" spans="1:13" s="105" customFormat="1">
      <c r="A27" s="113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101"/>
      <c r="M27" s="97"/>
    </row>
    <row r="28" spans="1:13" s="105" customFormat="1">
      <c r="A28" s="113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101"/>
      <c r="M28" s="97"/>
    </row>
    <row r="29" spans="1:13" s="105" customFormat="1">
      <c r="A29" s="113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101"/>
      <c r="M29" s="97"/>
    </row>
    <row r="30" spans="1:13" s="105" customFormat="1">
      <c r="A30" s="113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101"/>
      <c r="M30" s="97"/>
    </row>
    <row r="31" spans="1:13" s="105" customFormat="1">
      <c r="A31" s="113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101"/>
      <c r="M31" s="97"/>
    </row>
    <row r="32" spans="1:13" s="105" customFormat="1">
      <c r="A32" s="113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101"/>
      <c r="M32" s="97"/>
    </row>
    <row r="33" spans="1:13" s="105" customFormat="1">
      <c r="A33" s="113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101"/>
      <c r="M33" s="97"/>
    </row>
    <row r="34" spans="1:13" s="105" customFormat="1">
      <c r="A34" s="113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101"/>
      <c r="M34" s="97"/>
    </row>
    <row r="35" spans="1:13" s="105" customFormat="1">
      <c r="A35" s="113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101"/>
      <c r="M35" s="97"/>
    </row>
    <row r="36" spans="1:13" s="105" customFormat="1">
      <c r="A36" s="113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101"/>
      <c r="M36" s="97"/>
    </row>
  </sheetData>
  <mergeCells count="3">
    <mergeCell ref="A1:M1"/>
    <mergeCell ref="A2:D2"/>
    <mergeCell ref="J2:M2"/>
  </mergeCells>
  <phoneticPr fontId="4" type="noConversion"/>
  <dataValidations count="1">
    <dataValidation type="list" allowBlank="1" showInputMessage="1" showErrorMessage="1" sqref="E4:E2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대금지급현황</vt:lpstr>
      <vt:lpstr>준공검사현황</vt:lpstr>
      <vt:lpstr>계약현황</vt:lpstr>
      <vt:lpstr>수의계약현황</vt:lpstr>
      <vt:lpstr>물품발주계획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2017-07-13T08:32:49Z</cp:lastPrinted>
  <dcterms:created xsi:type="dcterms:W3CDTF">2014-01-20T06:24:27Z</dcterms:created>
  <dcterms:modified xsi:type="dcterms:W3CDTF">2017-07-13T08:44:37Z</dcterms:modified>
</cp:coreProperties>
</file>